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 hidePivotFieldList="1" defaultThemeVersion="124226"/>
  <xr:revisionPtr revIDLastSave="0" documentId="8_{BD58174F-F409-4F9F-9AF1-4F1D81E5B6D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3" r:id="rId1"/>
    <sheet name="Sheet2" sheetId="14" r:id="rId2"/>
    <sheet name="Orders" sheetId="9" r:id="rId3"/>
    <sheet name="Countif" sheetId="12" r:id="rId4"/>
    <sheet name="Returns" sheetId="11" r:id="rId5"/>
    <sheet name="Users" sheetId="4" r:id="rId6"/>
  </sheets>
  <definedNames>
    <definedName name="_xlnm._FilterDatabase" localSheetId="2" hidden="1">Orders!$A$1:$Y$1953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2" i="12"/>
  <c r="B6" i="12"/>
  <c r="AA25" i="9"/>
  <c r="AA26" i="9"/>
  <c r="AA27" i="9"/>
  <c r="AA24" i="9"/>
  <c r="AA6" i="9"/>
  <c r="Z20" i="9"/>
  <c r="Z19" i="9"/>
  <c r="AA18" i="9"/>
  <c r="AA12" i="9" l="1"/>
  <c r="AA11" i="9"/>
  <c r="AA5" i="9"/>
</calcChain>
</file>

<file path=xl/sharedStrings.xml><?xml version="1.0" encoding="utf-8"?>
<sst xmlns="http://schemas.openxmlformats.org/spreadsheetml/2006/main" count="26042" uniqueCount="3060">
  <si>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</si>
  <si>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</si>
  <si>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</si>
  <si>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</si>
  <si>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</si>
  <si>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</si>
  <si>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</si>
  <si>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</si>
  <si>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</si>
  <si>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</si>
  <si>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</si>
  <si>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</si>
  <si>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</si>
  <si>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</si>
  <si>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</si>
  <si>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</si>
  <si>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</si>
  <si>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</si>
  <si>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</si>
  <si>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</si>
  <si>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</si>
  <si>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</si>
  <si>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</si>
  <si>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</si>
  <si>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</si>
  <si>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</si>
  <si>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</si>
  <si>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</si>
  <si>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</si>
  <si>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</si>
  <si>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</si>
  <si>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</si>
  <si>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</si>
  <si>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</si>
  <si>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</si>
  <si>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</si>
  <si>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</si>
  <si>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</si>
  <si>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</si>
  <si>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</si>
  <si>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</si>
  <si>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</si>
  <si>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</si>
  <si>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</si>
  <si>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</si>
  <si>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</si>
  <si>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</si>
  <si>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</si>
  <si>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</si>
  <si>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</si>
  <si>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</si>
  <si>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</si>
  <si>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</si>
  <si>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</si>
  <si>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</si>
  <si>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</si>
  <si>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</si>
  <si>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</si>
  <si>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</si>
  <si>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</si>
  <si>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</si>
  <si>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</si>
  <si>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</si>
  <si>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</si>
  <si>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</si>
  <si>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</si>
  <si>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</si>
  <si>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</si>
  <si>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</si>
  <si>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</si>
  <si>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</si>
  <si>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</si>
  <si>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</si>
  <si>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</si>
  <si>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</si>
  <si>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</si>
  <si>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</si>
  <si>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</si>
  <si>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</si>
  <si>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</si>
  <si>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</si>
  <si>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</si>
  <si>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</si>
  <si>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</si>
  <si>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</si>
  <si>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</si>
  <si>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</si>
  <si>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</si>
  <si>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</si>
  <si>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</si>
  <si>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</si>
  <si>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</si>
  <si>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</si>
  <si>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</si>
  <si>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</si>
  <si>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</si>
  <si>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</si>
  <si>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</si>
  <si>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</si>
  <si>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</si>
  <si>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</si>
  <si>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</si>
  <si>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</si>
  <si>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</si>
  <si>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</si>
  <si>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</si>
  <si>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</si>
  <si>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</si>
  <si>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</si>
  <si>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</si>
  <si>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</si>
  <si>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</si>
  <si>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</si>
  <si>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</si>
  <si>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</si>
  <si>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</si>
  <si>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</si>
  <si>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</si>
  <si>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</si>
  <si>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</si>
  <si>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</si>
  <si>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</si>
  <si>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</si>
  <si>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</si>
  <si>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</si>
  <si>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</si>
  <si>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</si>
  <si>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</si>
  <si>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</si>
  <si>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</si>
  <si>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</si>
  <si>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</si>
  <si>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</si>
  <si>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</si>
  <si>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</si>
  <si>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</si>
  <si>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</si>
  <si>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</si>
  <si>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</si>
  <si>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</si>
  <si>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</si>
  <si>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</si>
  <si>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</si>
  <si>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</si>
  <si>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</si>
  <si>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</si>
  <si>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</si>
  <si>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</si>
  <si>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</si>
  <si>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</si>
  <si>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</si>
  <si>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</si>
  <si>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</si>
  <si>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</si>
  <si>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</si>
  <si>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</si>
  <si>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</si>
  <si>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</si>
  <si>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</si>
  <si>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</si>
  <si>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</si>
  <si>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</si>
  <si>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</si>
  <si>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</si>
  <si>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</si>
  <si>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</si>
  <si>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</si>
  <si>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</si>
  <si>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</si>
  <si>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</si>
  <si>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</si>
  <si>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</si>
  <si>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</si>
  <si>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</si>
  <si>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</si>
  <si>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</si>
  <si>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</si>
  <si>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</si>
  <si>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</si>
  <si>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</si>
  <si>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</si>
  <si>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</si>
  <si>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</si>
  <si>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</si>
  <si>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</si>
  <si>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</si>
  <si>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</si>
  <si>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</si>
  <si>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</si>
  <si>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</si>
  <si>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</si>
  <si>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</si>
  <si>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</si>
  <si>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</si>
  <si>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</si>
  <si>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</si>
  <si>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</si>
  <si>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</si>
  <si>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</si>
  <si>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</si>
  <si>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</si>
  <si>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</si>
  <si>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</si>
  <si>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</si>
  <si>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</si>
  <si>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</si>
  <si>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</si>
  <si>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</si>
  <si>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</si>
  <si>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</si>
  <si>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</si>
  <si>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</si>
  <si>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</si>
  <si>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</si>
  <si>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</si>
  <si>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</si>
  <si>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</si>
  <si>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</si>
  <si>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</si>
  <si>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</si>
  <si>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</si>
  <si>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</si>
  <si>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</si>
  <si>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</si>
  <si>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</si>
  <si>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</si>
  <si>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</si>
  <si>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</si>
  <si>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</si>
  <si>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</si>
  <si>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</si>
  <si>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</si>
  <si>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</si>
  <si>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</si>
  <si>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</si>
  <si>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</si>
  <si>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</si>
  <si>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</si>
  <si>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</si>
  <si>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</si>
  <si>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</si>
  <si>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</si>
  <si>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</si>
  <si>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</si>
  <si>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</si>
  <si>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</si>
  <si>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</si>
  <si>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</si>
  <si>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</si>
  <si>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</si>
  <si>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</si>
  <si>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</si>
  <si>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</si>
  <si>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</si>
  <si>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</si>
  <si>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</si>
  <si>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</si>
  <si>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</si>
  <si>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</si>
  <si>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</si>
  <si>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</si>
  <si>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</si>
  <si>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</si>
  <si>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</si>
  <si>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</si>
  <si>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</si>
  <si>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</si>
  <si>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</si>
  <si>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</si>
  <si>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</si>
  <si>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</si>
  <si>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</si>
  <si>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</si>
  <si>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</si>
  <si>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</si>
  <si>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</si>
  <si>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</si>
  <si>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</si>
  <si>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</si>
  <si>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</si>
  <si>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</si>
  <si>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</si>
  <si>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</si>
  <si>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</si>
  <si>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</si>
  <si>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</si>
  <si>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</si>
  <si>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</si>
  <si>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</si>
  <si>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</si>
  <si>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</si>
  <si>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</si>
  <si>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</si>
  <si>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</si>
  <si>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</si>
  <si>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</si>
  <si>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</si>
  <si>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</si>
  <si>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</si>
  <si>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</si>
  <si>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</si>
  <si>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</si>
  <si>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</si>
  <si>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</si>
  <si>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</si>
  <si>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</si>
  <si>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</si>
  <si>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</si>
  <si>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</si>
  <si>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</si>
  <si>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</si>
  <si>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</si>
  <si>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</si>
  <si>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</si>
  <si>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</si>
  <si>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</si>
  <si>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</si>
  <si>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</si>
  <si>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</si>
  <si>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</si>
  <si>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</si>
  <si>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</si>
  <si>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</si>
  <si>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</si>
  <si>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</si>
  <si>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</si>
  <si>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</si>
  <si>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</si>
  <si>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</si>
  <si>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</si>
  <si>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</si>
  <si>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</si>
  <si>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</si>
  <si>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</si>
  <si>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</si>
  <si>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</si>
  <si>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</si>
  <si>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</si>
  <si>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</si>
  <si>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</si>
  <si>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</si>
  <si>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</si>
  <si>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</si>
  <si>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</si>
  <si>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</si>
  <si>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</si>
  <si>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</si>
  <si>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</si>
  <si>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</si>
  <si>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</si>
  <si>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</si>
  <si>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</si>
  <si>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</si>
  <si>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</si>
  <si>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</si>
  <si>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</si>
  <si>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</si>
  <si>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</si>
  <si>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</si>
  <si>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</si>
  <si>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</si>
  <si>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</si>
  <si>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</si>
  <si>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</si>
  <si>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</si>
  <si>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</si>
  <si>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</si>
  <si>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</si>
  <si>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</si>
  <si>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</si>
  <si>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</si>
  <si>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</si>
  <si>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</si>
  <si>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</si>
  <si>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</si>
  <si>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</si>
  <si>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</si>
  <si>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</si>
  <si>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</si>
  <si>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</si>
  <si>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</si>
  <si>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</si>
  <si>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</si>
  <si>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</si>
  <si>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</si>
  <si>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</si>
  <si>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</si>
  <si>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</si>
  <si>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</si>
  <si>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</si>
  <si>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</si>
  <si>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</si>
  <si>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</si>
  <si>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</si>
  <si>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</si>
  <si>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</si>
  <si>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</si>
  <si>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</si>
  <si>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</si>
  <si>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</si>
  <si>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</si>
  <si>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</si>
  <si>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</si>
  <si>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</si>
  <si>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</si>
  <si>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</si>
  <si>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</si>
  <si>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</si>
  <si>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</si>
  <si>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</si>
  <si>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</si>
  <si>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</si>
  <si>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</si>
  <si>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</si>
  <si>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</si>
  <si>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</si>
  <si>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</si>
  <si>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</si>
  <si>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</si>
  <si>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</si>
  <si>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</si>
  <si>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</si>
  <si>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</si>
  <si>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</si>
  <si>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</si>
  <si>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</si>
  <si>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</si>
  <si>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</si>
  <si>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</si>
  <si>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</si>
  <si>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</si>
  <si>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</si>
  <si>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</si>
  <si>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</si>
  <si>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</si>
  <si>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</si>
  <si>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</si>
  <si>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</si>
  <si>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</si>
  <si>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</si>
  <si>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</si>
  <si>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</si>
  <si>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</si>
  <si>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</si>
  <si>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</si>
  <si>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</si>
  <si>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</si>
  <si>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</si>
  <si>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</si>
  <si>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</si>
  <si>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</si>
  <si>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</si>
  <si>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</si>
  <si>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</si>
  <si>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</si>
  <si>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</si>
  <si>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</si>
  <si>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</si>
  <si>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</si>
  <si>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</si>
  <si>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</si>
  <si>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</si>
  <si>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</si>
  <si>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</si>
  <si>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</si>
  <si>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</si>
  <si>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</si>
  <si>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</si>
  <si>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</si>
  <si>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</si>
  <si>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</si>
  <si>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</si>
  <si>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</si>
  <si>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</si>
  <si>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</si>
  <si>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</si>
  <si>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</si>
  <si>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</si>
  <si>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</si>
  <si>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</si>
  <si>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</si>
  <si>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</si>
  <si>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</si>
  <si>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</si>
  <si>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</si>
  <si>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</si>
  <si>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</si>
  <si>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</si>
  <si>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</si>
  <si>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</si>
  <si>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</si>
  <si>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</si>
  <si>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</si>
  <si>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</si>
  <si>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</si>
  <si>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</si>
  <si>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</si>
  <si>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</si>
  <si>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</si>
  <si>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</si>
  <si>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</si>
  <si>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</si>
  <si>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</si>
  <si>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</si>
  <si>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</si>
  <si>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</si>
  <si>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</si>
  <si>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</si>
  <si>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</si>
  <si>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</si>
  <si>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</si>
  <si>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</si>
  <si>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</si>
  <si>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</si>
  <si>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</si>
  <si>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</si>
  <si>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</si>
  <si>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</si>
  <si>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</si>
  <si>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</si>
  <si>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</si>
  <si>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</si>
  <si>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</si>
  <si>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</si>
  <si>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</si>
  <si>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</si>
  <si>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</si>
  <si>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</si>
  <si>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</si>
  <si>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</si>
  <si>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</si>
  <si>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</si>
  <si>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</si>
  <si>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</si>
  <si>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</si>
  <si>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</si>
  <si>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</si>
  <si>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</si>
  <si>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</si>
  <si>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</si>
  <si>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</si>
  <si>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</si>
  <si>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</si>
  <si>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</si>
  <si>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</si>
  <si>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</si>
  <si>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</si>
  <si>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</si>
  <si>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</si>
  <si>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</si>
  <si>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</si>
  <si>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</si>
  <si>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</si>
  <si>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</si>
  <si>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</si>
  <si>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</si>
  <si>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</si>
  <si>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</si>
  <si>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</si>
  <si>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</si>
  <si>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</si>
  <si>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</si>
  <si>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</si>
  <si>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</si>
  <si>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</si>
  <si>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</si>
  <si>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</si>
  <si>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</si>
  <si>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</si>
  <si>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</si>
  <si>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</si>
  <si>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</si>
  <si>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</si>
  <si>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</si>
  <si>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</si>
  <si>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</si>
  <si>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</si>
  <si>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</si>
  <si>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</si>
  <si>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</si>
  <si>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</si>
  <si>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</si>
  <si>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</si>
  <si>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</si>
  <si>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</si>
  <si>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</si>
  <si>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</si>
  <si>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</si>
  <si>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</si>
  <si>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</si>
  <si>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</si>
  <si>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</si>
  <si>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</si>
  <si>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</si>
  <si>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</si>
  <si>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</si>
  <si>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</si>
  <si>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</si>
  <si>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</si>
  <si>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</si>
  <si>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</si>
  <si>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</si>
  <si>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</si>
  <si>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</si>
  <si>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</si>
  <si>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</si>
  <si>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</si>
  <si>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</si>
  <si>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</si>
  <si>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</si>
  <si>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</si>
  <si>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</si>
  <si>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</si>
  <si>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</si>
  <si>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</si>
  <si>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</si>
  <si>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</si>
  <si>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</si>
  <si>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</si>
  <si>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</si>
  <si>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</si>
  <si>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</si>
  <si>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</si>
  <si>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</si>
  <si>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</si>
  <si>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</si>
  <si>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</si>
  <si>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</si>
  <si>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</si>
  <si>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</si>
  <si>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</si>
  <si>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</si>
  <si>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</si>
  <si>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</si>
  <si>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</si>
  <si>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</si>
  <si>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</si>
  <si>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</si>
  <si>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</si>
  <si>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</si>
  <si>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</si>
  <si>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</si>
  <si>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</si>
  <si>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</si>
  <si>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</si>
  <si>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</si>
  <si>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</si>
  <si>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</si>
  <si>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</si>
  <si>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</si>
  <si>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</si>
  <si>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</si>
  <si>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</si>
  <si>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</si>
  <si>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</si>
  <si>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</si>
  <si>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</si>
  <si>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</si>
  <si>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</si>
  <si>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</si>
  <si>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</si>
  <si>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</si>
  <si>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</si>
  <si>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</si>
  <si>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</si>
  <si>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</si>
  <si>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</si>
  <si>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</si>
  <si>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</si>
  <si>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</si>
  <si>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</si>
  <si>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</si>
  <si>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</si>
  <si>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</si>
  <si>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</si>
  <si>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</si>
  <si>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</si>
  <si>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</si>
  <si>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</si>
  <si>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</si>
  <si>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</si>
  <si>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</si>
  <si>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</si>
  <si>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</si>
  <si>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</si>
  <si>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</si>
  <si>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</si>
  <si>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</si>
  <si>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</si>
  <si>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</si>
  <si>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</si>
  <si>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</si>
  <si>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</si>
  <si>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</si>
  <si>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</si>
  <si>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</si>
  <si>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</si>
  <si>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</si>
  <si>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</si>
  <si>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</si>
  <si>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</si>
  <si>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</si>
  <si>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</si>
  <si>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</si>
  <si>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</si>
  <si>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</si>
  <si>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</si>
  <si>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</si>
  <si>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</si>
  <si>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</si>
  <si>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</si>
  <si>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</si>
  <si>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</si>
  <si>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</si>
  <si>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</si>
  <si>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</si>
  <si>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</si>
  <si>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</si>
  <si>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</si>
  <si>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</si>
  <si>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</si>
  <si>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</si>
  <si>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</si>
  <si>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</si>
  <si>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</si>
  <si>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</si>
  <si>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</si>
  <si>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</si>
  <si>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</si>
  <si>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</si>
  <si>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</si>
  <si>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</si>
  <si>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</si>
  <si>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</si>
  <si>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</si>
  <si>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</si>
  <si>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</si>
  <si>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</si>
  <si>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</si>
  <si>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</si>
  <si>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</si>
  <si>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</si>
  <si>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</si>
  <si>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</si>
  <si>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</si>
  <si>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</si>
  <si>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</si>
  <si>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</si>
  <si>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</si>
  <si>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</si>
  <si>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</si>
  <si>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</si>
  <si>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</si>
  <si>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</si>
  <si>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</si>
  <si>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</si>
  <si>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</si>
  <si>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</si>
  <si>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</si>
  <si>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</si>
  <si>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</si>
  <si>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</si>
  <si>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</si>
  <si>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</si>
  <si>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</si>
  <si>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</si>
  <si>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</si>
  <si>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</si>
  <si>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</si>
  <si>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</si>
  <si>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</si>
  <si>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</si>
  <si>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</si>
  <si>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</si>
  <si>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</si>
  <si>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</si>
  <si>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</si>
  <si>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</si>
  <si>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</si>
  <si>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</si>
  <si>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</si>
  <si>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</si>
  <si>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</si>
  <si>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</si>
  <si>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</si>
  <si>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</si>
  <si>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</si>
  <si>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</si>
  <si>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</si>
  <si>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</si>
  <si>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</si>
  <si>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</si>
  <si>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</si>
  <si>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</si>
  <si>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</si>
  <si>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</si>
  <si>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</si>
  <si>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</si>
  <si>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</si>
  <si>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</si>
  <si>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</si>
  <si>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</si>
  <si>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</si>
  <si>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</si>
  <si>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</si>
  <si>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</si>
  <si>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</si>
  <si>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</si>
  <si>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</si>
  <si>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</si>
  <si>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</si>
  <si>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</si>
  <si>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</si>
  <si>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</si>
  <si>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</si>
  <si>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</si>
  <si>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</si>
  <si>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</si>
  <si>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</si>
  <si>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</si>
  <si>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</si>
  <si>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</si>
  <si>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</si>
  <si>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</si>
  <si>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</si>
  <si>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</si>
  <si>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</si>
  <si>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</si>
  <si>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</si>
  <si>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</si>
  <si>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</si>
  <si>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</si>
  <si>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</si>
  <si>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</si>
  <si>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</si>
  <si>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</si>
  <si>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</si>
  <si>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</si>
  <si>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</si>
  <si>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</si>
  <si>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</si>
  <si>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</si>
  <si>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</si>
  <si>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</si>
  <si>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</si>
  <si>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</si>
  <si>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</si>
  <si>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</si>
  <si>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</si>
  <si>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</si>
  <si>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</si>
  <si>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</si>
  <si>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</si>
  <si>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</si>
  <si>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</si>
  <si>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</si>
  <si>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</si>
  <si>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</si>
  <si>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</si>
  <si>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</si>
  <si>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</si>
  <si>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</si>
  <si>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</si>
  <si>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</si>
  <si>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</si>
  <si>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</si>
  <si>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</si>
  <si>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</si>
  <si>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</si>
  <si>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</si>
  <si>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</si>
  <si>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</si>
  <si>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</si>
  <si>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</si>
  <si>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</si>
  <si>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</si>
  <si>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</si>
  <si>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</si>
  <si>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</si>
  <si>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</si>
  <si>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</si>
  <si>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</si>
  <si>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</si>
  <si>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</si>
  <si>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</si>
  <si>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</si>
  <si>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</si>
  <si>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</si>
  <si>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</si>
  <si>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</si>
  <si>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</si>
  <si>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</si>
  <si>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</si>
  <si>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</si>
  <si>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</si>
  <si>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</si>
  <si>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</si>
  <si>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</si>
  <si>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</si>
  <si>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</si>
  <si>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</si>
  <si>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</si>
  <si>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</si>
  <si>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</si>
  <si>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</si>
  <si>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</si>
  <si>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</si>
  <si>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</si>
  <si>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</si>
  <si>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</si>
  <si>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</si>
  <si>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</si>
  <si>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</si>
  <si>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</si>
  <si>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</si>
  <si>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</si>
  <si>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</si>
  <si>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</si>
  <si>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</si>
  <si>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</si>
  <si>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</si>
  <si>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</si>
  <si>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</si>
  <si>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</si>
  <si>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</si>
  <si>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</si>
  <si>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</si>
  <si>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</si>
  <si>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</si>
  <si>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</si>
  <si>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</si>
  <si>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</si>
  <si>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</si>
  <si>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</si>
  <si>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</si>
  <si>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</si>
  <si>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</si>
  <si>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</si>
  <si>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</si>
  <si>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</si>
  <si>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</si>
  <si>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</si>
  <si>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</si>
  <si>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</si>
  <si>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</si>
  <si>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</si>
  <si>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</si>
  <si>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</si>
  <si>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</si>
  <si>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</si>
  <si>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</si>
  <si>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</si>
  <si>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</si>
  <si>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</si>
  <si>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</si>
  <si>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</si>
  <si>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</si>
  <si>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</si>
  <si>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</si>
  <si>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</si>
  <si>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</si>
  <si>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</si>
  <si>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</si>
  <si>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</si>
  <si>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</si>
  <si>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</si>
  <si>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</si>
  <si>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</si>
  <si>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</si>
  <si>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</si>
  <si>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</si>
  <si>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</si>
  <si>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</si>
  <si>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</si>
  <si>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</si>
  <si>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</si>
  <si>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</si>
  <si>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</si>
  <si>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</si>
  <si>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</si>
  <si>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</si>
  <si>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</si>
  <si>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</si>
  <si>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</si>
  <si>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</si>
  <si>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</si>
  <si>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</si>
  <si>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</si>
  <si>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</si>
  <si>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</si>
  <si>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</si>
  <si>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</si>
  <si>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</si>
  <si>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</si>
  <si>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</si>
  <si>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</si>
  <si>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</si>
  <si>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</si>
  <si>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</si>
  <si>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</si>
  <si>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</si>
  <si>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</si>
  <si>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</si>
  <si>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</si>
  <si>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</si>
  <si>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</si>
  <si>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</si>
  <si>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</si>
  <si>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</si>
  <si>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</si>
  <si>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</si>
  <si>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</si>
  <si>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</si>
  <si>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</si>
  <si>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</si>
  <si>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</si>
  <si>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</si>
  <si>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</si>
  <si>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</si>
  <si>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</si>
  <si>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</si>
  <si>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</si>
  <si>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</si>
  <si>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</si>
  <si>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</si>
  <si>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</si>
  <si>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</si>
  <si>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</si>
  <si>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</si>
  <si>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</si>
  <si>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</si>
  <si>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</si>
  <si>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</si>
  <si>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</si>
  <si>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</si>
  <si>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</si>
  <si>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</si>
  <si>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</si>
  <si>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</si>
  <si>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</si>
  <si>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</si>
  <si>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</si>
  <si>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</si>
  <si>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</si>
  <si>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</si>
  <si>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</si>
  <si>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</si>
  <si>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</si>
  <si>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</si>
  <si>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</si>
  <si>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</si>
  <si>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</si>
  <si>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</si>
  <si>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</si>
  <si>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</si>
  <si>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</si>
  <si>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</si>
  <si>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</si>
  <si>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</si>
  <si>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</si>
  <si>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</si>
  <si>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</si>
  <si>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</si>
  <si>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</si>
  <si>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</si>
  <si>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</si>
  <si>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</si>
  <si>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</si>
  <si>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</si>
  <si>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</si>
  <si>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</si>
  <si>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</si>
  <si>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</si>
  <si>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</si>
  <si>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</si>
  <si>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</si>
  <si>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</si>
  <si>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</si>
  <si>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</si>
  <si>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</si>
  <si>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</si>
  <si>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</si>
  <si>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</si>
  <si>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</si>
  <si>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</si>
  <si>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</si>
  <si>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</si>
  <si>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</si>
  <si>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</si>
  <si>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</si>
  <si>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</si>
  <si>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</si>
  <si>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</si>
  <si>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</si>
  <si>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</si>
  <si>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</si>
  <si>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</si>
  <si>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</si>
  <si>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</si>
  <si>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</si>
  <si>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</si>
  <si>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</si>
  <si>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</si>
  <si>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</si>
  <si>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</si>
  <si>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</si>
  <si>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</si>
  <si>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</si>
  <si>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</si>
  <si>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</si>
  <si>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</si>
  <si>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</si>
  <si>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</si>
  <si>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</si>
  <si>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</si>
  <si>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</si>
  <si>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</si>
  <si>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</si>
  <si>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</si>
  <si>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</si>
  <si>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</si>
  <si>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</si>
  <si>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</si>
  <si>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</si>
  <si>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</si>
  <si>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</si>
  <si>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</si>
  <si>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</si>
  <si>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</si>
  <si>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</si>
  <si>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</si>
  <si>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</si>
  <si>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</si>
  <si>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</si>
  <si>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</si>
  <si>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</si>
  <si>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</si>
  <si>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</si>
  <si>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</si>
  <si>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</si>
  <si>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</si>
  <si>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</si>
  <si>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</si>
  <si>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</si>
  <si>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</si>
  <si>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</si>
  <si>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</si>
  <si>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</si>
  <si>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</si>
  <si>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</si>
  <si>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</si>
  <si>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</si>
  <si>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</si>
  <si>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</si>
  <si>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</si>
  <si>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</si>
  <si>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</si>
  <si>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</si>
  <si>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</si>
  <si>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</si>
  <si>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</si>
  <si>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</si>
  <si>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</si>
  <si>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</si>
  <si>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</si>
  <si>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</si>
  <si>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</si>
  <si>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</si>
  <si>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</si>
  <si>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</si>
  <si>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</si>
  <si>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</si>
  <si>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</si>
  <si>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</si>
  <si>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</si>
  <si>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</si>
  <si>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</si>
  <si>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</si>
  <si>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</si>
  <si>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</si>
  <si>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</si>
  <si>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</si>
  <si>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</si>
  <si>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</si>
  <si>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</si>
  <si>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</si>
  <si>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</si>
  <si>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</si>
  <si>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</si>
  <si>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</si>
  <si>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</si>
  <si>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</si>
  <si>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</si>
  <si>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</si>
  <si>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</si>
  <si>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</si>
  <si>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</si>
  <si>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</si>
  <si>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</si>
  <si>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</si>
  <si>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</si>
  <si>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</si>
  <si>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</si>
  <si>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</si>
  <si>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</si>
  <si>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</si>
  <si>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</si>
  <si>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</si>
  <si>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</si>
  <si>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</si>
  <si>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</si>
  <si>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</si>
  <si>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</si>
  <si>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</si>
  <si>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</si>
  <si>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</si>
  <si>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</si>
  <si>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</si>
  <si>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</si>
  <si>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</si>
  <si>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</si>
  <si>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</si>
  <si>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</si>
  <si>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</si>
  <si>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</si>
  <si>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</si>
  <si>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</si>
  <si>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</si>
  <si>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</si>
  <si>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</si>
  <si>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</si>
  <si>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</si>
  <si>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</si>
  <si>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</si>
  <si>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</si>
  <si>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</si>
  <si>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</si>
  <si>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</si>
  <si>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</si>
  <si>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</si>
  <si>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</si>
  <si>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</si>
  <si>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</si>
  <si>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</si>
  <si>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</si>
  <si>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</si>
  <si>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</si>
  <si>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</si>
  <si>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</si>
  <si>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</si>
  <si>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</si>
  <si>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</si>
  <si>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</si>
  <si>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</si>
  <si>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</si>
  <si>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</si>
  <si>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</si>
  <si>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</si>
  <si>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</si>
  <si>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</si>
  <si>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</si>
  <si>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</si>
  <si>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</si>
  <si>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</si>
  <si>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</si>
  <si>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</si>
  <si>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</si>
  <si>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</si>
  <si>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</si>
  <si>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</si>
  <si>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</si>
  <si>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</si>
  <si>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</si>
  <si>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</si>
  <si>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</si>
  <si>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</si>
  <si>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</si>
  <si>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</si>
  <si>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</si>
  <si>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</si>
  <si>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</si>
  <si>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</si>
  <si>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</si>
  <si>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</si>
  <si>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</si>
  <si>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</si>
  <si>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</si>
  <si>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</si>
  <si>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</si>
  <si>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</si>
  <si>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</si>
  <si>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</si>
  <si>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</si>
  <si>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</si>
  <si>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</si>
  <si>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</si>
  <si>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</si>
  <si>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</si>
  <si>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</si>
  <si>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</si>
  <si>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</si>
  <si>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</si>
  <si>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</si>
  <si>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</si>
  <si>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</si>
  <si>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</si>
  <si>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</si>
  <si>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</si>
  <si>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</si>
  <si>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</si>
  <si>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</si>
  <si>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</si>
  <si>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</si>
  <si>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</si>
  <si>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</si>
  <si>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</si>
  <si>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</si>
  <si>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</si>
  <si>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</si>
  <si>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</si>
  <si>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</si>
  <si>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</si>
  <si>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</si>
  <si>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</si>
  <si>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</si>
  <si>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</si>
  <si>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</si>
  <si>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</si>
  <si>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</si>
  <si>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</si>
  <si>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</si>
  <si>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</si>
  <si>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</si>
  <si>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</si>
  <si>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</si>
  <si>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</si>
  <si>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</si>
  <si>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</si>
  <si>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</si>
  <si>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</si>
  <si>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</si>
  <si>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</si>
  <si>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</si>
  <si>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</si>
  <si>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</si>
  <si>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</si>
  <si>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</si>
  <si>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</si>
  <si>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</si>
  <si>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</si>
  <si>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</si>
  <si>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</si>
  <si>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</si>
  <si>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</si>
  <si>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</si>
  <si>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</si>
  <si>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</si>
  <si>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</si>
  <si>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</si>
  <si>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</si>
  <si>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</si>
  <si>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</si>
  <si>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</si>
  <si>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</si>
  <si>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</si>
  <si>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</si>
  <si>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</si>
  <si>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</si>
  <si>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</si>
  <si>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</si>
  <si>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</si>
  <si>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</si>
  <si>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</si>
  <si>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</si>
  <si>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</si>
  <si>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</si>
  <si>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</si>
  <si>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</si>
  <si>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</si>
  <si>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</si>
  <si>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</si>
  <si>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</si>
  <si>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</si>
  <si>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</si>
  <si>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</si>
  <si>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</si>
  <si>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</si>
  <si>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</si>
  <si>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</si>
  <si>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</si>
  <si>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</si>
  <si>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</si>
  <si>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</si>
  <si>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</si>
  <si>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</si>
  <si>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</si>
  <si>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</si>
  <si>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</si>
  <si>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</si>
  <si>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</si>
  <si>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</si>
  <si>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</si>
  <si>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</si>
  <si>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</si>
  <si>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</si>
  <si>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</si>
  <si>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</si>
  <si>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</si>
  <si>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</si>
  <si>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</si>
  <si>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</si>
  <si>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</si>
  <si>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</si>
  <si>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</si>
  <si>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</si>
  <si>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</si>
  <si>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</si>
  <si>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</si>
  <si>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</si>
  <si>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</si>
  <si>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</si>
  <si>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</si>
  <si>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</si>
  <si>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</si>
  <si>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</si>
  <si>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</si>
  <si>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</si>
  <si>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</si>
  <si>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</si>
  <si>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</si>
  <si>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</si>
  <si>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</si>
  <si>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</si>
  <si>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</si>
  <si>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</si>
  <si>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</si>
  <si>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</si>
  <si>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</si>
  <si>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</si>
  <si>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</si>
  <si>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</si>
  <si>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</si>
  <si>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</si>
  <si>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</si>
  <si>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</si>
  <si>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</si>
  <si>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</si>
  <si>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</si>
  <si>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</si>
  <si>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</si>
  <si>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</si>
  <si>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</si>
  <si>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</si>
  <si>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</si>
  <si>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</si>
  <si>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</si>
  <si>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</si>
  <si>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</si>
  <si>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</si>
  <si>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</si>
  <si>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</si>
  <si>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</si>
  <si>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</si>
  <si>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</si>
  <si>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</si>
  <si>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</si>
  <si>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</si>
  <si>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</si>
  <si>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</si>
  <si>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</si>
  <si>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</si>
  <si>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</si>
  <si>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</si>
  <si>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</si>
  <si>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</si>
  <si>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</si>
  <si>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</si>
  <si>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</si>
  <si>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</si>
  <si>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</si>
  <si>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</si>
  <si>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</si>
  <si>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</si>
  <si>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</si>
  <si>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</si>
  <si>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</si>
  <si>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</si>
  <si>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</si>
  <si>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</si>
  <si>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</si>
  <si>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</si>
  <si>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</si>
  <si>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</si>
  <si>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</si>
  <si>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</si>
  <si>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</si>
  <si>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</si>
  <si>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</si>
  <si>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</si>
  <si>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</si>
  <si>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</si>
  <si>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</si>
  <si>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</si>
  <si>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</si>
  <si>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</si>
  <si>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</si>
  <si>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</si>
  <si>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</si>
  <si>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</si>
  <si>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</si>
  <si>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</si>
  <si>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</si>
  <si>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</si>
  <si>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</si>
  <si>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</si>
  <si>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</si>
  <si>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</si>
  <si>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</si>
  <si>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</si>
  <si>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</si>
  <si>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</si>
  <si>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</si>
  <si>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</si>
  <si>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</si>
  <si>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</si>
  <si>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</si>
  <si>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</si>
  <si>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</si>
  <si>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</si>
  <si>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</si>
  <si>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</si>
  <si>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</si>
  <si>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</si>
  <si>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</si>
  <si>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</si>
  <si>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</si>
  <si>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</si>
  <si>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</si>
  <si>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</si>
  <si>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</si>
  <si>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</si>
  <si>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</si>
  <si>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</si>
  <si>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</si>
  <si>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</si>
  <si>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</si>
  <si>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</si>
  <si>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</si>
  <si>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</si>
  <si>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</si>
  <si>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</si>
  <si>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</si>
  <si>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</si>
  <si>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</si>
  <si>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</si>
  <si>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</si>
  <si>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</si>
  <si>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</si>
  <si>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</si>
  <si>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</si>
  <si>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</si>
  <si>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</si>
  <si>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</si>
  <si>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</si>
  <si>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</si>
  <si>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</si>
  <si>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</si>
  <si>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</si>
  <si>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</si>
  <si>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</si>
  <si>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</si>
  <si>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</si>
  <si>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</si>
  <si>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</si>
  <si>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</si>
  <si>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</si>
  <si>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</si>
  <si>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</si>
  <si>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</si>
  <si>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</si>
  <si>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</si>
  <si>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</si>
  <si>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</si>
  <si>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</si>
  <si>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</si>
  <si>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</si>
  <si>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</si>
  <si>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</si>
  <si>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</si>
  <si>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</si>
  <si>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</si>
  <si>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</si>
  <si>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</si>
  <si>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</si>
  <si>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</si>
  <si>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</si>
  <si>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</si>
  <si>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</si>
  <si>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</si>
  <si>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</si>
  <si>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</si>
  <si>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</si>
  <si>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</si>
  <si>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</si>
  <si>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</si>
  <si>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</si>
  <si>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</si>
  <si>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</si>
  <si>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</si>
  <si>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</si>
  <si>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</si>
  <si>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</si>
  <si>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</si>
  <si>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</si>
  <si>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</si>
  <si>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</si>
  <si>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</si>
  <si>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</si>
  <si>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</si>
  <si>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</si>
  <si>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</si>
  <si>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</si>
  <si>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</si>
  <si>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</si>
  <si>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</si>
  <si>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</si>
  <si>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</si>
  <si>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</si>
  <si>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</si>
  <si>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</si>
  <si>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</si>
  <si>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</si>
  <si>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</si>
  <si>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</si>
  <si>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</si>
  <si>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</si>
  <si>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</si>
  <si>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</si>
  <si>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</si>
  <si>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</si>
  <si>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</si>
  <si>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</si>
  <si>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</si>
  <si>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</si>
  <si>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</si>
  <si>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</si>
  <si>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</si>
  <si>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</si>
  <si>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</si>
  <si>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</si>
  <si>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</si>
  <si>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</si>
  <si>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</si>
  <si>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</si>
  <si>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</si>
  <si>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</si>
  <si>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</si>
  <si>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</si>
  <si>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</si>
  <si>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</si>
  <si>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</si>
  <si>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</si>
  <si>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</si>
  <si>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</si>
  <si>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</si>
  <si>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</si>
  <si>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</si>
  <si>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</si>
  <si>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</si>
  <si>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</si>
  <si>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</si>
  <si>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</si>
  <si>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</si>
  <si>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</si>
  <si>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</si>
  <si>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</si>
  <si>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</si>
  <si>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</si>
  <si>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</si>
  <si>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</si>
  <si>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</si>
  <si>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</si>
  <si>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</si>
  <si>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</si>
  <si>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</si>
  <si>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</si>
  <si>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</si>
  <si>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</si>
  <si>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</si>
  <si>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</si>
  <si>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</si>
  <si>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</si>
  <si>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</si>
  <si>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</si>
  <si>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</si>
  <si>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</si>
  <si>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</si>
  <si>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</si>
  <si>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</si>
  <si>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</si>
  <si>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</si>
  <si>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</si>
  <si>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</si>
  <si>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</si>
  <si>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</si>
  <si>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</si>
  <si>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</si>
  <si>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</si>
  <si>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</si>
  <si>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</si>
  <si>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</si>
  <si>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</si>
  <si>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</si>
  <si>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</si>
  <si>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</si>
  <si>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</si>
  <si>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</si>
  <si>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</si>
  <si>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</si>
  <si>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</si>
  <si>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</si>
  <si>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</si>
  <si>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</si>
  <si>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</si>
  <si>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</si>
  <si>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</si>
  <si>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</si>
  <si>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</si>
  <si>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</si>
  <si>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</si>
  <si>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</si>
  <si>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</si>
  <si>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</si>
  <si>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</si>
  <si>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</si>
  <si>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</si>
  <si>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</si>
  <si>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</si>
  <si>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</si>
  <si>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</si>
  <si>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</si>
  <si>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</si>
  <si>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</si>
  <si>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</si>
  <si>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</si>
  <si>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</si>
  <si>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</si>
  <si>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</si>
  <si>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</si>
  <si>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</si>
  <si>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</si>
  <si>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</si>
  <si>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</si>
  <si>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</si>
  <si>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</si>
  <si>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</si>
  <si>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</si>
  <si>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</si>
  <si>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</si>
  <si>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</si>
  <si>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</si>
  <si>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</si>
  <si>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</si>
  <si>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</si>
  <si>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</si>
  <si>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</si>
  <si>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</si>
  <si>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</si>
  <si>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</si>
  <si>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</si>
  <si>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</si>
  <si>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</si>
  <si>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</si>
  <si>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</si>
  <si>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</si>
  <si>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</si>
  <si>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</si>
  <si>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</si>
  <si>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</si>
  <si>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</si>
  <si>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</si>
  <si>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</si>
  <si>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</si>
  <si>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</si>
  <si>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</si>
  <si>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</si>
  <si>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</si>
  <si>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</si>
  <si>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</si>
  <si>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</si>
  <si>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</si>
  <si>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</si>
  <si>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</si>
  <si>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</si>
  <si>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</si>
  <si>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</si>
  <si>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</si>
  <si>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</si>
  <si>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</si>
  <si>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</si>
  <si>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</si>
  <si>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</si>
  <si>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</si>
  <si>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</si>
  <si>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</si>
  <si>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</si>
  <si>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</si>
  <si>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</si>
  <si>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</si>
  <si>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</si>
  <si>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</si>
  <si>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</si>
  <si>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</si>
  <si>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</si>
  <si>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</si>
  <si>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</si>
  <si>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</si>
  <si>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</si>
  <si>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</si>
  <si>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</si>
  <si>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</si>
  <si>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</si>
  <si>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</si>
  <si>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</si>
  <si>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</si>
  <si>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</si>
  <si>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</si>
  <si>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</si>
  <si>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</si>
  <si>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</si>
  <si>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</si>
  <si>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</si>
  <si>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</si>
  <si>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</si>
  <si>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</si>
  <si>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</si>
  <si>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</si>
  <si>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</si>
  <si>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</si>
  <si>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</si>
  <si>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</si>
  <si>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</si>
  <si>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</si>
  <si>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</si>
  <si>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</si>
  <si>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</si>
  <si>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</si>
  <si>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</si>
  <si>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</si>
  <si>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</si>
  <si>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</si>
  <si>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</si>
  <si>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</si>
  <si>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</si>
  <si>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</si>
  <si>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</si>
  <si>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</si>
  <si>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</si>
  <si>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</si>
  <si>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</si>
  <si>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</si>
  <si>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</si>
  <si>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</si>
  <si>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</si>
  <si>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</si>
  <si>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</si>
  <si>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</si>
  <si>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</si>
  <si>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</si>
  <si>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</si>
  <si>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</si>
  <si>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</si>
  <si>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</si>
  <si>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</si>
  <si>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</si>
  <si>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</si>
  <si>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</si>
  <si>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</si>
  <si>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</si>
  <si>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</si>
  <si>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</si>
  <si>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</si>
  <si>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</si>
  <si>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</si>
  <si>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</si>
  <si>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</si>
  <si>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</si>
  <si>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</si>
  <si>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</si>
  <si>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</si>
  <si>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</si>
  <si>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</si>
  <si>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</si>
  <si>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</si>
  <si>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</si>
  <si>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</si>
  <si>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</si>
  <si>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</si>
  <si>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</si>
  <si>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</si>
  <si>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</si>
  <si>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</si>
  <si>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</si>
  <si>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</si>
  <si>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</si>
  <si>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</si>
  <si>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</si>
  <si>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</si>
  <si>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</si>
  <si>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</si>
  <si>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</si>
  <si>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</si>
  <si>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</si>
  <si>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</si>
  <si>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</si>
  <si>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</si>
  <si>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</si>
  <si>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</si>
  <si>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</si>
  <si>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</si>
  <si>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</si>
  <si>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</si>
  <si>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</si>
  <si>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</si>
  <si>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</si>
  <si>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</si>
  <si>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</si>
  <si>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</si>
  <si>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</si>
  <si>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</si>
  <si>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</si>
  <si>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</si>
  <si>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</si>
  <si>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</si>
  <si>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</si>
  <si>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</si>
  <si>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</si>
  <si>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</si>
  <si>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</si>
  <si>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</si>
  <si>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</si>
  <si>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</si>
  <si>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</si>
  <si>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</si>
  <si>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</si>
  <si>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</si>
  <si>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</si>
  <si>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</si>
  <si>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</si>
  <si>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</si>
  <si>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</si>
  <si>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</si>
  <si>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</si>
  <si>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</si>
  <si>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</si>
  <si>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</si>
  <si>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</si>
  <si>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</si>
  <si>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</si>
  <si>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</si>
  <si>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</si>
  <si>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</si>
  <si>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</si>
  <si>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</si>
  <si>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</si>
  <si>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</si>
  <si>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</si>
  <si>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</si>
  <si>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</si>
  <si>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</si>
  <si>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</si>
  <si>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</si>
  <si>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</si>
  <si>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</si>
  <si>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</si>
  <si>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</si>
  <si>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</si>
  <si>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</si>
  <si>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</si>
  <si>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</si>
  <si>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</si>
  <si>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</si>
  <si>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</si>
  <si>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</si>
  <si>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</si>
  <si>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</si>
  <si>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</si>
  <si>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</si>
  <si>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</si>
  <si>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</si>
  <si>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</si>
  <si>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</si>
  <si>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</si>
  <si>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</si>
  <si>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</si>
  <si>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</si>
  <si>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</si>
  <si>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</si>
  <si>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</si>
  <si>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</si>
  <si>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</si>
  <si>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</si>
  <si>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</si>
  <si>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</si>
  <si>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</si>
  <si>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</si>
  <si>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</si>
  <si>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</si>
  <si>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</si>
  <si>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</si>
  <si>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</si>
  <si>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</si>
  <si>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</si>
  <si>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</si>
  <si>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</si>
  <si>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</si>
  <si>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</si>
  <si>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</si>
  <si>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</si>
  <si>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</si>
  <si>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</si>
  <si>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</si>
  <si>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</si>
  <si>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</si>
  <si>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</si>
  <si>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</si>
  <si>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</si>
  <si>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</si>
  <si>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</si>
  <si>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</si>
  <si>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</si>
  <si>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</si>
  <si>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</si>
  <si>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</si>
  <si>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</si>
  <si>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</si>
  <si>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</si>
  <si>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</si>
  <si>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</si>
  <si>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</si>
  <si>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</si>
  <si>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</si>
  <si>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</si>
  <si>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</si>
  <si>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</si>
  <si>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</si>
  <si>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</si>
  <si>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</si>
  <si>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</si>
  <si>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</si>
  <si>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</si>
  <si>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</si>
  <si>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</si>
  <si>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</si>
  <si>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</si>
  <si>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</si>
  <si>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</si>
  <si>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</si>
  <si>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</si>
  <si>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</si>
  <si>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</si>
  <si>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</si>
  <si>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</si>
  <si>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</si>
  <si>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</si>
  <si>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</si>
  <si>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</si>
  <si>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</si>
  <si>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</si>
  <si>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</si>
  <si>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</si>
  <si>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</si>
  <si>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</si>
  <si>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</si>
  <si>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</si>
  <si>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</si>
  <si>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</si>
  <si>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</si>
  <si>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</si>
  <si>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</si>
  <si>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</si>
  <si>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</si>
  <si>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</si>
  <si>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</si>
  <si>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</si>
  <si>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</si>
  <si>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</si>
  <si>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</si>
  <si>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</si>
  <si>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</si>
  <si>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</si>
  <si>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</si>
  <si>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</si>
  <si>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</si>
  <si>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</si>
  <si>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</si>
  <si>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</si>
  <si>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</si>
  <si>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</si>
  <si>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</si>
  <si>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</si>
  <si>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</si>
  <si>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</si>
  <si>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</si>
  <si>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</si>
  <si>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</si>
  <si>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</si>
  <si>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</si>
  <si>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</si>
  <si>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</si>
  <si>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</si>
  <si>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</si>
  <si>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</si>
  <si>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</si>
  <si>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</si>
  <si>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</si>
  <si>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</si>
  <si>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</si>
  <si>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</si>
  <si>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</si>
  <si>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</si>
  <si>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</si>
  <si>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</si>
  <si>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</si>
  <si>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</si>
  <si>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</si>
  <si>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</si>
  <si>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</si>
  <si>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</si>
  <si>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</si>
  <si>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</si>
  <si>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</si>
  <si>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</si>
  <si>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</si>
  <si>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</si>
  <si>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</si>
  <si>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</si>
  <si>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</si>
  <si>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</si>
  <si>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</si>
  <si>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</si>
  <si>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</si>
  <si>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</si>
  <si>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</si>
  <si>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</si>
  <si>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</si>
  <si>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</si>
  <si>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</si>
  <si>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</si>
  <si>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</si>
  <si>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</si>
  <si>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</si>
  <si>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</si>
  <si>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</si>
  <si>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</si>
  <si>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</si>
  <si>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</si>
  <si>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</si>
  <si>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</si>
  <si>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</si>
  <si>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</si>
  <si>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</si>
  <si>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</si>
  <si>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</si>
  <si>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</si>
  <si>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</si>
  <si>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</si>
  <si>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</si>
  <si>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</si>
  <si>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</si>
  <si>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</si>
  <si>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</si>
  <si>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</si>
  <si>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</si>
  <si>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</si>
  <si>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</si>
  <si>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</si>
  <si>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</si>
  <si>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</si>
  <si>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</si>
  <si>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</si>
  <si>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</si>
  <si>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</si>
  <si>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</si>
  <si>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</si>
  <si>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</si>
  <si>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</si>
  <si>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</si>
  <si>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</si>
  <si>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</si>
  <si>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</si>
  <si>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</si>
  <si>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</si>
  <si>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</si>
  <si>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</si>
  <si>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</si>
  <si>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</si>
  <si>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</si>
  <si>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</si>
  <si>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</si>
  <si>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</si>
  <si>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</si>
  <si>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</si>
  <si>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</si>
  <si>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</si>
  <si>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</si>
  <si>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</si>
  <si>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</si>
  <si>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</si>
  <si>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</si>
  <si>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</si>
  <si>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</si>
  <si>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</si>
  <si>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</si>
  <si>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</si>
  <si>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</si>
  <si>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</si>
  <si>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</si>
  <si>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</si>
  <si>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</si>
  <si>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</si>
  <si>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</si>
  <si>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</si>
  <si>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</si>
  <si>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</si>
  <si>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</si>
  <si>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</si>
  <si>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</si>
  <si>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</si>
  <si>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</si>
  <si>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</si>
  <si>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</si>
  <si>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</si>
  <si>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</si>
  <si>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</si>
  <si>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</si>
  <si>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</si>
  <si>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</si>
  <si>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</si>
  <si>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</si>
  <si>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</si>
  <si>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</si>
  <si>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</si>
  <si>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</si>
  <si>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</si>
  <si>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</si>
  <si>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</si>
  <si>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</si>
  <si>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</si>
  <si>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</si>
  <si>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</si>
  <si>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</si>
  <si>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</si>
  <si>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</si>
  <si>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</si>
  <si>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</si>
  <si>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</si>
  <si>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</si>
  <si>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</si>
  <si>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</si>
  <si>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</si>
  <si>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</si>
  <si>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</si>
  <si>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</si>
  <si>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</si>
  <si>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</si>
  <si>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</si>
  <si>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</si>
  <si>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</si>
  <si>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</si>
  <si>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</si>
  <si>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</si>
  <si>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</si>
  <si>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</si>
  <si>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</si>
  <si>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</si>
  <si>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</si>
  <si>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</si>
  <si>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</si>
  <si>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</si>
  <si>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</si>
  <si>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</si>
  <si>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</si>
  <si>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</si>
  <si>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</si>
  <si>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</si>
  <si>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</si>
  <si>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</si>
  <si>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</si>
  <si>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</si>
  <si>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</si>
  <si>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</si>
  <si>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</si>
  <si>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</si>
  <si>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</si>
  <si>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</si>
  <si>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</si>
  <si>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</si>
  <si>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</si>
  <si>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</si>
  <si>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</si>
  <si>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</si>
  <si>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</si>
  <si>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</si>
  <si>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</si>
  <si>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</si>
  <si>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</si>
  <si>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</si>
  <si>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</si>
  <si>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</si>
  <si>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</si>
  <si>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</si>
  <si>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</si>
  <si>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</si>
  <si>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</si>
  <si>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</si>
  <si>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</si>
  <si>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</si>
  <si>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</si>
  <si>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</si>
  <si>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</si>
  <si>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</si>
  <si>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</si>
  <si>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</si>
  <si>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</si>
  <si>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</si>
  <si>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</si>
  <si>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</si>
  <si>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</si>
  <si>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</si>
  <si>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</si>
  <si>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</si>
  <si>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</si>
  <si>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</si>
  <si>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</si>
  <si>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</si>
  <si>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</si>
  <si>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</si>
  <si>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</si>
  <si>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</si>
  <si>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</si>
  <si>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</si>
  <si>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</si>
  <si>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</si>
  <si>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</si>
  <si>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</si>
  <si>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</si>
  <si>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</si>
  <si>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</si>
  <si>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</si>
  <si>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</si>
  <si>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</si>
  <si>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</si>
  <si>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</si>
  <si>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</si>
  <si>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</si>
  <si>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</si>
  <si>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</si>
  <si>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</si>
  <si>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</si>
  <si>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</si>
  <si>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</si>
  <si>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</si>
  <si>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</si>
  <si>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</si>
  <si>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</si>
  <si>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</si>
  <si>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</si>
  <si>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</si>
  <si>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</si>
  <si>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</si>
  <si>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</si>
  <si>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</si>
  <si>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</si>
  <si>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</si>
  <si>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</si>
  <si>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</si>
  <si>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</si>
  <si>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</si>
  <si>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</si>
  <si>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</si>
  <si>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</si>
  <si>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</si>
  <si>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</si>
  <si>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</si>
  <si>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</si>
  <si>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</si>
  <si>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</si>
  <si>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</si>
  <si>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</si>
  <si>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</si>
  <si>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</si>
  <si>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</si>
  <si>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</si>
  <si>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</si>
  <si>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</si>
  <si>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</si>
  <si>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</si>
  <si>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</si>
  <si>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</si>
  <si>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</si>
  <si>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</si>
  <si>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</si>
  <si>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</si>
  <si>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</si>
  <si>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</si>
  <si>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</si>
  <si>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</si>
  <si>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</si>
  <si>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</si>
  <si>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</si>
  <si>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</si>
  <si>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</si>
  <si>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</si>
  <si>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</si>
  <si>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</si>
  <si>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</si>
  <si>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</si>
  <si>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</si>
  <si>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</si>
  <si>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</si>
  <si>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</si>
  <si>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</si>
  <si>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</si>
  <si>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</si>
  <si>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</si>
  <si>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</si>
  <si>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</si>
  <si>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</si>
  <si>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</si>
  <si>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</si>
  <si>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</si>
  <si>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</si>
  <si>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</si>
  <si>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</si>
  <si>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</si>
  <si>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</si>
  <si>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</si>
  <si>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</si>
  <si>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</si>
  <si>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</si>
  <si>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</si>
  <si>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</si>
  <si>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</si>
  <si>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</si>
  <si>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</si>
  <si>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</si>
  <si>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</si>
  <si>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</si>
  <si>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</si>
  <si>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</si>
  <si>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</si>
  <si>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</si>
  <si>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</si>
  <si>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</si>
  <si>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</si>
  <si>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</si>
  <si>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</si>
  <si>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</si>
  <si>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</si>
  <si>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</si>
  <si>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</si>
  <si>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</si>
  <si>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</si>
  <si>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</si>
  <si>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</si>
  <si>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</si>
  <si>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</si>
  <si>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</si>
  <si>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</si>
  <si>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</si>
  <si>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</si>
  <si>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</si>
  <si>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</si>
  <si>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</si>
  <si>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</si>
  <si>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</si>
  <si>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</si>
  <si>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</si>
  <si>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</si>
  <si>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</si>
  <si>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</si>
  <si>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</si>
  <si>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</si>
  <si>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</si>
  <si>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</si>
  <si>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</si>
  <si>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</si>
  <si>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</si>
  <si>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</si>
  <si>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</si>
  <si>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</si>
  <si>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</si>
  <si>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</si>
  <si>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</si>
  <si>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</si>
  <si>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</si>
  <si>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</si>
  <si>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</si>
  <si>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</si>
  <si>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</si>
  <si>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</si>
  <si>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</si>
  <si>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</si>
  <si>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</si>
  <si>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</si>
  <si>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</si>
  <si>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</si>
  <si>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</si>
  <si>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</si>
  <si>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</si>
  <si>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</si>
  <si>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</si>
  <si>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</si>
  <si>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</si>
  <si>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</si>
  <si>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</si>
  <si>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</si>
  <si>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</si>
  <si>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</si>
  <si>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</si>
  <si>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</si>
  <si>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</si>
  <si>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</si>
  <si>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</si>
  <si>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</si>
  <si>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</si>
  <si>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</si>
  <si>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</si>
  <si>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</si>
  <si>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</si>
  <si>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</si>
  <si>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</si>
  <si>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</si>
  <si>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</si>
  <si>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</si>
  <si>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</si>
  <si>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</si>
  <si>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</si>
  <si>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</si>
  <si>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</si>
  <si>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</si>
  <si>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</si>
  <si>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</si>
  <si>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</si>
  <si>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</si>
  <si>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</si>
  <si>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</si>
  <si>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</si>
  <si>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</si>
  <si>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</si>
  <si>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</si>
  <si>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</si>
  <si>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</si>
  <si>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</si>
  <si>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</si>
  <si>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</si>
  <si>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</si>
  <si>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</si>
  <si>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</si>
  <si>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</si>
  <si>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</si>
  <si>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</si>
  <si>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</si>
  <si>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</si>
  <si>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</si>
  <si>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</si>
  <si>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</si>
  <si>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</si>
  <si>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</si>
  <si>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</si>
  <si>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</si>
  <si>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</si>
  <si>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</si>
  <si>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</si>
  <si>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</si>
  <si>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</si>
  <si>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</si>
  <si>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</si>
  <si>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</si>
  <si>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</si>
  <si>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</si>
  <si>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</si>
  <si>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</si>
  <si>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</si>
  <si>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</si>
  <si>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</si>
  <si>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</si>
  <si>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</si>
  <si>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</si>
  <si>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</si>
  <si>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</si>
  <si>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</si>
  <si>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</si>
  <si>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</si>
  <si>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</si>
  <si>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</si>
  <si>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</si>
  <si>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</si>
  <si>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</si>
  <si>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</si>
  <si>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</si>
  <si>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</si>
  <si>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</si>
  <si>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</si>
  <si>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</si>
  <si>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</si>
  <si>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</si>
  <si>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</si>
  <si>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</si>
  <si>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</si>
  <si>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</si>
  <si>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</si>
  <si>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</si>
  <si>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</si>
  <si>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</si>
  <si>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</si>
  <si>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</si>
  <si>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</si>
  <si>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</si>
  <si>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</si>
  <si>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</si>
  <si>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</si>
  <si>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</si>
  <si>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</si>
  <si>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</si>
  <si>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</si>
  <si>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</si>
  <si>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</si>
  <si>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</si>
  <si>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</si>
  <si>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</si>
  <si>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</si>
  <si>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</si>
  <si>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</si>
  <si>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</si>
  <si>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</si>
  <si>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</si>
  <si>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</si>
  <si>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</si>
  <si>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</si>
  <si>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</si>
  <si>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</si>
  <si>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</si>
  <si>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</si>
  <si>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</si>
  <si>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</si>
  <si>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</si>
  <si>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</si>
  <si>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</si>
  <si>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</si>
  <si>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</si>
  <si>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</si>
  <si>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</si>
  <si>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</si>
  <si>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</si>
  <si>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</si>
  <si>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</si>
  <si>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</si>
  <si>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</si>
  <si>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</si>
  <si>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</si>
  <si>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</si>
  <si>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</si>
  <si>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</si>
  <si>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</si>
  <si>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</si>
  <si>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</si>
  <si>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</si>
  <si>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</si>
  <si>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</si>
  <si>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</si>
  <si>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</si>
  <si>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</si>
  <si>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</si>
  <si>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</si>
  <si>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</si>
  <si>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</si>
  <si>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</si>
  <si>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</si>
  <si>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</si>
  <si>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</si>
  <si>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</si>
  <si>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</si>
  <si>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</si>
  <si>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</si>
  <si>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</si>
  <si>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</si>
  <si>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</si>
  <si>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</si>
  <si>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</si>
  <si>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</si>
  <si>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</si>
  <si>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</si>
  <si>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</si>
  <si>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</si>
  <si>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</si>
  <si>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</si>
  <si>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</si>
  <si>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</si>
  <si>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</si>
  <si>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</si>
  <si>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</si>
  <si>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</si>
  <si>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</si>
  <si>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</si>
  <si>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</si>
  <si>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</si>
  <si>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</si>
  <si>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</si>
  <si>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</si>
  <si>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</si>
  <si>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</si>
  <si>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</si>
  <si>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</si>
  <si>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</si>
  <si>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</si>
  <si>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</si>
  <si>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</si>
  <si>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</si>
  <si>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</si>
  <si>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</si>
  <si>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</si>
  <si>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</si>
  <si>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</si>
  <si>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</si>
  <si>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</si>
  <si>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</si>
  <si>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</si>
  <si>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</si>
  <si>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</si>
  <si>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</si>
  <si>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</si>
  <si>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</si>
  <si>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</si>
  <si>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</si>
  <si>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</si>
  <si>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</si>
  <si>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</si>
  <si>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</si>
  <si>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</si>
  <si>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</si>
  <si>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</si>
  <si>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</si>
  <si>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</si>
  <si>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</si>
  <si>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</si>
  <si>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</si>
  <si>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</si>
  <si>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</si>
  <si>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</si>
  <si>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</si>
  <si>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</si>
  <si>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</si>
  <si>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</si>
  <si>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</si>
  <si>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</si>
  <si>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</si>
  <si>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</si>
  <si>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</si>
  <si>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</si>
  <si>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</si>
  <si>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</si>
  <si>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</si>
  <si>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</si>
  <si>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</si>
  <si>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</si>
  <si>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</si>
  <si>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</si>
  <si>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</si>
  <si>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</si>
  <si>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</si>
  <si>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</si>
  <si>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</si>
  <si>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</si>
  <si>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</si>
  <si>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</si>
  <si>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</si>
  <si>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</si>
  <si>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</si>
  <si>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</si>
  <si>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</si>
  <si>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</si>
  <si>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</si>
  <si>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</si>
  <si>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</si>
  <si>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</si>
  <si>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</si>
  <si>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</si>
  <si>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</si>
  <si>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</si>
  <si>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</si>
  <si>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</si>
  <si>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</si>
  <si>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</si>
  <si>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</si>
  <si>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</si>
  <si>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</si>
  <si>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</si>
  <si>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</si>
  <si>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</si>
  <si>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</si>
  <si>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</si>
  <si>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</si>
  <si>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</si>
  <si>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</si>
  <si>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</si>
  <si>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</si>
  <si>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</si>
  <si>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</si>
  <si>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</si>
  <si>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</si>
  <si>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</si>
  <si>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</si>
  <si>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</si>
  <si>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</si>
  <si>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</si>
  <si>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</si>
  <si>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</si>
  <si>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</si>
  <si>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</si>
  <si>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</si>
  <si>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</si>
  <si>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</si>
  <si>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</si>
  <si>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</si>
  <si>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</si>
  <si>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</si>
  <si>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</si>
  <si>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</si>
  <si>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</si>
  <si>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</si>
  <si>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</si>
  <si>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</si>
  <si>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</si>
  <si>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</si>
  <si>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</si>
  <si>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</si>
  <si>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</si>
  <si>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</si>
  <si>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</si>
  <si>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</si>
  <si>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</si>
  <si>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</si>
  <si>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</si>
  <si>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</si>
  <si>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</si>
  <si>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</si>
  <si>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</si>
  <si>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</si>
  <si>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</si>
  <si>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</si>
  <si>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</si>
  <si>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</si>
  <si>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</si>
  <si>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</si>
  <si>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</si>
  <si>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</si>
  <si>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</si>
  <si>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</si>
  <si>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</si>
  <si>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</si>
  <si>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</si>
  <si>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</si>
  <si>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</si>
  <si>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</si>
  <si>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</si>
  <si>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</si>
  <si>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</si>
  <si>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</si>
  <si>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</si>
  <si>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</si>
  <si>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</si>
  <si>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</si>
  <si>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</si>
  <si>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</si>
  <si>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</si>
  <si>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</si>
  <si>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</si>
  <si>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</si>
  <si>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</si>
  <si>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</si>
  <si>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</si>
  <si>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</si>
  <si>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</si>
  <si>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</si>
  <si>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</si>
  <si>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</si>
  <si>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</si>
  <si>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</si>
  <si>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</si>
  <si>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</si>
  <si>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</si>
  <si>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</si>
  <si>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</si>
  <si>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</si>
  <si>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</si>
  <si>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</si>
  <si>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</si>
  <si>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</si>
  <si>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</si>
  <si>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</si>
  <si>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</si>
  <si>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</si>
  <si>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</si>
  <si>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</si>
  <si>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</si>
  <si>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</si>
  <si>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</si>
  <si>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</si>
  <si>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</si>
  <si>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</si>
  <si>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</si>
  <si>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</si>
  <si>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</si>
  <si>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</si>
  <si>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</si>
  <si>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</si>
  <si>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</si>
  <si>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</si>
  <si>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</si>
  <si>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</si>
  <si>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</si>
  <si>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</si>
  <si>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</si>
  <si>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</si>
  <si>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</si>
  <si>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</si>
  <si>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</si>
  <si>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</si>
  <si>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</si>
  <si>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</si>
  <si>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</si>
  <si>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</si>
  <si>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</si>
  <si>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</si>
  <si>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</si>
  <si>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</si>
  <si>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</si>
  <si>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</si>
  <si>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</si>
  <si>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</si>
  <si>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</si>
  <si>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</si>
  <si>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</si>
  <si>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</si>
  <si>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</si>
  <si>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</si>
  <si>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</si>
  <si>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</si>
  <si>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</si>
  <si>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</si>
  <si>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</si>
  <si>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</si>
  <si>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</si>
  <si>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</si>
  <si>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</si>
  <si>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</si>
  <si>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</si>
  <si>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</si>
  <si>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</si>
  <si>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</si>
  <si>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</si>
  <si>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</si>
  <si>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</si>
  <si>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</si>
  <si>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</si>
  <si>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</si>
  <si>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</si>
  <si>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</si>
  <si>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</si>
  <si>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</si>
  <si>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</si>
  <si>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</si>
  <si>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</si>
  <si>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</si>
  <si>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</si>
  <si>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</si>
  <si>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</si>
  <si>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</si>
  <si>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</si>
  <si>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</si>
  <si>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</si>
  <si>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</si>
  <si>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</si>
  <si>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</si>
  <si>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</si>
  <si>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</si>
  <si>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</si>
  <si>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</si>
  <si>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</si>
  <si>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</si>
  <si>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</si>
  <si>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</si>
  <si>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</si>
  <si>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</si>
  <si>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</si>
  <si>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</si>
  <si>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</si>
  <si>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</si>
  <si>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</si>
  <si>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</si>
  <si>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</si>
  <si>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</si>
  <si>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</si>
  <si>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</si>
  <si>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</si>
  <si>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</si>
  <si>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</si>
  <si>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</si>
  <si>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</si>
  <si>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</si>
  <si>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</si>
  <si>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</si>
  <si>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</si>
  <si>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</si>
  <si>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</si>
  <si>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</si>
  <si>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</si>
  <si>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</si>
  <si>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</si>
  <si>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</si>
  <si>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</si>
  <si>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</si>
  <si>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</si>
  <si>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</si>
  <si>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</si>
  <si>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</si>
  <si>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</si>
  <si>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</si>
  <si>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</si>
  <si>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</si>
  <si>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</si>
  <si>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</si>
  <si>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</si>
  <si>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</si>
  <si>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 xml:space="preserve"> </t>
  </si>
  <si>
    <t>Frequency</t>
  </si>
  <si>
    <t>Relative Frequency</t>
  </si>
  <si>
    <t>Row Labels</t>
  </si>
  <si>
    <t>(blank)</t>
  </si>
  <si>
    <t>Grand Total</t>
  </si>
  <si>
    <t>Sum of Sales</t>
  </si>
  <si>
    <t>Sum of Profit</t>
  </si>
  <si>
    <t>(All)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</si>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</sst>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1" fontId="0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Countif!$A$2:$A$5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Countif!$B$2:$B$5</c:f>
              <c:numCache>
                <c:formatCode>General</c:formatCode>
                <c:ptCount val="4"/>
                <c:pt idx="0">
                  <c:v>470</c:v>
                </c:pt>
                <c:pt idx="1">
                  <c:v>474</c:v>
                </c:pt>
                <c:pt idx="2">
                  <c:v>566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3-4CCF-AFFD-5461C279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238512"/>
        <c:axId val="1452253904"/>
      </c:barChart>
      <c:catAx>
        <c:axId val="14522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53904"/>
        <c:crosses val="autoZero"/>
        <c:auto val="1"/>
        <c:lblAlgn val="ctr"/>
        <c:lblOffset val="100"/>
        <c:noMultiLvlLbl val="0"/>
      </c:catAx>
      <c:valAx>
        <c:axId val="1452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114300</xdr:rowOff>
    </xdr:from>
    <xdr:to>
      <xdr:col>14</xdr:col>
      <xdr:colOff>28575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F82F3-3AD1-4127-9B94-94AA3C05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1.679183333334" createdVersion="7" refreshedVersion="7" minRefreshableVersion="3" recordCount="1953" xr:uid="{2D8BC268-0565-4880-B1F2-FE4AC0107291}">
  <cacheSource type="worksheet">
    <worksheetSource ref="A1:Y1048576" sheet="Orders"/>
  </cacheSource>
  <cacheFields count="25">
    <cacheField name="Row ID" numFmtId="0">
      <sharedItems containsString="0" containsBlank="1" containsNumber="1" containsInteger="1" minValue="64" maxValue="26389"/>
    </cacheField>
    <cacheField name="Order Priority" numFmtId="0">
      <sharedItems containsBlank="1"/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Customer ID" numFmtId="0">
      <sharedItems containsString="0" containsBlank="1" containsNumber="1" containsInteger="1" minValue="3" maxValue="3403"/>
    </cacheField>
    <cacheField name="Customer Name" numFmtId="0">
      <sharedItems containsBlank="1"/>
    </cacheField>
    <cacheField name="Ship Mode" numFmtId="0">
      <sharedItems containsBlank="1"/>
    </cacheField>
    <cacheField name="Customer Segment" numFmtId="0">
      <sharedItems containsBlank="1"/>
    </cacheField>
    <cacheField name="Product Category" numFmtId="0">
      <sharedItems containsBlank="1"/>
    </cacheField>
    <cacheField name="Product Sub-Category" numFmtId="0">
      <sharedItems containsBlank="1"/>
    </cacheField>
    <cacheField name="Product Container" numFmtId="0">
      <sharedItems containsBlank="1"/>
    </cacheField>
    <cacheField name="Product Name" numFmtId="0">
      <sharedItems containsBlank="1" count="914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s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s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s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s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s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s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s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s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s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s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s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s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s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s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s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s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s v="282"/>
        <s v="Fellowes Strictly Business® Drawer File, Letter/Legal Size"/>
        <s v="Gyration Ultra Cordless Optical Suite"/>
        <s v="Boston 1799 Powerhouse™ Electric Pencil Sharpener"/>
        <s v="Tensor Computer Mounted Lamp"/>
        <s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s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s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Gyration RF Keyboard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s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  <m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/>
    </cacheField>
    <cacheField name="Region" numFmtId="0">
      <sharedItems containsBlank="1"/>
    </cacheField>
    <cacheField name="State or Province" numFmtId="0">
      <sharedItems containsBlank="1"/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/>
    </cacheField>
    <cacheField name="Order Date" numFmtId="0">
      <sharedItems containsNonDate="0" containsDate="1" containsString="0" containsBlank="1" minDate="2015-01-01T00:00:00" maxDate="2015-07-01T00:00:00"/>
    </cacheField>
    <cacheField name="Ship Date" numFmtId="0">
      <sharedItems containsDate="1" containsBlank="1" containsMixedTypes="1" minDate="2015-01-02T00:00:00" maxDate="2015-07-09T00:00:00"/>
    </cacheField>
    <cacheField name="Profit" numFmtId="0">
      <sharedItems containsString="0" containsBlank="1" containsNumber="1" minValue="-16476.838" maxValue="9228.2255999999998"/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 count="1923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  <m/>
      </sharedItems>
    </cacheField>
    <cacheField name="Order ID" numFmtId="0">
      <sharedItems containsString="0" containsBlank="1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 pivotCacheId="1364657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3">
  <r>
    <n v="20847"/>
    <s v="High"/>
    <n v="0.01"/>
    <n v="2.84"/>
    <n v="0.93"/>
    <n v="3"/>
    <s v="Bonnie Potter"/>
    <s v="Express Air"/>
    <s v="Corporate"/>
    <s v="Office Supplies"/>
    <s v="Pens &amp; Art Supplies"/>
    <s v="Wrap Bag"/>
    <x v="0"/>
    <n v="0.54"/>
    <s v="United States"/>
    <s v="West"/>
    <s v="Washington"/>
    <s v="Anacortes"/>
    <n v="98221"/>
    <d v="2015-01-07T00:00:00"/>
    <d v="2015-01-08T00:00:00"/>
    <n v="4.5599999999999996"/>
    <n v="4"/>
    <x v="0"/>
    <n v="88522"/>
  </r>
  <r>
    <n v="20228"/>
    <s v="Not Specified"/>
    <n v="0.02"/>
    <n v="500.98"/>
    <n v="26"/>
    <n v="5"/>
    <s v="Ronnie Proctor"/>
    <s v="Delivery Truck"/>
    <s v="Home Office"/>
    <s v="Furniture"/>
    <s v="Chairs &amp; Chairmats"/>
    <s v="Jumbo Drum"/>
    <x v="1"/>
    <n v="0.6"/>
    <s v="United States"/>
    <s v="West"/>
    <s v="California"/>
    <s v="San Gabriel"/>
    <n v="91776"/>
    <d v="2015-06-13T00:00:00"/>
    <d v="2015-06-15T00:00:00"/>
    <n v="4390.3665000000001"/>
    <n v="12"/>
    <x v="1"/>
    <n v="90193"/>
  </r>
  <r>
    <n v="21776"/>
    <s v="Critical"/>
    <n v="0.06"/>
    <n v="9.48"/>
    <n v="7.29"/>
    <n v="11"/>
    <s v="Marcus Dunlap"/>
    <s v="Regular Air"/>
    <s v="Home Office"/>
    <s v="Furniture"/>
    <s v="Office Furnishings"/>
    <s v="Small Pack"/>
    <x v="2"/>
    <n v="0.45"/>
    <s v="United States"/>
    <s v="East"/>
    <s v="New Jersey"/>
    <s v="Roselle"/>
    <n v="7203"/>
    <d v="2015-02-15T00:00:00"/>
    <d v="2015-02-17T00:00:00"/>
    <n v="-53.809600000000003"/>
    <n v="22"/>
    <x v="2"/>
    <n v="90192"/>
  </r>
  <r>
    <n v="24844"/>
    <s v="Medium"/>
    <n v="0.09"/>
    <n v="78.69"/>
    <n v="19.989999999999998"/>
    <n v="14"/>
    <s v="Gwendolyn F Tyson"/>
    <s v="Regular Air"/>
    <s v="Small Business"/>
    <s v="Furniture"/>
    <s v="Office Furnishings"/>
    <s v="Small Box"/>
    <x v="3"/>
    <n v="0.43"/>
    <s v="United States"/>
    <s v="Central"/>
    <s v="Minnesota"/>
    <s v="Prior Lake"/>
    <n v="55372"/>
    <d v="2015-05-12T00:00:00"/>
    <d v="2015-05-14T00:00:00"/>
    <n v="803.47050000000002"/>
    <n v="16"/>
    <x v="3"/>
    <n v="86838"/>
  </r>
  <r>
    <n v="24846"/>
    <s v="Medium"/>
    <n v="0.08"/>
    <n v="3.28"/>
    <n v="2.31"/>
    <n v="14"/>
    <s v="Gwendolyn F Tyson"/>
    <s v="Regular Air"/>
    <s v="Small Business"/>
    <s v="Office Supplies"/>
    <s v="Pens &amp; Art Supplies"/>
    <s v="Wrap Bag"/>
    <x v="4"/>
    <n v="0.56000000000000005"/>
    <s v="United States"/>
    <s v="Central"/>
    <s v="Minnesota"/>
    <s v="Prior Lake"/>
    <n v="55372"/>
    <d v="2015-05-12T00:00:00"/>
    <d v="2015-05-13T00:00:00"/>
    <n v="-24.03"/>
    <n v="7"/>
    <x v="4"/>
    <n v="86838"/>
  </r>
  <r>
    <n v="24847"/>
    <s v="Medium"/>
    <n v="0.05"/>
    <n v="3.28"/>
    <n v="4.2"/>
    <n v="14"/>
    <s v="Gwendolyn F Tyson"/>
    <s v="Regular Air"/>
    <s v="Small Business"/>
    <s v="Office Supplies"/>
    <s v="Pens &amp; Art Supplies"/>
    <s v="Wrap Bag"/>
    <x v="5"/>
    <n v="0.56000000000000005"/>
    <s v="United States"/>
    <s v="Central"/>
    <s v="Minnesota"/>
    <s v="Prior Lake"/>
    <n v="55372"/>
    <d v="2015-05-12T00:00:00"/>
    <d v="2015-05-13T00:00:00"/>
    <n v="-37.03"/>
    <n v="4"/>
    <x v="5"/>
    <n v="86838"/>
  </r>
  <r>
    <n v="24848"/>
    <s v="Medium"/>
    <n v="0.05"/>
    <n v="3.58"/>
    <n v="1.63"/>
    <n v="14"/>
    <s v="Gwendolyn F Tyson"/>
    <s v="Regular Air"/>
    <s v="Small Business"/>
    <s v="Office Supplies"/>
    <s v="Rubber Bands"/>
    <s v="Wrap Bag"/>
    <x v="6"/>
    <n v="0.36"/>
    <s v="United States"/>
    <s v="Central"/>
    <s v="Minnesota"/>
    <s v="Prior Lake"/>
    <n v="55372"/>
    <d v="2015-05-12T00:00:00"/>
    <d v="2015-05-13T00:00:00"/>
    <n v="-0.71"/>
    <n v="4"/>
    <x v="6"/>
    <n v="86838"/>
  </r>
  <r>
    <n v="18181"/>
    <s v="Critical"/>
    <n v="0"/>
    <n v="4.42"/>
    <n v="4.99"/>
    <n v="15"/>
    <s v="Timothy Reese"/>
    <s v="Regular Air"/>
    <s v="Small Business"/>
    <s v="Office Supplies"/>
    <s v="Envelopes"/>
    <s v="Small Box"/>
    <x v="7"/>
    <n v="0.38"/>
    <s v="United States"/>
    <s v="East"/>
    <s v="New York"/>
    <s v="Smithtown"/>
    <n v="11787"/>
    <d v="2015-04-08T00:00:00"/>
    <d v="2015-04-09T00:00:00"/>
    <n v="-59.82"/>
    <n v="7"/>
    <x v="7"/>
    <n v="86837"/>
  </r>
  <r>
    <n v="20925"/>
    <s v="Medium"/>
    <n v="0.01"/>
    <n v="35.94"/>
    <n v="6.66"/>
    <n v="15"/>
    <s v="Timothy Reese"/>
    <s v="Regular Air"/>
    <s v="Small Business"/>
    <s v="Office Supplies"/>
    <s v="Envelopes"/>
    <s v="Small Box"/>
    <x v="8"/>
    <n v="0.4"/>
    <s v="United States"/>
    <s v="East"/>
    <s v="New York"/>
    <s v="Smithtown"/>
    <n v="11787"/>
    <d v="2015-05-28T00:00:00"/>
    <d v="2015-05-28T00:00:00"/>
    <n v="261.87569999999994"/>
    <n v="10"/>
    <x v="8"/>
    <n v="86839"/>
  </r>
  <r>
    <n v="26267"/>
    <s v="High"/>
    <n v="0.04"/>
    <n v="2.98"/>
    <n v="1.58"/>
    <n v="16"/>
    <s v="Sarah Ramsey"/>
    <s v="Regular Air"/>
    <s v="Small Business"/>
    <s v="Office Supplies"/>
    <s v="Rubber Bands"/>
    <s v="Wrap Bag"/>
    <x v="9"/>
    <n v="0.39"/>
    <s v="United States"/>
    <s v="East"/>
    <s v="New York"/>
    <s v="Syracuse"/>
    <n v="13210"/>
    <d v="2015-02-12T00:00:00"/>
    <d v="2015-02-15T00:00:00"/>
    <n v="2.63"/>
    <n v="6"/>
    <x v="9"/>
    <n v="86836"/>
  </r>
  <r>
    <n v="26268"/>
    <s v="High"/>
    <n v="0.05"/>
    <n v="115.99"/>
    <n v="2.5"/>
    <n v="16"/>
    <s v="Sarah Ramsey"/>
    <s v="Regular Air"/>
    <s v="Small Business"/>
    <s v="Technology"/>
    <s v="Telephones and Communication"/>
    <s v="Small Box"/>
    <x v="10"/>
    <n v="0.55000000000000004"/>
    <s v="United States"/>
    <s v="East"/>
    <s v="New York"/>
    <s v="Syracuse"/>
    <n v="13210"/>
    <d v="2015-02-12T00:00:00"/>
    <d v="2015-02-14T00:00:00"/>
    <n v="652.73309999999992"/>
    <n v="10"/>
    <x v="10"/>
    <n v="86836"/>
  </r>
  <r>
    <n v="23890"/>
    <s v="High"/>
    <n v="0.05"/>
    <n v="26.48"/>
    <n v="6.93"/>
    <n v="18"/>
    <s v="Laurie Hanna"/>
    <s v="Regular Air"/>
    <s v="Small Business"/>
    <s v="Furniture"/>
    <s v="Office Furnishings"/>
    <s v="Small Box"/>
    <x v="11"/>
    <n v="0.49"/>
    <s v="United States"/>
    <s v="West"/>
    <s v="Montana"/>
    <s v="Helena"/>
    <n v="59601"/>
    <d v="2015-05-15T00:00:00"/>
    <d v="2015-05-16T00:00:00"/>
    <n v="314.48129999999998"/>
    <n v="17"/>
    <x v="11"/>
    <n v="90031"/>
  </r>
  <r>
    <n v="24063"/>
    <s v="Not Specified"/>
    <n v="7.0000000000000007E-2"/>
    <n v="12.99"/>
    <n v="9.44"/>
    <n v="19"/>
    <s v="Jim Rodgers"/>
    <s v="Regular Air"/>
    <s v="Small Business"/>
    <s v="Technology"/>
    <s v="Office Machines"/>
    <s v="Medium Box"/>
    <x v="12"/>
    <n v="0.39"/>
    <s v="United States"/>
    <s v="West"/>
    <s v="Montana"/>
    <s v="Missoula"/>
    <n v="59801"/>
    <d v="2015-05-21T00:00:00"/>
    <d v="2015-05-23T00:00:00"/>
    <n v="-114.63990000000001"/>
    <n v="18"/>
    <x v="12"/>
    <n v="90032"/>
  </r>
  <r>
    <n v="5890"/>
    <s v="High"/>
    <n v="0.05"/>
    <n v="26.48"/>
    <n v="6.93"/>
    <n v="21"/>
    <s v="Tony Wilkins Winters"/>
    <s v="Regular Air"/>
    <s v="Small Business"/>
    <s v="Furniture"/>
    <s v="Office Furnishings"/>
    <s v="Small Box"/>
    <x v="11"/>
    <n v="0.49"/>
    <s v="United States"/>
    <s v="East"/>
    <s v="New York"/>
    <s v="New York City"/>
    <n v="10012"/>
    <d v="2015-05-15T00:00:00"/>
    <d v="2015-05-16T00:00:00"/>
    <n v="384.38"/>
    <n v="70"/>
    <x v="13"/>
    <n v="41793"/>
  </r>
  <r>
    <n v="6062"/>
    <s v="Not Specified"/>
    <n v="0.08"/>
    <n v="5"/>
    <n v="3.39"/>
    <n v="21"/>
    <s v="Tony Wilkins Winters"/>
    <s v="Regular Air"/>
    <s v="Small Business"/>
    <s v="Office Supplies"/>
    <s v="Rubber Bands"/>
    <s v="Wrap Bag"/>
    <x v="13"/>
    <n v="0.37"/>
    <s v="United States"/>
    <s v="East"/>
    <s v="New York"/>
    <s v="New York City"/>
    <n v="10012"/>
    <d v="2015-05-21T00:00:00"/>
    <d v="2015-05-22T00:00:00"/>
    <n v="-17.489999999999998"/>
    <n v="58"/>
    <x v="14"/>
    <n v="42949"/>
  </r>
  <r>
    <n v="6063"/>
    <s v="Not Specified"/>
    <n v="7.0000000000000007E-2"/>
    <n v="12.99"/>
    <n v="9.44"/>
    <n v="21"/>
    <s v="Tony Wilkins Winters"/>
    <s v="Regular Air"/>
    <s v="Small Business"/>
    <s v="Technology"/>
    <s v="Office Machines"/>
    <s v="Medium Box"/>
    <x v="12"/>
    <n v="0.39"/>
    <s v="United States"/>
    <s v="East"/>
    <s v="New York"/>
    <s v="New York City"/>
    <n v="10012"/>
    <d v="2015-05-21T00:00:00"/>
    <d v="2015-05-23T00:00:00"/>
    <n v="-114.63990000000001"/>
    <n v="71"/>
    <x v="15"/>
    <n v="42949"/>
  </r>
  <r>
    <n v="20631"/>
    <s v="High"/>
    <n v="0.06"/>
    <n v="55.48"/>
    <n v="14.3"/>
    <n v="24"/>
    <s v="Edna Thomas"/>
    <s v="Regular Air"/>
    <s v="Corporate"/>
    <s v="Office Supplies"/>
    <s v="Paper"/>
    <s v="Small Box"/>
    <x v="14"/>
    <n v="0.37"/>
    <s v="United States"/>
    <s v="West"/>
    <s v="California"/>
    <s v="Laguna Niguel"/>
    <n v="92677"/>
    <d v="2015-01-28T00:00:00"/>
    <d v="2015-01-29T00:00:00"/>
    <n v="-28.296800000000001"/>
    <n v="1"/>
    <x v="16"/>
    <n v="87651"/>
  </r>
  <r>
    <n v="20632"/>
    <s v="High"/>
    <n v="0.02"/>
    <n v="1.68"/>
    <n v="1.57"/>
    <n v="24"/>
    <s v="Edna Thomas"/>
    <s v="Regular Air"/>
    <s v="Corporate"/>
    <s v="Office Supplies"/>
    <s v="Pens &amp; Art Supplies"/>
    <s v="Wrap Bag"/>
    <x v="15"/>
    <n v="0.59"/>
    <s v="United States"/>
    <s v="West"/>
    <s v="California"/>
    <s v="Laguna Niguel"/>
    <n v="92677"/>
    <d v="2015-01-28T00:00:00"/>
    <d v="2015-01-30T00:00:00"/>
    <n v="-5.3071999999999999"/>
    <n v="1"/>
    <x v="17"/>
    <n v="87651"/>
  </r>
  <r>
    <n v="23967"/>
    <s v="Not Specified"/>
    <n v="0.04"/>
    <n v="4.1399999999999997"/>
    <n v="6.6"/>
    <n v="27"/>
    <s v="Guy Gallagher"/>
    <s v="Regular Air"/>
    <s v="Corporate"/>
    <s v="Furniture"/>
    <s v="Office Furnishings"/>
    <s v="Small Box"/>
    <x v="16"/>
    <n v="0.49"/>
    <s v="United States"/>
    <s v="West"/>
    <s v="California"/>
    <s v="Lakewood"/>
    <n v="90712"/>
    <d v="2015-05-02T00:00:00"/>
    <d v="2015-05-04T00:00:00"/>
    <n v="8.8940000000000055"/>
    <n v="12"/>
    <x v="18"/>
    <n v="87652"/>
  </r>
  <r>
    <n v="23509"/>
    <s v="High"/>
    <n v="0.08"/>
    <n v="34.99"/>
    <n v="7.73"/>
    <n v="32"/>
    <s v="Matthew Berman"/>
    <s v="Regular Air"/>
    <s v="Corporate"/>
    <s v="Office Supplies"/>
    <s v="Pens &amp; Art Supplies"/>
    <s v="Small Box"/>
    <x v="17"/>
    <n v="0.59"/>
    <s v="United States"/>
    <s v="West"/>
    <s v="Oregon"/>
    <s v="Grants Pass"/>
    <n v="97526"/>
    <d v="2015-02-22T00:00:00"/>
    <d v="2015-02-23T00:00:00"/>
    <n v="144.69"/>
    <n v="13"/>
    <x v="19"/>
    <n v="89199"/>
  </r>
  <r>
    <n v="23612"/>
    <s v="High"/>
    <n v="0.01"/>
    <n v="17.98"/>
    <n v="8.51"/>
    <n v="32"/>
    <s v="Matthew Berman"/>
    <s v="Regular Air"/>
    <s v="Corporate"/>
    <s v="Technology"/>
    <s v="Office Machines"/>
    <s v="Medium Box"/>
    <x v="18"/>
    <n v="0.4"/>
    <s v="United States"/>
    <s v="West"/>
    <s v="Oregon"/>
    <s v="Grants Pass"/>
    <n v="97526"/>
    <d v="2015-03-27T00:00:00"/>
    <d v="2015-03-28T00:00:00"/>
    <n v="-35.878799999999998"/>
    <n v="2"/>
    <x v="20"/>
    <n v="89200"/>
  </r>
  <r>
    <n v="23278"/>
    <s v="Medium"/>
    <n v="0.09"/>
    <n v="125.99"/>
    <n v="7.69"/>
    <n v="32"/>
    <s v="Matthew Berman"/>
    <s v="Express Air"/>
    <s v="Corporate"/>
    <s v="Technology"/>
    <s v="Telephones and Communication"/>
    <s v="Small Box"/>
    <x v="19"/>
    <n v="0.59"/>
    <s v="United States"/>
    <s v="West"/>
    <s v="Oregon"/>
    <s v="Grants Pass"/>
    <n v="97526"/>
    <d v="2015-01-20T00:00:00"/>
    <d v="2015-01-22T00:00:00"/>
    <n v="209.99700000000001"/>
    <n v="8"/>
    <x v="21"/>
    <n v="89202"/>
  </r>
  <r>
    <n v="19355"/>
    <s v="Low"/>
    <n v="0.06"/>
    <n v="205.99"/>
    <n v="8.99"/>
    <n v="32"/>
    <s v="Matthew Berman"/>
    <s v="Regular Air"/>
    <s v="Corporate"/>
    <s v="Technology"/>
    <s v="Telephones and Communication"/>
    <s v="Small Box"/>
    <x v="20"/>
    <n v="0.56000000000000005"/>
    <s v="United States"/>
    <s v="West"/>
    <s v="Oregon"/>
    <s v="Grants Pass"/>
    <n v="97526"/>
    <d v="2015-03-12T00:00:00"/>
    <d v="2015-03-19T00:00:00"/>
    <n v="3568.096"/>
    <n v="22"/>
    <x v="22"/>
    <n v="89203"/>
  </r>
  <r>
    <n v="23654"/>
    <s v="Not Specified"/>
    <n v="0.03"/>
    <n v="4.24"/>
    <n v="5.41"/>
    <n v="33"/>
    <s v="Ricky Hensley"/>
    <s v="Regular Air"/>
    <s v="Corporate"/>
    <s v="Office Supplies"/>
    <s v="Binders and Binder Accessories"/>
    <s v="Small Box"/>
    <x v="21"/>
    <n v="0.35"/>
    <s v="United States"/>
    <s v="West"/>
    <s v="Oregon"/>
    <s v="Gresham"/>
    <n v="97030"/>
    <d v="2015-06-15T00:00:00"/>
    <d v="2015-06-17T00:00:00"/>
    <n v="-84.437600000000003"/>
    <n v="13"/>
    <x v="23"/>
    <n v="89201"/>
  </r>
  <r>
    <n v="23655"/>
    <s v="Not Specified"/>
    <n v="0.04"/>
    <n v="2.94"/>
    <n v="0.7"/>
    <n v="33"/>
    <s v="Ricky Hensley"/>
    <s v="Regular Air"/>
    <s v="Corporate"/>
    <s v="Office Supplies"/>
    <s v="Pens &amp; Art Supplies"/>
    <s v="Wrap Bag"/>
    <x v="22"/>
    <n v="0.57999999999999996"/>
    <s v="United States"/>
    <s v="West"/>
    <s v="Oregon"/>
    <s v="Gresham"/>
    <n v="97030"/>
    <d v="2015-06-15T00:00:00"/>
    <s v=" "/>
    <n v="24.312000000000001"/>
    <n v="18"/>
    <x v="24"/>
    <n v="89201"/>
  </r>
  <r>
    <n v="25933"/>
    <s v="High"/>
    <n v="0"/>
    <n v="99.99"/>
    <n v="19.989999999999998"/>
    <n v="43"/>
    <s v="Theodore Moran"/>
    <s v="Regular Air"/>
    <s v="Consumer"/>
    <s v="Technology"/>
    <s v="Office Machines"/>
    <s v="Small Box"/>
    <x v="23"/>
    <n v="0.52"/>
    <s v="United States"/>
    <s v="West"/>
    <s v="Washington"/>
    <s v="Redmond"/>
    <n v="98052"/>
    <d v="2015-05-10T00:00:00"/>
    <d v="2015-05-11T00:00:00"/>
    <n v="25.913820000000015"/>
    <n v="6"/>
    <x v="25"/>
    <n v="91454"/>
  </r>
  <r>
    <n v="18551"/>
    <s v="Not Specified"/>
    <n v="0"/>
    <n v="115.99"/>
    <n v="2.5"/>
    <n v="52"/>
    <s v="Lorraine Kelly"/>
    <s v="Regular Air"/>
    <s v="Corporate"/>
    <s v="Technology"/>
    <s v="Telephones and Communication"/>
    <s v="Small Box"/>
    <x v="24"/>
    <n v="0.56999999999999995"/>
    <s v="United States"/>
    <s v="West"/>
    <s v="Washington"/>
    <s v="Puyallup"/>
    <n v="98373"/>
    <d v="2015-03-10T00:00:00"/>
    <d v="2015-03-10T00:00:00"/>
    <n v="162.666"/>
    <n v="6"/>
    <x v="26"/>
    <n v="88426"/>
  </r>
  <r>
    <n v="22117"/>
    <s v="Critical"/>
    <n v="7.0000000000000007E-2"/>
    <n v="3502.14"/>
    <n v="8.73"/>
    <n v="53"/>
    <s v="Sidney Russell Austin"/>
    <s v="Delivery Truck"/>
    <s v="Corporate"/>
    <s v="Technology"/>
    <s v="Office Machines"/>
    <s v="Jumbo Box"/>
    <x v="25"/>
    <n v="0.56999999999999995"/>
    <s v="United States"/>
    <s v="West"/>
    <s v="Washington"/>
    <s v="Redmond"/>
    <n v="98052"/>
    <d v="2015-01-28T00:00:00"/>
    <d v="2015-01-30T00:00:00"/>
    <n v="-6923.5991999999997"/>
    <n v="1"/>
    <x v="27"/>
    <n v="88425"/>
  </r>
  <r>
    <n v="18552"/>
    <s v="Not Specified"/>
    <n v="0.02"/>
    <n v="5.98"/>
    <n v="5.79"/>
    <n v="53"/>
    <s v="Sidney Russell Austin"/>
    <s v="Regular Air"/>
    <s v="Corporate"/>
    <s v="Office Supplies"/>
    <s v="Paper"/>
    <s v="Small Box"/>
    <x v="26"/>
    <n v="0.36"/>
    <s v="United States"/>
    <s v="West"/>
    <s v="Washington"/>
    <s v="Redmond"/>
    <n v="98052"/>
    <d v="2015-03-10T00:00:00"/>
    <d v="2015-03-11T00:00:00"/>
    <n v="-67.489999999999995"/>
    <n v="17"/>
    <x v="28"/>
    <n v="88426"/>
  </r>
  <r>
    <n v="20697"/>
    <s v="Medium"/>
    <n v="0.06"/>
    <n v="3.8"/>
    <n v="1.49"/>
    <n v="56"/>
    <s v="Randall Montgomery"/>
    <s v="Regular Air"/>
    <s v="Consumer"/>
    <s v="Office Supplies"/>
    <s v="Binders and Binder Accessories"/>
    <s v="Small Box"/>
    <x v="27"/>
    <n v="0.38"/>
    <s v="United States"/>
    <s v="East"/>
    <s v="New York"/>
    <s v="Tonawanda"/>
    <n v="14150"/>
    <d v="2015-04-20T00:00:00"/>
    <d v="2015-04-21T00:00:00"/>
    <n v="19.6282"/>
    <n v="20"/>
    <x v="29"/>
    <n v="88075"/>
  </r>
  <r>
    <n v="20698"/>
    <s v="Medium"/>
    <n v="0.06"/>
    <n v="1.76"/>
    <n v="0.7"/>
    <n v="56"/>
    <s v="Randall Montgomery"/>
    <s v="Regular Air"/>
    <s v="Consumer"/>
    <s v="Office Supplies"/>
    <s v="Pens &amp; Art Supplies"/>
    <s v="Wrap Bag"/>
    <x v="28"/>
    <n v="0.56000000000000005"/>
    <s v="United States"/>
    <s v="East"/>
    <s v="New York"/>
    <s v="Tonawanda"/>
    <n v="14150"/>
    <d v="2015-04-20T00:00:00"/>
    <d v="2015-04-21T00:00:00"/>
    <n v="-1.6524000000000001"/>
    <n v="17"/>
    <x v="30"/>
    <n v="88075"/>
  </r>
  <r>
    <n v="22890"/>
    <s v="High"/>
    <n v="0.02"/>
    <n v="5.98"/>
    <n v="5.15"/>
    <n v="62"/>
    <s v="Pam Gilbert"/>
    <s v="Regular Air"/>
    <s v="Corporate"/>
    <s v="Office Supplies"/>
    <s v="Paper"/>
    <s v="Small Box"/>
    <x v="29"/>
    <n v="0.36"/>
    <s v="United States"/>
    <s v="Central"/>
    <s v="Texas"/>
    <s v="Round Rock"/>
    <n v="78664"/>
    <d v="2015-05-09T00:00:00"/>
    <d v="2015-05-11T00:00:00"/>
    <n v="2.1400000000000023"/>
    <n v="3"/>
    <x v="31"/>
    <n v="87407"/>
  </r>
  <r>
    <n v="25354"/>
    <s v="High"/>
    <n v="0.04"/>
    <n v="29.14"/>
    <n v="4.8600000000000003"/>
    <n v="62"/>
    <s v="Pam Gilbert"/>
    <s v="Regular Air"/>
    <s v="Corporate"/>
    <s v="Office Supplies"/>
    <s v="Paper"/>
    <s v="Wrap Bag"/>
    <x v="30"/>
    <n v="0.38"/>
    <s v="United States"/>
    <s v="Central"/>
    <s v="Texas"/>
    <s v="Round Rock"/>
    <n v="78664"/>
    <d v="2015-06-12T00:00:00"/>
    <d v="2015-06-14T00:00:00"/>
    <n v="349.40909999999997"/>
    <n v="17"/>
    <x v="32"/>
    <n v="87408"/>
  </r>
  <r>
    <n v="21017"/>
    <s v="Not Specified"/>
    <n v="0"/>
    <n v="3.69"/>
    <n v="0.5"/>
    <n v="64"/>
    <s v="Lynn Morrow"/>
    <s v="Regular Air"/>
    <s v="Small Business"/>
    <s v="Office Supplies"/>
    <s v="Labels"/>
    <s v="Small Box"/>
    <x v="31"/>
    <n v="0.38"/>
    <s v="United States"/>
    <s v="South"/>
    <s v="Virginia"/>
    <s v="Salem"/>
    <n v="24153"/>
    <d v="2015-03-02T00:00:00"/>
    <d v="2015-03-04T00:00:00"/>
    <n v="-37.5291"/>
    <n v="1"/>
    <x v="33"/>
    <n v="87406"/>
  </r>
  <r>
    <n v="21019"/>
    <s v="Not Specified"/>
    <n v="0.02"/>
    <n v="175.99"/>
    <n v="4.99"/>
    <n v="64"/>
    <s v="Lynn Morrow"/>
    <s v="Express Air"/>
    <s v="Small Business"/>
    <s v="Technology"/>
    <s v="Telephones and Communication"/>
    <s v="Small Box"/>
    <x v="32"/>
    <n v="0.59"/>
    <s v="United States"/>
    <s v="South"/>
    <s v="Virginia"/>
    <s v="Salem"/>
    <n v="24153"/>
    <d v="2015-03-02T00:00:00"/>
    <d v="2015-03-02T00:00:00"/>
    <n v="101.49"/>
    <n v="4"/>
    <x v="34"/>
    <n v="87406"/>
  </r>
  <r>
    <n v="23274"/>
    <s v="Low"/>
    <n v="0.05"/>
    <n v="155.06"/>
    <n v="7.07"/>
    <n v="67"/>
    <s v="Ellen McCormick"/>
    <s v="Regular Air"/>
    <s v="Corporate"/>
    <s v="Office Supplies"/>
    <s v="Storage &amp; Organization"/>
    <s v="Small Box"/>
    <x v="33"/>
    <n v="0.59"/>
    <s v="United States"/>
    <s v="West"/>
    <s v="California"/>
    <s v="Napa"/>
    <n v="94559"/>
    <d v="2015-01-02T00:00:00"/>
    <d v="2015-01-09T00:00:00"/>
    <n v="845.66399999999987"/>
    <n v="8"/>
    <x v="35"/>
    <n v="87946"/>
  </r>
  <r>
    <n v="5272"/>
    <s v="Low"/>
    <n v="0"/>
    <n v="291.73"/>
    <n v="48.8"/>
    <n v="68"/>
    <s v="Scott Bunn"/>
    <s v="Delivery Truck"/>
    <s v="Corporate"/>
    <s v="Furniture"/>
    <s v="Chairs &amp; Chairmats"/>
    <s v="Jumbo Drum"/>
    <x v="34"/>
    <n v="0.56000000000000005"/>
    <s v="United States"/>
    <s v="East"/>
    <s v="New York"/>
    <s v="New York City"/>
    <n v="10177"/>
    <d v="2015-01-02T00:00:00"/>
    <d v="2015-01-02T00:00:00"/>
    <n v="-308.928"/>
    <n v="4"/>
    <x v="36"/>
    <n v="37537"/>
  </r>
  <r>
    <n v="5273"/>
    <s v="Low"/>
    <n v="7.0000000000000007E-2"/>
    <n v="100.98"/>
    <n v="45"/>
    <n v="68"/>
    <s v="Scott Bunn"/>
    <s v="Delivery Truck"/>
    <s v="Corporate"/>
    <s v="Furniture"/>
    <s v="Chairs &amp; Chairmats"/>
    <s v="Jumbo Drum"/>
    <x v="35"/>
    <n v="0.69"/>
    <s v="United States"/>
    <s v="East"/>
    <s v="New York"/>
    <s v="New York City"/>
    <n v="10177"/>
    <d v="2015-01-02T00:00:00"/>
    <d v="2015-01-04T00:00:00"/>
    <n v="-1679.7599999999998"/>
    <n v="43"/>
    <x v="37"/>
    <n v="37537"/>
  </r>
  <r>
    <n v="5274"/>
    <s v="Low"/>
    <n v="0.05"/>
    <n v="155.06"/>
    <n v="7.07"/>
    <n v="68"/>
    <s v="Scott Bunn"/>
    <s v="Regular Air"/>
    <s v="Corporate"/>
    <s v="Office Supplies"/>
    <s v="Storage &amp; Organization"/>
    <s v="Small Box"/>
    <x v="33"/>
    <n v="0.59"/>
    <s v="United States"/>
    <s v="East"/>
    <s v="New York"/>
    <s v="New York City"/>
    <n v="10177"/>
    <d v="2015-01-02T00:00:00"/>
    <d v="2015-01-09T00:00:00"/>
    <n v="575.39600000000007"/>
    <n v="32"/>
    <x v="38"/>
    <n v="37537"/>
  </r>
  <r>
    <n v="7786"/>
    <s v="High"/>
    <n v="0.09"/>
    <n v="122.99"/>
    <n v="70.2"/>
    <n v="68"/>
    <s v="Scott Bunn"/>
    <s v="Delivery Truck"/>
    <s v="Corporate"/>
    <s v="Furniture"/>
    <s v="Chairs &amp; Chairmats"/>
    <s v="Jumbo Drum"/>
    <x v="36"/>
    <n v="0.74"/>
    <s v="United States"/>
    <s v="East"/>
    <s v="New York"/>
    <s v="New York City"/>
    <n v="10177"/>
    <d v="2015-02-02T00:00:00"/>
    <d v="2015-02-04T00:00:00"/>
    <n v="-2426.5500000000002"/>
    <n v="49"/>
    <x v="39"/>
    <n v="55713"/>
  </r>
  <r>
    <n v="25786"/>
    <s v="High"/>
    <n v="0.09"/>
    <n v="122.99"/>
    <n v="70.2"/>
    <n v="70"/>
    <s v="Annette Boone"/>
    <s v="Delivery Truck"/>
    <s v="Corporate"/>
    <s v="Furniture"/>
    <s v="Chairs &amp; Chairmats"/>
    <s v="Jumbo Drum"/>
    <x v="36"/>
    <n v="0.74"/>
    <s v="United States"/>
    <s v="East"/>
    <s v="Vermont"/>
    <s v="Burlington"/>
    <n v="5401"/>
    <d v="2015-02-02T00:00:00"/>
    <d v="2015-02-04T00:00:00"/>
    <n v="-2426.5500000000002"/>
    <n v="12"/>
    <x v="40"/>
    <n v="87947"/>
  </r>
  <r>
    <n v="18281"/>
    <s v="High"/>
    <n v="0.04"/>
    <n v="296.18"/>
    <n v="54.12"/>
    <n v="83"/>
    <s v="Edgar Stone"/>
    <s v="Delivery Truck"/>
    <s v="Corporate"/>
    <s v="Furniture"/>
    <s v="Tables"/>
    <s v="Jumbo Box"/>
    <x v="37"/>
    <n v="0.76"/>
    <s v="United States"/>
    <s v="East"/>
    <s v="Ohio"/>
    <s v="Canton"/>
    <n v="44708"/>
    <d v="2015-03-15T00:00:00"/>
    <d v="2015-03-15T00:00:00"/>
    <n v="-715.7782060000003"/>
    <n v="6"/>
    <x v="41"/>
    <n v="87365"/>
  </r>
  <r>
    <n v="23639"/>
    <s v="Not Specified"/>
    <n v="0"/>
    <n v="8.09"/>
    <n v="7.96"/>
    <n v="84"/>
    <s v="Helen Stein"/>
    <s v="Regular Air"/>
    <s v="Consumer"/>
    <s v="Furniture"/>
    <s v="Office Furnishings"/>
    <s v="Small Box"/>
    <x v="38"/>
    <n v="0.49"/>
    <s v="United States"/>
    <s v="East"/>
    <s v="Ohio"/>
    <s v="Cincinnati"/>
    <n v="45231"/>
    <d v="2015-02-02T00:00:00"/>
    <d v="2015-02-03T00:00:00"/>
    <n v="-144.56"/>
    <n v="11"/>
    <x v="42"/>
    <n v="87364"/>
  </r>
  <r>
    <n v="23880"/>
    <s v="High"/>
    <n v="0.08"/>
    <n v="896.99"/>
    <n v="19.989999999999998"/>
    <n v="84"/>
    <s v="Helen Stein"/>
    <s v="Regular Air"/>
    <s v="Corporate"/>
    <s v="Office Supplies"/>
    <s v="Binders and Binder Accessories"/>
    <s v="Small Box"/>
    <x v="39"/>
    <n v="0.38"/>
    <s v="United States"/>
    <s v="East"/>
    <s v="Ohio"/>
    <s v="Cincinnati"/>
    <n v="45231"/>
    <d v="2015-03-30T00:00:00"/>
    <d v="2015-04-02T00:00:00"/>
    <n v="7402.32"/>
    <n v="13"/>
    <x v="43"/>
    <n v="87366"/>
  </r>
  <r>
    <n v="24663"/>
    <s v="Low"/>
    <n v="0.05"/>
    <n v="161.55000000000001"/>
    <n v="19.989999999999998"/>
    <n v="87"/>
    <s v="Norman Shields"/>
    <s v="Regular Air"/>
    <s v="Corporate"/>
    <s v="Office Supplies"/>
    <s v="Storage &amp; Organization"/>
    <s v="Small Box"/>
    <x v="40"/>
    <n v="0.66"/>
    <s v="United States"/>
    <s v="West"/>
    <s v="California"/>
    <s v="Vacaville"/>
    <n v="95687"/>
    <d v="2015-06-03T00:00:00"/>
    <d v="2015-06-08T00:00:00"/>
    <n v="1892.424"/>
    <n v="19"/>
    <x v="44"/>
    <n v="90596"/>
  </r>
  <r>
    <n v="23841"/>
    <s v="High"/>
    <n v="0.09"/>
    <n v="4.91"/>
    <n v="0.5"/>
    <n v="87"/>
    <s v="Norman Shields"/>
    <s v="Regular Air"/>
    <s v="Corporate"/>
    <s v="Office Supplies"/>
    <s v="Labels"/>
    <s v="Small Box"/>
    <x v="41"/>
    <n v="0.36"/>
    <s v="United States"/>
    <s v="West"/>
    <s v="California"/>
    <s v="Vacaville"/>
    <n v="95687"/>
    <d v="2015-03-22T00:00:00"/>
    <d v="2015-03-23T00:00:00"/>
    <n v="28.855799999999999"/>
    <n v="9"/>
    <x v="45"/>
    <n v="90597"/>
  </r>
  <r>
    <n v="23842"/>
    <s v="High"/>
    <n v="0.01"/>
    <n v="296.18"/>
    <n v="54.12"/>
    <n v="87"/>
    <s v="Norman Shields"/>
    <s v="Delivery Truck"/>
    <s v="Corporate"/>
    <s v="Furniture"/>
    <s v="Tables"/>
    <s v="Jumbo Box"/>
    <x v="37"/>
    <n v="0.76"/>
    <s v="United States"/>
    <s v="West"/>
    <s v="California"/>
    <s v="Vacaville"/>
    <n v="95687"/>
    <d v="2015-03-22T00:00:00"/>
    <d v="2015-03-25T00:00:00"/>
    <n v="173.48"/>
    <n v="9"/>
    <x v="46"/>
    <n v="90597"/>
  </r>
  <r>
    <n v="23071"/>
    <s v="High"/>
    <n v="7.0000000000000007E-2"/>
    <n v="19.84"/>
    <n v="4.0999999999999996"/>
    <n v="91"/>
    <s v="Wallace Werner"/>
    <s v="Regular Air"/>
    <s v="Home Office"/>
    <s v="Office Supplies"/>
    <s v="Pens &amp; Art Supplies"/>
    <s v="Wrap Bag"/>
    <x v="42"/>
    <n v="0.44"/>
    <s v="United States"/>
    <s v="West"/>
    <s v="California"/>
    <s v="Vallejo"/>
    <n v="94591"/>
    <d v="2015-05-17T00:00:00"/>
    <d v="2015-05-18T00:00:00"/>
    <n v="117.852"/>
    <n v="9"/>
    <x v="47"/>
    <n v="87175"/>
  </r>
  <r>
    <n v="19877"/>
    <s v="Medium"/>
    <n v="0.05"/>
    <n v="5.18"/>
    <n v="2.04"/>
    <n v="91"/>
    <s v="Wallace Werner"/>
    <s v="Regular Air"/>
    <s v="Home Office"/>
    <s v="Office Supplies"/>
    <s v="Paper"/>
    <s v="Wrap Bag"/>
    <x v="43"/>
    <n v="0.36"/>
    <s v="United States"/>
    <s v="West"/>
    <s v="California"/>
    <s v="Vallejo"/>
    <n v="94591"/>
    <d v="2015-02-18T00:00:00"/>
    <d v="2015-02-20T00:00:00"/>
    <n v="34.010400000000004"/>
    <n v="10"/>
    <x v="48"/>
    <n v="87176"/>
  </r>
  <r>
    <n v="19611"/>
    <s v="Medium"/>
    <n v="0.06"/>
    <n v="175.99"/>
    <n v="8.99"/>
    <n v="91"/>
    <s v="Wallace Werner"/>
    <s v="Regular Air"/>
    <s v="Corporate"/>
    <s v="Technology"/>
    <s v="Telephones and Communication"/>
    <s v="Small Box"/>
    <x v="44"/>
    <n v="0.56999999999999995"/>
    <s v="United States"/>
    <s v="West"/>
    <s v="California"/>
    <s v="Vallejo"/>
    <n v="94591"/>
    <d v="2015-03-04T00:00:00"/>
    <d v="2015-03-06T00:00:00"/>
    <n v="2031.5070000000001"/>
    <n v="23"/>
    <x v="49"/>
    <n v="87177"/>
  </r>
  <r>
    <n v="23069"/>
    <s v="High"/>
    <n v="7.0000000000000007E-2"/>
    <n v="8.34"/>
    <n v="1.43"/>
    <n v="92"/>
    <s v="Victoria Baker Hoover"/>
    <s v="Regular Air"/>
    <s v="Home Office"/>
    <s v="Office Supplies"/>
    <s v="Paper"/>
    <s v="Wrap Bag"/>
    <x v="45"/>
    <n v="0.35"/>
    <s v="United States"/>
    <s v="South"/>
    <s v="Louisiana"/>
    <s v="Terrytown"/>
    <n v="70056"/>
    <d v="2015-05-17T00:00:00"/>
    <d v="2015-05-19T00:00:00"/>
    <n v="-190.67999999999998"/>
    <n v="16"/>
    <x v="50"/>
    <n v="87175"/>
  </r>
  <r>
    <n v="23070"/>
    <s v="High"/>
    <n v="0.09"/>
    <n v="4.9800000000000004"/>
    <n v="6.07"/>
    <n v="92"/>
    <s v="Victoria Baker Hoover"/>
    <s v="Regular Air"/>
    <s v="Home Office"/>
    <s v="Office Supplies"/>
    <s v="Paper"/>
    <s v="Small Box"/>
    <x v="46"/>
    <n v="0.36"/>
    <s v="United States"/>
    <s v="South"/>
    <s v="Louisiana"/>
    <s v="Terrytown"/>
    <n v="70056"/>
    <d v="2015-05-17T00:00:00"/>
    <d v="2015-05-18T00:00:00"/>
    <n v="325.39800000000002"/>
    <n v="9"/>
    <x v="51"/>
    <n v="87175"/>
  </r>
  <r>
    <n v="23203"/>
    <s v="Medium"/>
    <n v="0.04"/>
    <n v="12.98"/>
    <n v="3.14"/>
    <n v="92"/>
    <s v="Victoria Baker Hoover"/>
    <s v="Express Air"/>
    <s v="Corporate"/>
    <s v="Office Supplies"/>
    <s v="Scissors, Rulers and Trimmers"/>
    <s v="Small Pack"/>
    <x v="47"/>
    <n v="0.6"/>
    <s v="United States"/>
    <s v="South"/>
    <s v="Louisiana"/>
    <s v="Terrytown"/>
    <n v="70056"/>
    <d v="2015-06-07T00:00:00"/>
    <d v="2015-06-09T00:00:00"/>
    <n v="22.817999999999998"/>
    <n v="16"/>
    <x v="52"/>
    <n v="87178"/>
  </r>
  <r>
    <n v="6243"/>
    <s v="Not Specified"/>
    <n v="0.04"/>
    <n v="160.97999999999999"/>
    <n v="30"/>
    <n v="94"/>
    <s v="Eddie House Mueller"/>
    <s v="Delivery Truck"/>
    <s v="Home Office"/>
    <s v="Furniture"/>
    <s v="Chairs &amp; Chairmats"/>
    <s v="Jumbo Drum"/>
    <x v="48"/>
    <n v="0.62"/>
    <s v="United States"/>
    <s v="Central"/>
    <s v="Illinois"/>
    <s v="Chicago"/>
    <n v="60601"/>
    <d v="2015-05-03T00:00:00"/>
    <d v="2015-05-05T00:00:00"/>
    <n v="116.1"/>
    <n v="37"/>
    <x v="53"/>
    <n v="44231"/>
  </r>
  <r>
    <n v="6244"/>
    <s v="Not Specified"/>
    <n v="0.01"/>
    <n v="17.98"/>
    <n v="4"/>
    <n v="94"/>
    <s v="Eddie House Mueller"/>
    <s v="Regular Air"/>
    <s v="Home Office"/>
    <s v="Technology"/>
    <s v="Computer Peripherals"/>
    <s v="Small Box"/>
    <x v="49"/>
    <n v="0.79"/>
    <s v="United States"/>
    <s v="Central"/>
    <s v="Illinois"/>
    <s v="Chicago"/>
    <n v="60601"/>
    <d v="2015-05-03T00:00:00"/>
    <d v="2015-05-05T00:00:00"/>
    <n v="-87.96"/>
    <n v="146"/>
    <x v="54"/>
    <n v="44231"/>
  </r>
  <r>
    <n v="24243"/>
    <s v="Not Specified"/>
    <n v="0.04"/>
    <n v="160.97999999999999"/>
    <n v="30"/>
    <n v="97"/>
    <s v="Max McKenna"/>
    <s v="Delivery Truck"/>
    <s v="Home Office"/>
    <s v="Furniture"/>
    <s v="Chairs &amp; Chairmats"/>
    <s v="Jumbo Drum"/>
    <x v="48"/>
    <n v="0.62"/>
    <s v="United States"/>
    <s v="Central"/>
    <s v="Kansas"/>
    <s v="Manhattan"/>
    <n v="66502"/>
    <d v="2015-05-03T00:00:00"/>
    <d v="2015-05-05T00:00:00"/>
    <n v="255.42000000000002"/>
    <n v="9"/>
    <x v="55"/>
    <n v="87306"/>
  </r>
  <r>
    <n v="24245"/>
    <s v="Not Specified"/>
    <n v="0.06"/>
    <n v="115.99"/>
    <n v="8.99"/>
    <n v="97"/>
    <s v="Max McKenna"/>
    <s v="Regular Air"/>
    <s v="Home Office"/>
    <s v="Technology"/>
    <s v="Telephones and Communication"/>
    <s v="Small Box"/>
    <x v="50"/>
    <n v="0.57999999999999996"/>
    <s v="United States"/>
    <s v="Central"/>
    <s v="Kansas"/>
    <s v="Manhattan"/>
    <n v="66502"/>
    <d v="2015-05-03T00:00:00"/>
    <d v="2015-05-04T00:00:00"/>
    <n v="685.6146"/>
    <n v="20"/>
    <x v="56"/>
    <n v="87306"/>
  </r>
  <r>
    <n v="18494"/>
    <s v="Medium"/>
    <n v="0.1"/>
    <n v="19.98"/>
    <n v="4"/>
    <n v="101"/>
    <s v="Claudia Boyle"/>
    <s v="Regular Air"/>
    <s v="Consumer"/>
    <s v="Technology"/>
    <s v="Computer Peripherals"/>
    <s v="Small Box"/>
    <x v="51"/>
    <n v="0.68"/>
    <s v="United States"/>
    <s v="East"/>
    <s v="Maine"/>
    <s v="Biddeford"/>
    <n v="4005"/>
    <d v="2015-06-22T00:00:00"/>
    <d v="2015-06-24T00:00:00"/>
    <n v="-16.2"/>
    <n v="16"/>
    <x v="57"/>
    <n v="88205"/>
  </r>
  <r>
    <n v="6014"/>
    <s v="Medium"/>
    <n v="0.04"/>
    <n v="300.98"/>
    <n v="54.92"/>
    <n v="102"/>
    <s v="Caroline Johnston"/>
    <s v="Delivery Truck"/>
    <s v="Consumer"/>
    <s v="Furniture"/>
    <s v="Bookcases"/>
    <s v="Jumbo Box"/>
    <x v="52"/>
    <n v="0.55000000000000004"/>
    <s v="United States"/>
    <s v="East"/>
    <s v="Massachusetts"/>
    <s v="Boston"/>
    <n v="2129"/>
    <d v="2015-04-06T00:00:00"/>
    <d v="2015-04-07T00:00:00"/>
    <n v="2023.75"/>
    <n v="31"/>
    <x v="58"/>
    <n v="42599"/>
  </r>
  <r>
    <n v="494"/>
    <s v="Medium"/>
    <n v="0.1"/>
    <n v="19.98"/>
    <n v="4"/>
    <n v="102"/>
    <s v="Caroline Johnston"/>
    <s v="Regular Air"/>
    <s v="Consumer"/>
    <s v="Technology"/>
    <s v="Computer Peripherals"/>
    <s v="Small Box"/>
    <x v="51"/>
    <n v="0.68"/>
    <s v="United States"/>
    <s v="East"/>
    <s v="Massachusetts"/>
    <s v="Boston"/>
    <n v="2129"/>
    <d v="2015-06-22T00:00:00"/>
    <d v="2015-06-24T00:00:00"/>
    <n v="-20.25"/>
    <n v="65"/>
    <x v="59"/>
    <n v="3397"/>
  </r>
  <r>
    <n v="495"/>
    <s v="Medium"/>
    <n v="0.09"/>
    <n v="2.88"/>
    <n v="1.49"/>
    <n v="102"/>
    <s v="Caroline Johnston"/>
    <s v="Regular Air"/>
    <s v="Consumer"/>
    <s v="Office Supplies"/>
    <s v="Binders and Binder Accessories"/>
    <s v="Small Box"/>
    <x v="53"/>
    <n v="0.36"/>
    <s v="United States"/>
    <s v="East"/>
    <s v="Massachusetts"/>
    <s v="Boston"/>
    <n v="2129"/>
    <d v="2015-06-22T00:00:00"/>
    <d v="2015-06-23T00:00:00"/>
    <n v="-3.3809999999999998"/>
    <n v="17"/>
    <x v="60"/>
    <n v="3397"/>
  </r>
  <r>
    <n v="24014"/>
    <s v="Medium"/>
    <n v="0.04"/>
    <n v="300.98"/>
    <n v="54.92"/>
    <n v="107"/>
    <s v="Lois Hamilton"/>
    <s v="Delivery Truck"/>
    <s v="Consumer"/>
    <s v="Furniture"/>
    <s v="Bookcases"/>
    <s v="Jumbo Box"/>
    <x v="52"/>
    <n v="0.55000000000000004"/>
    <s v="United States"/>
    <s v="East"/>
    <s v="New Hampshire"/>
    <s v="Dover"/>
    <n v="3820"/>
    <d v="2015-04-06T00:00:00"/>
    <d v="2015-04-07T00:00:00"/>
    <n v="1684.4762999999998"/>
    <n v="8"/>
    <x v="61"/>
    <n v="88204"/>
  </r>
  <r>
    <n v="18495"/>
    <s v="Medium"/>
    <n v="0.09"/>
    <n v="2.88"/>
    <n v="1.49"/>
    <n v="109"/>
    <s v="Tom McFarland"/>
    <s v="Regular Air"/>
    <s v="Consumer"/>
    <s v="Office Supplies"/>
    <s v="Binders and Binder Accessories"/>
    <s v="Small Box"/>
    <x v="53"/>
    <n v="0.36"/>
    <s v="United States"/>
    <s v="East"/>
    <s v="New Jersey"/>
    <s v="Lodi"/>
    <n v="7644"/>
    <d v="2015-06-22T00:00:00"/>
    <d v="2015-06-23T00:00:00"/>
    <n v="-2.7047999999999996"/>
    <n v="4"/>
    <x v="62"/>
    <n v="88205"/>
  </r>
  <r>
    <n v="19074"/>
    <s v="High"/>
    <n v="0.03"/>
    <n v="4.26"/>
    <n v="1.2"/>
    <n v="114"/>
    <s v="Ron Newton"/>
    <s v="Regular Air"/>
    <s v="Home Office"/>
    <s v="Office Supplies"/>
    <s v="Pens &amp; Art Supplies"/>
    <s v="Wrap Bag"/>
    <x v="54"/>
    <n v="0.44"/>
    <s v="United States"/>
    <s v="West"/>
    <s v="Oregon"/>
    <s v="Lake Oswego"/>
    <n v="97035"/>
    <d v="2015-01-03T00:00:00"/>
    <d v="2015-01-04T00:00:00"/>
    <n v="18.658000000000001"/>
    <n v="7"/>
    <x v="63"/>
    <n v="89583"/>
  </r>
  <r>
    <n v="19950"/>
    <s v="Medium"/>
    <n v="0.01"/>
    <n v="4.91"/>
    <n v="0.5"/>
    <n v="114"/>
    <s v="Ron Newton"/>
    <s v="Regular Air"/>
    <s v="Home Office"/>
    <s v="Office Supplies"/>
    <s v="Labels"/>
    <s v="Small Box"/>
    <x v="41"/>
    <n v="0.36"/>
    <s v="United States"/>
    <s v="West"/>
    <s v="Oregon"/>
    <s v="Lake Oswego"/>
    <n v="97035"/>
    <d v="2015-04-04T00:00:00"/>
    <d v="2015-04-06T00:00:00"/>
    <n v="40.247699999999995"/>
    <n v="12"/>
    <x v="64"/>
    <n v="89584"/>
  </r>
  <r>
    <n v="19951"/>
    <s v="Medium"/>
    <n v="0.09"/>
    <n v="4"/>
    <n v="1.3"/>
    <n v="114"/>
    <s v="Ron Newton"/>
    <s v="Express Air"/>
    <s v="Home Office"/>
    <s v="Office Supplies"/>
    <s v="Paper"/>
    <s v="Wrap Bag"/>
    <x v="55"/>
    <n v="0.37"/>
    <s v="United States"/>
    <s v="West"/>
    <s v="Oregon"/>
    <s v="Lake Oswego"/>
    <n v="97035"/>
    <d v="2015-04-04T00:00:00"/>
    <d v="2015-04-06T00:00:00"/>
    <n v="14.0898"/>
    <n v="5"/>
    <x v="65"/>
    <n v="89584"/>
  </r>
  <r>
    <n v="26241"/>
    <s v="Low"/>
    <n v="7.0000000000000007E-2"/>
    <n v="2.12"/>
    <n v="1.99"/>
    <n v="115"/>
    <s v="Dwight M Carr"/>
    <s v="Regular Air"/>
    <s v="Home Office"/>
    <s v="Technology"/>
    <s v="Computer Peripherals"/>
    <s v="Small Pack"/>
    <x v="56"/>
    <n v="0.55000000000000004"/>
    <s v="United States"/>
    <s v="West"/>
    <s v="Oregon"/>
    <s v="Mcminnville"/>
    <n v="97128"/>
    <d v="2015-04-09T00:00:00"/>
    <d v="2015-04-11T00:00:00"/>
    <n v="-55.84"/>
    <n v="12"/>
    <x v="66"/>
    <n v="89585"/>
  </r>
  <r>
    <n v="1074"/>
    <s v="High"/>
    <n v="0.03"/>
    <n v="4.26"/>
    <n v="1.2"/>
    <n v="117"/>
    <s v="Linda Weiss"/>
    <s v="Regular Air"/>
    <s v="Home Office"/>
    <s v="Office Supplies"/>
    <s v="Pens &amp; Art Supplies"/>
    <s v="Wrap Bag"/>
    <x v="54"/>
    <n v="0.44"/>
    <s v="United States"/>
    <s v="West"/>
    <s v="Washington"/>
    <s v="Seattle"/>
    <n v="98103"/>
    <d v="2015-01-03T00:00:00"/>
    <d v="2015-01-04T00:00:00"/>
    <n v="9.82"/>
    <n v="29"/>
    <x v="67"/>
    <n v="7909"/>
  </r>
  <r>
    <n v="1950"/>
    <s v="Medium"/>
    <n v="0.01"/>
    <n v="4.91"/>
    <n v="0.5"/>
    <n v="117"/>
    <s v="Linda Weiss"/>
    <s v="Regular Air"/>
    <s v="Home Office"/>
    <s v="Office Supplies"/>
    <s v="Labels"/>
    <s v="Small Box"/>
    <x v="41"/>
    <n v="0.36"/>
    <s v="United States"/>
    <s v="West"/>
    <s v="Washington"/>
    <s v="Seattle"/>
    <n v="98103"/>
    <d v="2015-04-04T00:00:00"/>
    <d v="2015-04-06T00:00:00"/>
    <n v="112.06"/>
    <n v="47"/>
    <x v="68"/>
    <n v="13959"/>
  </r>
  <r>
    <n v="1951"/>
    <s v="Medium"/>
    <n v="0.09"/>
    <n v="4"/>
    <n v="1.3"/>
    <n v="117"/>
    <s v="Linda Weiss"/>
    <s v="Express Air"/>
    <s v="Home Office"/>
    <s v="Office Supplies"/>
    <s v="Paper"/>
    <s v="Wrap Bag"/>
    <x v="55"/>
    <n v="0.37"/>
    <s v="United States"/>
    <s v="West"/>
    <s v="Washington"/>
    <s v="Seattle"/>
    <n v="98103"/>
    <d v="2015-04-04T00:00:00"/>
    <d v="2015-04-06T00:00:00"/>
    <n v="16.79"/>
    <n v="19"/>
    <x v="69"/>
    <n v="13959"/>
  </r>
  <r>
    <n v="8241"/>
    <s v="Low"/>
    <n v="7.0000000000000007E-2"/>
    <n v="2.12"/>
    <n v="1.99"/>
    <n v="117"/>
    <s v="Linda Weiss"/>
    <s v="Regular Air"/>
    <s v="Home Office"/>
    <s v="Technology"/>
    <s v="Computer Peripherals"/>
    <s v="Small Pack"/>
    <x v="56"/>
    <n v="0.55000000000000004"/>
    <s v="United States"/>
    <s v="West"/>
    <s v="Washington"/>
    <s v="Seattle"/>
    <n v="98103"/>
    <d v="2015-04-09T00:00:00"/>
    <d v="2015-04-11T00:00:00"/>
    <n v="-55.84"/>
    <n v="46"/>
    <x v="70"/>
    <n v="58914"/>
  </r>
  <r>
    <n v="20688"/>
    <s v="High"/>
    <n v="0.05"/>
    <n v="6.3"/>
    <n v="0.5"/>
    <n v="120"/>
    <s v="Helen H Murphy"/>
    <s v="Regular Air"/>
    <s v="Corporate"/>
    <s v="Office Supplies"/>
    <s v="Labels"/>
    <s v="Small Box"/>
    <x v="57"/>
    <n v="0.39"/>
    <s v="United States"/>
    <s v="West"/>
    <s v="Utah"/>
    <s v="Layton"/>
    <n v="84041"/>
    <d v="2015-01-12T00:00:00"/>
    <d v="2015-01-13T00:00:00"/>
    <n v="41.296499999999995"/>
    <n v="10"/>
    <x v="71"/>
    <n v="86520"/>
  </r>
  <r>
    <n v="20689"/>
    <s v="High"/>
    <n v="0.09"/>
    <n v="205.99"/>
    <n v="3"/>
    <n v="120"/>
    <s v="Helen H Murphy"/>
    <s v="Express Air"/>
    <s v="Corporate"/>
    <s v="Technology"/>
    <s v="Telephones and Communication"/>
    <s v="Small Box"/>
    <x v="58"/>
    <n v="0.57999999999999996"/>
    <s v="United States"/>
    <s v="West"/>
    <s v="Utah"/>
    <s v="Layton"/>
    <n v="84041"/>
    <d v="2015-01-12T00:00:00"/>
    <d v="2015-01-14T00:00:00"/>
    <n v="1179.0237"/>
    <n v="10"/>
    <x v="72"/>
    <n v="86520"/>
  </r>
  <r>
    <n v="19942"/>
    <s v="Critical"/>
    <n v="0.06"/>
    <n v="8.57"/>
    <n v="6.14"/>
    <n v="123"/>
    <s v="Shawn Stern"/>
    <s v="Regular Air"/>
    <s v="Home Office"/>
    <s v="Office Supplies"/>
    <s v="Scissors, Rulers and Trimmers"/>
    <s v="Small Pack"/>
    <x v="59"/>
    <n v="0.59"/>
    <s v="United States"/>
    <s v="South"/>
    <s v="Virginia"/>
    <s v="Tysons Corner"/>
    <n v="22102"/>
    <d v="2015-04-09T00:00:00"/>
    <d v="2015-04-10T00:00:00"/>
    <n v="105.678"/>
    <n v="11"/>
    <x v="73"/>
    <n v="90669"/>
  </r>
  <r>
    <n v="24319"/>
    <s v="Not Specified"/>
    <n v="0.02"/>
    <n v="1.74"/>
    <n v="4.08"/>
    <n v="129"/>
    <s v="Kara Allison"/>
    <s v="Regular Air"/>
    <s v="Small Business"/>
    <s v="Furniture"/>
    <s v="Office Furnishings"/>
    <s v="Small Pack"/>
    <x v="60"/>
    <n v="0.53"/>
    <s v="United States"/>
    <s v="Central"/>
    <s v="Illinois"/>
    <s v="Alton"/>
    <n v="62002"/>
    <d v="2015-01-27T00:00:00"/>
    <d v="2015-01-28T00:00:00"/>
    <n v="-37.39"/>
    <n v="5"/>
    <x v="74"/>
    <n v="86693"/>
  </r>
  <r>
    <n v="18161"/>
    <s v="Not Specified"/>
    <n v="7.0000000000000007E-2"/>
    <n v="15.74"/>
    <n v="1.39"/>
    <n v="129"/>
    <s v="Kara Allison"/>
    <s v="Regular Air"/>
    <s v="Small Business"/>
    <s v="Office Supplies"/>
    <s v="Envelopes"/>
    <s v="Small Box"/>
    <x v="61"/>
    <n v="0.4"/>
    <s v="United States"/>
    <s v="Central"/>
    <s v="Illinois"/>
    <s v="Alton"/>
    <n v="62002"/>
    <d v="2015-05-25T00:00:00"/>
    <d v="2015-05-26T00:00:00"/>
    <n v="149.88869999999997"/>
    <n v="14"/>
    <x v="75"/>
    <n v="86694"/>
  </r>
  <r>
    <n v="25762"/>
    <s v="Critical"/>
    <n v="0.04"/>
    <n v="18.97"/>
    <n v="9.5399999999999991"/>
    <n v="136"/>
    <s v="Dale Gillespie"/>
    <s v="Regular Air"/>
    <s v="Small Business"/>
    <s v="Office Supplies"/>
    <s v="Paper"/>
    <s v="Small Box"/>
    <x v="62"/>
    <n v="0.37"/>
    <s v="United States"/>
    <s v="West"/>
    <s v="California"/>
    <s v="Petaluma"/>
    <n v="94952"/>
    <d v="2015-05-16T00:00:00"/>
    <d v="2015-05-17T00:00:00"/>
    <n v="3.0400000000000027"/>
    <n v="5"/>
    <x v="76"/>
    <n v="88534"/>
  </r>
  <r>
    <n v="25764"/>
    <s v="Critical"/>
    <n v="0.09"/>
    <n v="10.98"/>
    <n v="3.37"/>
    <n v="136"/>
    <s v="Dale Gillespie"/>
    <s v="Regular Air"/>
    <s v="Small Business"/>
    <s v="Office Supplies"/>
    <s v="Scissors, Rulers and Trimmers"/>
    <s v="Small Pack"/>
    <x v="63"/>
    <n v="0.56999999999999995"/>
    <s v="United States"/>
    <s v="West"/>
    <s v="California"/>
    <s v="Petaluma"/>
    <n v="94952"/>
    <d v="2015-05-16T00:00:00"/>
    <d v="2015-05-17T00:00:00"/>
    <n v="2.7060000000000013"/>
    <n v="8"/>
    <x v="77"/>
    <n v="88534"/>
  </r>
  <r>
    <n v="24803"/>
    <s v="Critical"/>
    <n v="0.03"/>
    <n v="22.84"/>
    <n v="11.54"/>
    <n v="142"/>
    <s v="Brooke Weeks Taylor"/>
    <s v="Regular Air"/>
    <s v="Small Business"/>
    <s v="Office Supplies"/>
    <s v="Paper"/>
    <s v="Small Box"/>
    <x v="64"/>
    <n v="0.39"/>
    <s v="United States"/>
    <s v="East"/>
    <s v="Connecticut"/>
    <s v="Ansonia"/>
    <n v="6401"/>
    <d v="2015-06-02T00:00:00"/>
    <d v="2015-06-03T00:00:00"/>
    <n v="91.955999999999989"/>
    <n v="13"/>
    <x v="78"/>
    <n v="91087"/>
  </r>
  <r>
    <n v="24805"/>
    <s v="Critical"/>
    <n v="0.05"/>
    <n v="10.98"/>
    <n v="3.37"/>
    <n v="144"/>
    <s v="Marguerite Moss"/>
    <s v="Regular Air"/>
    <s v="Small Business"/>
    <s v="Office Supplies"/>
    <s v="Scissors, Rulers and Trimmers"/>
    <s v="Small Pack"/>
    <x v="63"/>
    <n v="0.56999999999999995"/>
    <s v="United States"/>
    <s v="East"/>
    <s v="Massachusetts"/>
    <s v="Yarmouth"/>
    <n v="2664"/>
    <d v="2015-06-02T00:00:00"/>
    <d v="2015-06-03T00:00:00"/>
    <n v="-2.544"/>
    <n v="6"/>
    <x v="79"/>
    <n v="91087"/>
  </r>
  <r>
    <n v="24849"/>
    <s v="Medium"/>
    <n v="0.06"/>
    <n v="7.04"/>
    <n v="2.17"/>
    <n v="145"/>
    <s v="Rhonda Ivey"/>
    <s v="Regular Air"/>
    <s v="Small Business"/>
    <s v="Office Supplies"/>
    <s v="Paper"/>
    <s v="Wrap Bag"/>
    <x v="65"/>
    <n v="0.38"/>
    <s v="United States"/>
    <s v="East"/>
    <s v="Pennsylvania"/>
    <s v="West Mifflin"/>
    <n v="15122"/>
    <d v="2015-01-15T00:00:00"/>
    <d v="2015-01-17T00:00:00"/>
    <n v="2.4851999999999999"/>
    <n v="2"/>
    <x v="80"/>
    <n v="91086"/>
  </r>
  <r>
    <n v="25582"/>
    <s v="Low"/>
    <n v="7.0000000000000007E-2"/>
    <n v="154.13"/>
    <n v="69"/>
    <n v="145"/>
    <s v="Rhonda Ivey"/>
    <s v="Express Air"/>
    <s v="Home Office"/>
    <s v="Furniture"/>
    <s v="Tables"/>
    <s v="Large Box"/>
    <x v="66"/>
    <n v="0.68"/>
    <s v="United States"/>
    <s v="East"/>
    <s v="Pennsylvania"/>
    <s v="West Mifflin"/>
    <n v="15122"/>
    <d v="2015-03-16T00:00:00"/>
    <d v="2015-03-16T00:00:00"/>
    <n v="-634.73410000000013"/>
    <n v="3"/>
    <x v="81"/>
    <n v="91089"/>
  </r>
  <r>
    <n v="23365"/>
    <s v="Not Specified"/>
    <n v="0.01"/>
    <n v="45.98"/>
    <n v="4.8"/>
    <n v="146"/>
    <s v="Yvonne Fox"/>
    <s v="Regular Air"/>
    <s v="Small Business"/>
    <s v="Furniture"/>
    <s v="Office Furnishings"/>
    <s v="Wrap Bag"/>
    <x v="67"/>
    <n v="0.68"/>
    <s v="United States"/>
    <s v="Central"/>
    <s v="Texas"/>
    <s v="Watauga"/>
    <n v="76148"/>
    <d v="2015-03-12T00:00:00"/>
    <d v="2015-03-13T00:00:00"/>
    <n v="133.5771"/>
    <n v="4"/>
    <x v="82"/>
    <n v="91088"/>
  </r>
  <r>
    <n v="22907"/>
    <s v="Medium"/>
    <n v="0.06"/>
    <n v="180.98"/>
    <n v="26.2"/>
    <n v="146"/>
    <s v="Yvonne Fox"/>
    <s v="Delivery Truck"/>
    <s v="Corporate"/>
    <s v="Furniture"/>
    <s v="Chairs &amp; Chairmats"/>
    <s v="Jumbo Drum"/>
    <x v="68"/>
    <n v="0.59"/>
    <s v="United States"/>
    <s v="Central"/>
    <s v="Texas"/>
    <s v="Watauga"/>
    <n v="76148"/>
    <d v="2015-04-23T00:00:00"/>
    <d v="2015-04-24T00:00:00"/>
    <n v="251.40839999999997"/>
    <n v="5"/>
    <x v="83"/>
    <n v="91090"/>
  </r>
  <r>
    <n v="19058"/>
    <s v="Critical"/>
    <n v="0.09"/>
    <n v="32.979999999999997"/>
    <n v="5.5"/>
    <n v="151"/>
    <s v="Geoffrey Zhu"/>
    <s v="Regular Air"/>
    <s v="Home Office"/>
    <s v="Technology"/>
    <s v="Computer Peripherals"/>
    <s v="Small Box"/>
    <x v="69"/>
    <n v="0.75"/>
    <s v="United States"/>
    <s v="South"/>
    <s v="Tennessee"/>
    <s v="Kingsport"/>
    <n v="37664"/>
    <d v="2015-01-22T00:00:00"/>
    <d v="2015-01-23T00:00:00"/>
    <n v="-20.258000000000003"/>
    <n v="2"/>
    <x v="84"/>
    <n v="89521"/>
  </r>
  <r>
    <n v="20679"/>
    <s v="High"/>
    <n v="0.09"/>
    <n v="5.98"/>
    <n v="2.5"/>
    <n v="151"/>
    <s v="Geoffrey Zhu"/>
    <s v="Regular Air"/>
    <s v="Home Office"/>
    <s v="Office Supplies"/>
    <s v="Envelopes"/>
    <s v="Small Box"/>
    <x v="70"/>
    <n v="0.36"/>
    <s v="United States"/>
    <s v="South"/>
    <s v="Tennessee"/>
    <s v="Kingsport"/>
    <n v="37664"/>
    <d v="2015-04-20T00:00:00"/>
    <d v="2015-04-22T00:00:00"/>
    <n v="13.895999999999999"/>
    <n v="5"/>
    <x v="85"/>
    <n v="89523"/>
  </r>
  <r>
    <n v="21103"/>
    <s v="Critical"/>
    <n v="0.09"/>
    <n v="2.88"/>
    <n v="0.7"/>
    <n v="152"/>
    <s v="Kent Kerr"/>
    <s v="Regular Air"/>
    <s v="Consumer"/>
    <s v="Office Supplies"/>
    <s v="Pens &amp; Art Supplies"/>
    <s v="Wrap Bag"/>
    <x v="71"/>
    <n v="0.56000000000000005"/>
    <s v="United States"/>
    <s v="South"/>
    <s v="Tennessee"/>
    <s v="Knoxville"/>
    <n v="37918"/>
    <d v="2015-01-15T00:00:00"/>
    <d v="2015-01-16T00:00:00"/>
    <n v="-172.71800000000002"/>
    <n v="2"/>
    <x v="86"/>
    <n v="89520"/>
  </r>
  <r>
    <n v="22243"/>
    <s v="Low"/>
    <n v="0.01"/>
    <n v="79.52"/>
    <n v="48.2"/>
    <n v="152"/>
    <s v="Kent Kerr"/>
    <s v="Regular Air"/>
    <s v="Home Office"/>
    <s v="Furniture"/>
    <s v="Office Furnishings"/>
    <s v="Medium Box"/>
    <x v="72"/>
    <n v="0.74"/>
    <s v="United States"/>
    <s v="South"/>
    <s v="Tennessee"/>
    <s v="Knoxville"/>
    <n v="37918"/>
    <d v="2015-04-19T00:00:00"/>
    <d v="2015-04-26T00:00:00"/>
    <n v="-40.683999999999997"/>
    <n v="8"/>
    <x v="87"/>
    <n v="89522"/>
  </r>
  <r>
    <n v="21767"/>
    <s v="High"/>
    <n v="0.01"/>
    <n v="65.989999999999995"/>
    <n v="8.99"/>
    <n v="152"/>
    <s v="Kent Kerr"/>
    <s v="Regular Air"/>
    <s v="Consumer"/>
    <s v="Technology"/>
    <s v="Telephones and Communication"/>
    <s v="Small Box"/>
    <x v="73"/>
    <n v="0.6"/>
    <s v="United States"/>
    <s v="South"/>
    <s v="Tennessee"/>
    <s v="Knoxville"/>
    <n v="37918"/>
    <d v="2015-03-29T00:00:00"/>
    <d v="2015-04-01T00:00:00"/>
    <n v="97.86"/>
    <n v="5"/>
    <x v="88"/>
    <n v="89524"/>
  </r>
  <r>
    <n v="22470"/>
    <s v="Low"/>
    <n v="0.1"/>
    <n v="39.979999999999997"/>
    <n v="4"/>
    <n v="152"/>
    <s v="Kent Kerr"/>
    <s v="Regular Air"/>
    <s v="Small Business"/>
    <s v="Technology"/>
    <s v="Computer Peripherals"/>
    <s v="Small Box"/>
    <x v="74"/>
    <n v="0.7"/>
    <s v="United States"/>
    <s v="South"/>
    <s v="Tennessee"/>
    <s v="Knoxville"/>
    <n v="37918"/>
    <d v="2015-06-18T00:00:00"/>
    <d v="2015-06-22T00:00:00"/>
    <n v="360.24"/>
    <n v="21"/>
    <x v="89"/>
    <n v="89525"/>
  </r>
  <r>
    <n v="22329"/>
    <s v="Critical"/>
    <n v="0.01"/>
    <n v="95.99"/>
    <n v="4.9000000000000004"/>
    <n v="156"/>
    <s v="Diana Xu"/>
    <s v="Regular Air"/>
    <s v="Corporate"/>
    <s v="Technology"/>
    <s v="Telephones and Communication"/>
    <s v="Small Box"/>
    <x v="75"/>
    <n v="0.56000000000000005"/>
    <s v="United States"/>
    <s v="West"/>
    <s v="Colorado"/>
    <s v="Fort Collins"/>
    <n v="80525"/>
    <d v="2015-05-14T00:00:00"/>
    <d v="2015-05-15T00:00:00"/>
    <n v="713.88"/>
    <n v="13"/>
    <x v="90"/>
    <n v="87671"/>
  </r>
  <r>
    <n v="20324"/>
    <s v="High"/>
    <n v="0.03"/>
    <n v="10.89"/>
    <n v="4.5"/>
    <n v="156"/>
    <s v="Diana Xu"/>
    <s v="Regular Air"/>
    <s v="Corporate"/>
    <s v="Office Supplies"/>
    <s v="Appliances"/>
    <s v="Small Box"/>
    <x v="76"/>
    <n v="0.59"/>
    <s v="United States"/>
    <s v="West"/>
    <s v="Colorado"/>
    <s v="Fort Collins"/>
    <n v="80525"/>
    <d v="2015-01-25T00:00:00"/>
    <d v="2015-01-26T00:00:00"/>
    <n v="-18.64"/>
    <n v="3"/>
    <x v="91"/>
    <n v="87672"/>
  </r>
  <r>
    <n v="26102"/>
    <s v="Medium"/>
    <n v="0.05"/>
    <n v="100.98"/>
    <n v="35.840000000000003"/>
    <n v="164"/>
    <s v="Robin Kramer Vaughn"/>
    <s v="Delivery Truck"/>
    <s v="Home Office"/>
    <s v="Furniture"/>
    <s v="Bookcases"/>
    <s v="Jumbo Box"/>
    <x v="77"/>
    <n v="0.62"/>
    <s v="United States"/>
    <s v="West"/>
    <s v="Washington"/>
    <s v="Richland"/>
    <n v="99352"/>
    <d v="2015-01-02T00:00:00"/>
    <d v="2015-01-04T00:00:00"/>
    <n v="-111.4"/>
    <n v="7"/>
    <x v="92"/>
    <n v="89961"/>
  </r>
  <r>
    <n v="26103"/>
    <s v="Medium"/>
    <n v="0.02"/>
    <n v="4.9800000000000004"/>
    <n v="5.49"/>
    <n v="164"/>
    <s v="Robin Kramer Vaughn"/>
    <s v="Regular Air"/>
    <s v="Home Office"/>
    <s v="Office Supplies"/>
    <s v="Paper"/>
    <s v="Small Box"/>
    <x v="78"/>
    <n v="0.38"/>
    <s v="United States"/>
    <s v="West"/>
    <s v="Washington"/>
    <s v="Richland"/>
    <n v="99352"/>
    <d v="2015-01-02T00:00:00"/>
    <d v="2015-01-03T00:00:00"/>
    <n v="-77.03"/>
    <n v="9"/>
    <x v="93"/>
    <n v="89961"/>
  </r>
  <r>
    <n v="21040"/>
    <s v="Low"/>
    <n v="0.08"/>
    <n v="399.98"/>
    <n v="12.06"/>
    <n v="166"/>
    <s v="Vicki Hauser"/>
    <s v="Delivery Truck"/>
    <s v="Consumer"/>
    <s v="Technology"/>
    <s v="Office Machines"/>
    <s v="Jumbo Box"/>
    <x v="79"/>
    <n v="0.56000000000000005"/>
    <s v="United States"/>
    <s v="South"/>
    <s v="Tennessee"/>
    <s v="Lebanon"/>
    <n v="37087"/>
    <d v="2015-01-11T00:00:00"/>
    <d v="2015-01-18T00:00:00"/>
    <n v="28.514099999999999"/>
    <n v="5"/>
    <x v="94"/>
    <n v="89426"/>
  </r>
  <r>
    <n v="19315"/>
    <s v="Low"/>
    <n v="0.08"/>
    <n v="43.22"/>
    <n v="16.71"/>
    <n v="169"/>
    <s v="Janice Cole"/>
    <s v="Regular Air"/>
    <s v="Corporate"/>
    <s v="Technology"/>
    <s v="Computer Peripherals"/>
    <s v="Small Box"/>
    <x v="80"/>
    <n v="0.66"/>
    <s v="United States"/>
    <s v="South"/>
    <s v="Louisiana"/>
    <s v="Baton Rouge"/>
    <n v="70802"/>
    <d v="2015-01-03T00:00:00"/>
    <d v="2015-01-05T00:00:00"/>
    <n v="280.27458000000001"/>
    <n v="3"/>
    <x v="95"/>
    <n v="87463"/>
  </r>
  <r>
    <n v="19316"/>
    <s v="Low"/>
    <n v="0.05"/>
    <n v="574.74"/>
    <n v="24.49"/>
    <n v="169"/>
    <s v="Janice Cole"/>
    <s v="Regular Air"/>
    <s v="Corporate"/>
    <s v="Technology"/>
    <s v="Office Machines"/>
    <s v="Large Box"/>
    <x v="81"/>
    <n v="0.37"/>
    <s v="United States"/>
    <s v="South"/>
    <s v="Louisiana"/>
    <s v="Baton Rouge"/>
    <n v="70802"/>
    <d v="2015-01-03T00:00:00"/>
    <d v="2015-01-10T00:00:00"/>
    <n v="-112.4263"/>
    <n v="12"/>
    <x v="96"/>
    <n v="87463"/>
  </r>
  <r>
    <n v="19317"/>
    <s v="Low"/>
    <n v="0.04"/>
    <n v="10.14"/>
    <n v="2.27"/>
    <n v="169"/>
    <s v="Janice Cole"/>
    <s v="Regular Air"/>
    <s v="Corporate"/>
    <s v="Office Supplies"/>
    <s v="Paper"/>
    <s v="Wrap Bag"/>
    <x v="82"/>
    <n v="0.36"/>
    <s v="United States"/>
    <s v="South"/>
    <s v="Louisiana"/>
    <s v="Baton Rouge"/>
    <n v="70802"/>
    <d v="2015-01-03T00:00:00"/>
    <d v="2015-01-07T00:00:00"/>
    <n v="24.923999999999999"/>
    <n v="3"/>
    <x v="97"/>
    <n v="87463"/>
  </r>
  <r>
    <n v="19314"/>
    <s v="Critical"/>
    <n v="0.05"/>
    <n v="1.88"/>
    <n v="1.49"/>
    <n v="171"/>
    <s v="Christina Matthews"/>
    <s v="Regular Air"/>
    <s v="Corporate"/>
    <s v="Office Supplies"/>
    <s v="Binders and Binder Accessories"/>
    <s v="Small Box"/>
    <x v="83"/>
    <n v="0.37"/>
    <s v="United States"/>
    <s v="East"/>
    <s v="New Jersey"/>
    <s v="Fort Lee"/>
    <n v="7024"/>
    <d v="2015-04-13T00:00:00"/>
    <d v="2015-04-15T00:00:00"/>
    <n v="-2.9094999999999995"/>
    <n v="1"/>
    <x v="98"/>
    <n v="87464"/>
  </r>
  <r>
    <n v="5361"/>
    <s v="Critical"/>
    <n v="0.02"/>
    <n v="49.99"/>
    <n v="19.989999999999998"/>
    <n v="181"/>
    <s v="Wesley Waller"/>
    <s v="Regular Air"/>
    <s v="Small Business"/>
    <s v="Technology"/>
    <s v="Computer Peripherals"/>
    <s v="Small Box"/>
    <x v="84"/>
    <n v="0.41"/>
    <s v="United States"/>
    <s v="West"/>
    <s v="California"/>
    <s v="San Francisco"/>
    <n v="94122"/>
    <d v="2015-02-21T00:00:00"/>
    <d v="2015-02-21T00:00:00"/>
    <n v="-76.89"/>
    <n v="18"/>
    <x v="99"/>
    <n v="38087"/>
  </r>
  <r>
    <n v="522"/>
    <s v="High"/>
    <n v="7.0000000000000007E-2"/>
    <n v="1.68"/>
    <n v="1.57"/>
    <n v="181"/>
    <s v="Wesley Waller"/>
    <s v="Regular Air"/>
    <s v="Corporate"/>
    <s v="Office Supplies"/>
    <s v="Pens &amp; Art Supplies"/>
    <s v="Wrap Bag"/>
    <x v="15"/>
    <n v="0.59"/>
    <s v="United States"/>
    <s v="West"/>
    <s v="California"/>
    <s v="San Francisco"/>
    <n v="94122"/>
    <d v="2015-05-22T00:00:00"/>
    <d v="2015-05-23T00:00:00"/>
    <n v="-35.75"/>
    <n v="116"/>
    <x v="100"/>
    <n v="3585"/>
  </r>
  <r>
    <n v="23361"/>
    <s v="Critical"/>
    <n v="0.02"/>
    <n v="49.99"/>
    <n v="19.989999999999998"/>
    <n v="184"/>
    <s v="Phillip Holmes"/>
    <s v="Regular Air"/>
    <s v="Small Business"/>
    <s v="Technology"/>
    <s v="Computer Peripherals"/>
    <s v="Small Box"/>
    <x v="84"/>
    <n v="0.41"/>
    <s v="United States"/>
    <s v="East"/>
    <s v="Massachusetts"/>
    <s v="Arlington"/>
    <n v="2474"/>
    <d v="2015-02-21T00:00:00"/>
    <d v="2015-02-21T00:00:00"/>
    <n v="-76.89"/>
    <n v="5"/>
    <x v="101"/>
    <n v="88360"/>
  </r>
  <r>
    <n v="18521"/>
    <s v="High"/>
    <n v="7.0000000000000007E-2"/>
    <n v="10.06"/>
    <n v="2.06"/>
    <n v="188"/>
    <s v="Alex Harrell"/>
    <s v="Regular Air"/>
    <s v="Corporate"/>
    <s v="Office Supplies"/>
    <s v="Paper"/>
    <s v="Wrap Bag"/>
    <x v="85"/>
    <n v="0.39"/>
    <s v="United States"/>
    <s v="Central"/>
    <s v="Texas"/>
    <s v="Gainesville"/>
    <n v="76240"/>
    <d v="2015-05-22T00:00:00"/>
    <d v="2015-05-22T00:00:00"/>
    <n v="152.65559999999999"/>
    <n v="23"/>
    <x v="102"/>
    <n v="88361"/>
  </r>
  <r>
    <n v="18522"/>
    <s v="High"/>
    <n v="7.0000000000000007E-2"/>
    <n v="1.68"/>
    <n v="1.57"/>
    <n v="188"/>
    <s v="Alex Harrell"/>
    <s v="Regular Air"/>
    <s v="Corporate"/>
    <s v="Office Supplies"/>
    <s v="Pens &amp; Art Supplies"/>
    <s v="Wrap Bag"/>
    <x v="15"/>
    <n v="0.59"/>
    <s v="United States"/>
    <s v="Central"/>
    <s v="Texas"/>
    <s v="Gainesville"/>
    <n v="76240"/>
    <d v="2015-05-22T00:00:00"/>
    <d v="2015-05-23T00:00:00"/>
    <n v="7.1500000000000057"/>
    <n v="29"/>
    <x v="103"/>
    <n v="88361"/>
  </r>
  <r>
    <n v="18817"/>
    <s v="High"/>
    <n v="0.1"/>
    <n v="58.1"/>
    <n v="1.49"/>
    <n v="190"/>
    <s v="Lloyd Norris"/>
    <s v="Regular Air"/>
    <s v="Corporate"/>
    <s v="Office Supplies"/>
    <s v="Binders and Binder Accessories"/>
    <s v="Small Box"/>
    <x v="86"/>
    <n v="0.38"/>
    <s v="United States"/>
    <s v="Central"/>
    <s v="Illinois"/>
    <s v="Arlington Heights"/>
    <n v="60004"/>
    <d v="2015-02-12T00:00:00"/>
    <d v="2015-02-13T00:00:00"/>
    <n v="113.6499"/>
    <n v="3"/>
    <x v="104"/>
    <n v="89092"/>
  </r>
  <r>
    <n v="18818"/>
    <s v="High"/>
    <n v="0.01"/>
    <n v="80.48"/>
    <n v="4.5"/>
    <n v="191"/>
    <s v="Gerald Kearney"/>
    <s v="Regular Air"/>
    <s v="Corporate"/>
    <s v="Office Supplies"/>
    <s v="Appliances"/>
    <s v="Small Box"/>
    <x v="87"/>
    <n v="0.55000000000000004"/>
    <s v="United States"/>
    <s v="Central"/>
    <s v="Illinois"/>
    <s v="Aurora"/>
    <n v="60505"/>
    <d v="2015-02-12T00:00:00"/>
    <d v="2015-02-15T00:00:00"/>
    <n v="-35.474400000000003"/>
    <n v="1"/>
    <x v="105"/>
    <n v="89092"/>
  </r>
  <r>
    <n v="20520"/>
    <s v="Not Specified"/>
    <n v="0.05"/>
    <n v="3.8"/>
    <n v="1.49"/>
    <n v="191"/>
    <s v="Gerald Kearney"/>
    <s v="Regular Air"/>
    <s v="Corporate"/>
    <s v="Office Supplies"/>
    <s v="Binders and Binder Accessories"/>
    <s v="Small Box"/>
    <x v="27"/>
    <n v="0.38"/>
    <s v="United States"/>
    <s v="Central"/>
    <s v="Illinois"/>
    <s v="Aurora"/>
    <n v="60505"/>
    <d v="2015-04-09T00:00:00"/>
    <d v="2015-04-11T00:00:00"/>
    <n v="14.466999999999999"/>
    <n v="14"/>
    <x v="106"/>
    <n v="89093"/>
  </r>
  <r>
    <n v="20521"/>
    <s v="Not Specified"/>
    <n v="0.09"/>
    <n v="30.73"/>
    <n v="4"/>
    <n v="191"/>
    <s v="Gerald Kearney"/>
    <s v="Regular Air"/>
    <s v="Corporate"/>
    <s v="Technology"/>
    <s v="Computer Peripherals"/>
    <s v="Small Box"/>
    <x v="88"/>
    <n v="0.75"/>
    <s v="United States"/>
    <s v="Central"/>
    <s v="Illinois"/>
    <s v="Aurora"/>
    <n v="60505"/>
    <d v="2015-04-09T00:00:00"/>
    <d v="2015-04-09T00:00:00"/>
    <n v="-99.986400000000003"/>
    <n v="7"/>
    <x v="107"/>
    <n v="89093"/>
  </r>
  <r>
    <n v="20522"/>
    <s v="Not Specified"/>
    <n v="0"/>
    <n v="125.99"/>
    <n v="8.08"/>
    <n v="191"/>
    <s v="Gerald Kearney"/>
    <s v="Regular Air"/>
    <s v="Corporate"/>
    <s v="Technology"/>
    <s v="Telephones and Communication"/>
    <s v="Small Box"/>
    <x v="89"/>
    <n v="0.56999999999999995"/>
    <s v="United States"/>
    <s v="Central"/>
    <s v="Illinois"/>
    <s v="Aurora"/>
    <n v="60505"/>
    <d v="2015-04-09T00:00:00"/>
    <d v="2015-04-10T00:00:00"/>
    <n v="1348.59672"/>
    <n v="22"/>
    <x v="108"/>
    <n v="89093"/>
  </r>
  <r>
    <n v="19663"/>
    <s v="Not Specified"/>
    <n v="0"/>
    <n v="213.45"/>
    <n v="14.7"/>
    <n v="193"/>
    <s v="Danny Hong"/>
    <s v="Delivery Truck"/>
    <s v="Corporate"/>
    <s v="Technology"/>
    <s v="Office Machines"/>
    <s v="Jumbo Drum"/>
    <x v="90"/>
    <n v="0.59"/>
    <s v="United States"/>
    <s v="West"/>
    <s v="Utah"/>
    <s v="Layton"/>
    <n v="84041"/>
    <d v="2015-01-03T00:00:00"/>
    <d v="2015-01-05T00:00:00"/>
    <n v="-560.81417999999996"/>
    <n v="1"/>
    <x v="109"/>
    <n v="90430"/>
  </r>
  <r>
    <n v="20645"/>
    <s v="Medium"/>
    <n v="7.0000000000000007E-2"/>
    <n v="6.54"/>
    <n v="5.27"/>
    <n v="193"/>
    <s v="Danny Hong"/>
    <s v="Regular Air"/>
    <s v="Corporate"/>
    <s v="Office Supplies"/>
    <s v="Binders and Binder Accessories"/>
    <s v="Small Box"/>
    <x v="91"/>
    <n v="0.36"/>
    <s v="United States"/>
    <s v="West"/>
    <s v="Utah"/>
    <s v="Layton"/>
    <n v="84041"/>
    <d v="2015-03-30T00:00:00"/>
    <d v="2015-04-01T00:00:00"/>
    <n v="-66.044499999999999"/>
    <n v="21"/>
    <x v="110"/>
    <n v="90432"/>
  </r>
  <r>
    <n v="24273"/>
    <s v="Not Specified"/>
    <n v="0.02"/>
    <n v="6.48"/>
    <n v="9.17"/>
    <n v="194"/>
    <s v="Tammy Goldman"/>
    <s v="Regular Air"/>
    <s v="Corporate"/>
    <s v="Office Supplies"/>
    <s v="Paper"/>
    <s v="Small Box"/>
    <x v="92"/>
    <n v="0.37"/>
    <s v="United States"/>
    <s v="West"/>
    <s v="Utah"/>
    <s v="Lehi"/>
    <n v="84043"/>
    <d v="2015-01-10T00:00:00"/>
    <d v="2015-01-11T00:00:00"/>
    <n v="-105.68520000000001"/>
    <n v="4"/>
    <x v="111"/>
    <n v="90431"/>
  </r>
  <r>
    <n v="20646"/>
    <s v="Medium"/>
    <n v="0.09"/>
    <n v="3.29"/>
    <n v="1.35"/>
    <n v="194"/>
    <s v="Tammy Goldman"/>
    <s v="Regular Air"/>
    <s v="Corporate"/>
    <s v="Office Supplies"/>
    <s v="Rubber Bands"/>
    <s v="Wrap Bag"/>
    <x v="93"/>
    <n v="0.4"/>
    <s v="United States"/>
    <s v="West"/>
    <s v="Utah"/>
    <s v="Lehi"/>
    <n v="84043"/>
    <d v="2015-03-30T00:00:00"/>
    <d v="2015-04-01T00:00:00"/>
    <n v="15.66"/>
    <n v="23"/>
    <x v="112"/>
    <n v="90432"/>
  </r>
  <r>
    <n v="25158"/>
    <s v="Critical"/>
    <n v="0"/>
    <n v="161.55000000000001"/>
    <n v="19.989999999999998"/>
    <n v="197"/>
    <s v="Samantha Weaver"/>
    <s v="Regular Air"/>
    <s v="Small Business"/>
    <s v="Office Supplies"/>
    <s v="Storage &amp; Organization"/>
    <s v="Small Box"/>
    <x v="40"/>
    <n v="0.66"/>
    <s v="United States"/>
    <s v="Central"/>
    <s v="Kansas"/>
    <s v="Overland Park"/>
    <n v="66212"/>
    <d v="2015-04-02T00:00:00"/>
    <d v="2015-04-04T00:00:00"/>
    <n v="1167.1580000000001"/>
    <n v="19"/>
    <x v="113"/>
    <n v="88921"/>
  </r>
  <r>
    <n v="7158"/>
    <s v="Critical"/>
    <n v="0"/>
    <n v="161.55000000000001"/>
    <n v="19.989999999999998"/>
    <n v="198"/>
    <s v="Leroy Blanchard"/>
    <s v="Regular Air"/>
    <s v="Small Business"/>
    <s v="Office Supplies"/>
    <s v="Storage &amp; Organization"/>
    <s v="Small Box"/>
    <x v="40"/>
    <n v="0.66"/>
    <s v="United States"/>
    <s v="Central"/>
    <s v="Michigan"/>
    <s v="Detroit"/>
    <n v="48138"/>
    <d v="2015-04-02T00:00:00"/>
    <d v="2015-04-04T00:00:00"/>
    <n v="1014.9200000000001"/>
    <n v="77"/>
    <x v="114"/>
    <n v="51072"/>
  </r>
  <r>
    <n v="22136"/>
    <s v="Not Specified"/>
    <n v="0.09"/>
    <n v="12.28"/>
    <n v="4.8600000000000003"/>
    <n v="202"/>
    <s v="Max Small"/>
    <s v="Regular Air"/>
    <s v="Corporate"/>
    <s v="Office Supplies"/>
    <s v="Paper"/>
    <s v="Small Box"/>
    <x v="94"/>
    <n v="0.38"/>
    <s v="United States"/>
    <s v="Central"/>
    <s v="Oklahoma"/>
    <s v="Bartlesville"/>
    <n v="74006"/>
    <d v="2015-04-27T00:00:00"/>
    <d v="2015-04-28T00:00:00"/>
    <n v="1.73"/>
    <n v="3"/>
    <x v="115"/>
    <n v="88971"/>
  </r>
  <r>
    <n v="18783"/>
    <s v="High"/>
    <n v="0.03"/>
    <n v="7.37"/>
    <n v="5.53"/>
    <n v="202"/>
    <s v="Max Small"/>
    <s v="Regular Air"/>
    <s v="Corporate"/>
    <s v="Technology"/>
    <s v="Computer Peripherals"/>
    <s v="Small Pack"/>
    <x v="95"/>
    <n v="0.69"/>
    <s v="United States"/>
    <s v="Central"/>
    <s v="Oklahoma"/>
    <s v="Bartlesville"/>
    <n v="74006"/>
    <d v="2015-01-16T00:00:00"/>
    <d v="2015-01-18T00:00:00"/>
    <n v="-133.69999999999999"/>
    <n v="11"/>
    <x v="116"/>
    <n v="88972"/>
  </r>
  <r>
    <n v="21401"/>
    <s v="Low"/>
    <n v="0.05"/>
    <n v="1.86"/>
    <n v="2.58"/>
    <n v="210"/>
    <s v="Floyd Dale"/>
    <s v="Regular Air"/>
    <s v="Home Office"/>
    <s v="Office Supplies"/>
    <s v="Rubber Bands"/>
    <s v="Wrap Bag"/>
    <x v="96"/>
    <n v="0.82"/>
    <s v="United States"/>
    <s v="East"/>
    <s v="New York"/>
    <s v="Troy"/>
    <n v="12180"/>
    <d v="2015-01-17T00:00:00"/>
    <d v="2015-01-21T00:00:00"/>
    <n v="-66.62"/>
    <n v="9"/>
    <x v="117"/>
    <n v="85965"/>
  </r>
  <r>
    <n v="23097"/>
    <s v="Medium"/>
    <n v="0.09"/>
    <n v="5.4"/>
    <n v="7.78"/>
    <n v="210"/>
    <s v="Floyd Dale"/>
    <s v="Express Air"/>
    <s v="Home Office"/>
    <s v="Office Supplies"/>
    <s v="Binders and Binder Accessories"/>
    <s v="Small Box"/>
    <x v="97"/>
    <n v="0.37"/>
    <s v="United States"/>
    <s v="East"/>
    <s v="New York"/>
    <s v="Troy"/>
    <n v="12180"/>
    <d v="2015-06-02T00:00:00"/>
    <d v="2015-06-02T00:00:00"/>
    <n v="-21.487749999999998"/>
    <n v="4"/>
    <x v="118"/>
    <n v="85966"/>
  </r>
  <r>
    <n v="23098"/>
    <s v="Medium"/>
    <n v="0.02"/>
    <n v="20.28"/>
    <n v="6.68"/>
    <n v="210"/>
    <s v="Floyd Dale"/>
    <s v="Regular Air"/>
    <s v="Home Office"/>
    <s v="Furniture"/>
    <s v="Office Furnishings"/>
    <s v="Small Box"/>
    <x v="98"/>
    <n v="0.53"/>
    <s v="United States"/>
    <s v="East"/>
    <s v="New York"/>
    <s v="Troy"/>
    <n v="12180"/>
    <d v="2015-06-02T00:00:00"/>
    <d v="2015-06-02T00:00:00"/>
    <n v="44.677499999999995"/>
    <n v="3"/>
    <x v="119"/>
    <n v="85966"/>
  </r>
  <r>
    <n v="23099"/>
    <s v="Medium"/>
    <n v="0"/>
    <n v="11.55"/>
    <n v="2.36"/>
    <n v="210"/>
    <s v="Floyd Dale"/>
    <s v="Regular Air"/>
    <s v="Home Office"/>
    <s v="Office Supplies"/>
    <s v="Pens &amp; Art Supplies"/>
    <s v="Wrap Bag"/>
    <x v="99"/>
    <n v="0.55000000000000004"/>
    <s v="United States"/>
    <s v="East"/>
    <s v="New York"/>
    <s v="Troy"/>
    <n v="12180"/>
    <d v="2015-06-02T00:00:00"/>
    <d v="2015-06-03T00:00:00"/>
    <n v="23.594999999999999"/>
    <n v="5"/>
    <x v="120"/>
    <n v="85966"/>
  </r>
  <r>
    <n v="23605"/>
    <s v="Medium"/>
    <n v="0.01"/>
    <n v="10.06"/>
    <n v="2.06"/>
    <n v="211"/>
    <s v="Anna Wood"/>
    <s v="Regular Air"/>
    <s v="Consumer"/>
    <s v="Office Supplies"/>
    <s v="Paper"/>
    <s v="Wrap Bag"/>
    <x v="85"/>
    <n v="0.39"/>
    <s v="United States"/>
    <s v="East"/>
    <s v="New York"/>
    <s v="Utica"/>
    <n v="13501"/>
    <d v="2015-01-06T00:00:00"/>
    <d v="2015-01-08T00:00:00"/>
    <n v="7.59"/>
    <n v="2"/>
    <x v="121"/>
    <n v="85964"/>
  </r>
  <r>
    <n v="23606"/>
    <s v="Medium"/>
    <n v="0"/>
    <n v="65.989999999999995"/>
    <n v="5.92"/>
    <n v="211"/>
    <s v="Anna Wood"/>
    <s v="Regular Air"/>
    <s v="Consumer"/>
    <s v="Technology"/>
    <s v="Telephones and Communication"/>
    <s v="Small Box"/>
    <x v="100"/>
    <n v="0.55000000000000004"/>
    <s v="United States"/>
    <s v="East"/>
    <s v="New York"/>
    <s v="Utica"/>
    <n v="13501"/>
    <d v="2015-01-06T00:00:00"/>
    <d v="2015-01-08T00:00:00"/>
    <n v="-107.98699999999999"/>
    <n v="3"/>
    <x v="122"/>
    <n v="85964"/>
  </r>
  <r>
    <n v="23100"/>
    <s v="Medium"/>
    <n v="0.05"/>
    <n v="2.08"/>
    <n v="2.56"/>
    <n v="211"/>
    <s v="Anna Wood"/>
    <s v="Regular Air"/>
    <s v="Home Office"/>
    <s v="Office Supplies"/>
    <s v="Scissors, Rulers and Trimmers"/>
    <s v="Small Pack"/>
    <x v="101"/>
    <n v="0.55000000000000004"/>
    <s v="United States"/>
    <s v="East"/>
    <s v="New York"/>
    <s v="Utica"/>
    <n v="13501"/>
    <d v="2015-06-02T00:00:00"/>
    <d v="2015-06-03T00:00:00"/>
    <n v="-36.25"/>
    <n v="20"/>
    <x v="123"/>
    <n v="85966"/>
  </r>
  <r>
    <n v="26303"/>
    <s v="Medium"/>
    <n v="0.05"/>
    <n v="119.99"/>
    <n v="56.14"/>
    <n v="218"/>
    <s v="Frances Saunders"/>
    <s v="Delivery Truck"/>
    <s v="Consumer"/>
    <s v="Technology"/>
    <s v="Office Machines"/>
    <s v="Jumbo Box"/>
    <x v="102"/>
    <n v="0.39"/>
    <s v="United States"/>
    <s v="West"/>
    <s v="Utah"/>
    <s v="Murray"/>
    <n v="84107"/>
    <d v="2015-06-09T00:00:00"/>
    <d v="2015-06-11T00:00:00"/>
    <n v="-102.5121"/>
    <n v="6"/>
    <x v="124"/>
    <n v="88048"/>
  </r>
  <r>
    <n v="21203"/>
    <s v="Medium"/>
    <n v="0.03"/>
    <n v="60.89"/>
    <n v="32.409999999999997"/>
    <n v="228"/>
    <s v="Colleen Andrews"/>
    <s v="Delivery Truck"/>
    <s v="Small Business"/>
    <s v="Furniture"/>
    <s v="Chairs &amp; Chairmats"/>
    <s v="Jumbo Drum"/>
    <x v="103"/>
    <n v="0.56000000000000005"/>
    <s v="United States"/>
    <s v="South"/>
    <s v="North Carolina"/>
    <s v="Mint Hill"/>
    <n v="28227"/>
    <d v="2015-04-02T00:00:00"/>
    <d v="2015-04-03T00:00:00"/>
    <n v="36.353999999999999"/>
    <n v="7"/>
    <x v="125"/>
    <n v="88527"/>
  </r>
  <r>
    <n v="25500"/>
    <s v="Medium"/>
    <n v="7.0000000000000007E-2"/>
    <n v="5.81"/>
    <n v="8.49"/>
    <n v="233"/>
    <s v="Michele Bullard"/>
    <s v="Regular Air"/>
    <s v="Small Business"/>
    <s v="Office Supplies"/>
    <s v="Binders and Binder Accessories"/>
    <s v="Small Box"/>
    <x v="104"/>
    <n v="0.39"/>
    <s v="United States"/>
    <s v="Central"/>
    <s v="Illinois"/>
    <s v="Orland Park"/>
    <n v="60462"/>
    <d v="2015-02-20T00:00:00"/>
    <d v="2015-02-22T00:00:00"/>
    <n v="-243.23649999999998"/>
    <n v="10"/>
    <x v="126"/>
    <n v="90237"/>
  </r>
  <r>
    <n v="25501"/>
    <s v="Medium"/>
    <n v="0.04"/>
    <n v="9.65"/>
    <n v="6.22"/>
    <n v="233"/>
    <s v="Michele Bullard"/>
    <s v="Regular Air"/>
    <s v="Small Business"/>
    <s v="Furniture"/>
    <s v="Office Furnishings"/>
    <s v="Small Box"/>
    <x v="105"/>
    <n v="0.55000000000000004"/>
    <s v="United States"/>
    <s v="Central"/>
    <s v="Illinois"/>
    <s v="Orland Park"/>
    <n v="60462"/>
    <d v="2015-02-20T00:00:00"/>
    <d v="2015-02-21T00:00:00"/>
    <n v="-53.62"/>
    <n v="12"/>
    <x v="127"/>
    <n v="90237"/>
  </r>
  <r>
    <n v="23058"/>
    <s v="Critical"/>
    <n v="0.06"/>
    <n v="279.81"/>
    <n v="23.19"/>
    <n v="234"/>
    <s v="Don Cameron"/>
    <s v="Delivery Truck"/>
    <s v="Small Business"/>
    <s v="Office Supplies"/>
    <s v="Appliances"/>
    <s v="Jumbo Drum"/>
    <x v="106"/>
    <n v="0.59"/>
    <s v="United States"/>
    <s v="Central"/>
    <s v="Iowa"/>
    <s v="Newton"/>
    <n v="50208"/>
    <d v="2015-02-05T00:00:00"/>
    <d v="2015-02-06T00:00:00"/>
    <n v="1103.9723999999999"/>
    <n v="6"/>
    <x v="128"/>
    <n v="90236"/>
  </r>
  <r>
    <n v="25121"/>
    <s v="High"/>
    <n v="0.03"/>
    <n v="28.53"/>
    <n v="1.49"/>
    <n v="234"/>
    <s v="Don Cameron"/>
    <s v="Regular Air"/>
    <s v="Small Business"/>
    <s v="Office Supplies"/>
    <s v="Binders and Binder Accessories"/>
    <s v="Small Box"/>
    <x v="107"/>
    <n v="0.38"/>
    <s v="United States"/>
    <s v="Central"/>
    <s v="Iowa"/>
    <s v="Newton"/>
    <n v="50208"/>
    <d v="2015-03-27T00:00:00"/>
    <d v="2015-03-29T00:00:00"/>
    <n v="136.33709999999999"/>
    <n v="7"/>
    <x v="129"/>
    <n v="90238"/>
  </r>
  <r>
    <n v="25122"/>
    <s v="High"/>
    <n v="0.01"/>
    <n v="15.28"/>
    <n v="1.99"/>
    <n v="234"/>
    <s v="Don Cameron"/>
    <s v="Regular Air"/>
    <s v="Small Business"/>
    <s v="Technology"/>
    <s v="Computer Peripherals"/>
    <s v="Small Pack"/>
    <x v="108"/>
    <n v="0.42"/>
    <s v="United States"/>
    <s v="Central"/>
    <s v="Iowa"/>
    <s v="Newton"/>
    <n v="50208"/>
    <d v="2015-03-27T00:00:00"/>
    <d v="2015-03-29T00:00:00"/>
    <n v="-12.46"/>
    <n v="2"/>
    <x v="130"/>
    <n v="90238"/>
  </r>
  <r>
    <n v="22044"/>
    <s v="Low"/>
    <n v="0.06"/>
    <n v="3.34"/>
    <n v="7.49"/>
    <n v="234"/>
    <s v="Don Cameron"/>
    <s v="Express Air"/>
    <s v="Small Business"/>
    <s v="Office Supplies"/>
    <s v="Pens &amp; Art Supplies"/>
    <s v="Wrap Bag"/>
    <x v="109"/>
    <n v="0.54"/>
    <s v="United States"/>
    <s v="Central"/>
    <s v="Iowa"/>
    <s v="Newton"/>
    <n v="50208"/>
    <d v="2015-04-28T00:00:00"/>
    <d v="2015-04-30T00:00:00"/>
    <n v="-175.86"/>
    <n v="8"/>
    <x v="131"/>
    <n v="90239"/>
  </r>
  <r>
    <n v="18885"/>
    <s v="Not Specified"/>
    <n v="0"/>
    <n v="442.14"/>
    <n v="14.7"/>
    <n v="236"/>
    <s v="Shawn McIntyre"/>
    <s v="Delivery Truck"/>
    <s v="Corporate"/>
    <s v="Technology"/>
    <s v="Office Machines"/>
    <s v="Jumbo Drum"/>
    <x v="110"/>
    <n v="0.56000000000000005"/>
    <s v="United States"/>
    <s v="West"/>
    <s v="Colorado"/>
    <s v="Louisville"/>
    <n v="80027"/>
    <d v="2015-02-22T00:00:00"/>
    <d v="2015-02-22T00:00:00"/>
    <n v="3294.8258999999994"/>
    <n v="10"/>
    <x v="132"/>
    <n v="86621"/>
  </r>
  <r>
    <n v="24327"/>
    <s v="Medium"/>
    <n v="0.1"/>
    <n v="19.98"/>
    <n v="5.77"/>
    <n v="240"/>
    <s v="Gilbert Scarborough"/>
    <s v="Express Air"/>
    <s v="Small Business"/>
    <s v="Office Supplies"/>
    <s v="Paper"/>
    <s v="Small Box"/>
    <x v="111"/>
    <n v="0.38"/>
    <s v="United States"/>
    <s v="West"/>
    <s v="Colorado"/>
    <s v="Fountain"/>
    <n v="80817"/>
    <d v="2015-04-20T00:00:00"/>
    <d v="2015-04-20T00:00:00"/>
    <n v="35.090000000000003"/>
    <n v="3"/>
    <x v="133"/>
    <n v="90479"/>
  </r>
  <r>
    <n v="24328"/>
    <s v="Medium"/>
    <n v="0.06"/>
    <n v="259.70999999999998"/>
    <n v="66.67"/>
    <n v="241"/>
    <s v="Amy Ellis Holder"/>
    <s v="Delivery Truck"/>
    <s v="Small Business"/>
    <s v="Furniture"/>
    <s v="Tables"/>
    <s v="Jumbo Box"/>
    <x v="112"/>
    <n v="0.61"/>
    <s v="United States"/>
    <s v="West"/>
    <s v="Colorado"/>
    <s v="Grand Junction"/>
    <n v="81503"/>
    <d v="2015-04-20T00:00:00"/>
    <d v="2015-04-21T00:00:00"/>
    <n v="785.63"/>
    <n v="11"/>
    <x v="134"/>
    <n v="90479"/>
  </r>
  <r>
    <n v="25264"/>
    <s v="Low"/>
    <n v="0.01"/>
    <n v="5.94"/>
    <n v="9.92"/>
    <n v="241"/>
    <s v="Amy Ellis Holder"/>
    <s v="Regular Air"/>
    <s v="Small Business"/>
    <s v="Office Supplies"/>
    <s v="Binders and Binder Accessories"/>
    <s v="Small Box"/>
    <x v="113"/>
    <n v="0.38"/>
    <s v="United States"/>
    <s v="West"/>
    <s v="Colorado"/>
    <s v="Grand Junction"/>
    <n v="81503"/>
    <d v="2015-05-26T00:00:00"/>
    <d v="2015-06-02T00:00:00"/>
    <n v="-256.51900000000001"/>
    <n v="13"/>
    <x v="135"/>
    <n v="90480"/>
  </r>
  <r>
    <n v="25265"/>
    <s v="Low"/>
    <n v="0.02"/>
    <n v="125.99"/>
    <n v="3"/>
    <n v="241"/>
    <s v="Amy Ellis Holder"/>
    <s v="Regular Air"/>
    <s v="Small Business"/>
    <s v="Technology"/>
    <s v="Telephones and Communication"/>
    <s v="Small Box"/>
    <x v="114"/>
    <n v="0.59"/>
    <s v="United States"/>
    <s v="West"/>
    <s v="Colorado"/>
    <s v="Grand Junction"/>
    <n v="81503"/>
    <d v="2015-05-26T00:00:00"/>
    <d v="2015-05-26T00:00:00"/>
    <n v="398.358"/>
    <n v="8"/>
    <x v="136"/>
    <n v="90480"/>
  </r>
  <r>
    <n v="18849"/>
    <s v="Medium"/>
    <n v="0.02"/>
    <n v="146.05000000000001"/>
    <n v="80.2"/>
    <n v="247"/>
    <s v="Marshall Brandt Briggs"/>
    <s v="Delivery Truck"/>
    <s v="Corporate"/>
    <s v="Furniture"/>
    <s v="Tables"/>
    <s v="Jumbo Box"/>
    <x v="115"/>
    <n v="0.71"/>
    <s v="United States"/>
    <s v="South"/>
    <s v="Tennessee"/>
    <s v="Maryville"/>
    <n v="37804"/>
    <d v="2015-02-23T00:00:00"/>
    <d v="2015-02-23T00:00:00"/>
    <n v="-101.19200000000001"/>
    <n v="5"/>
    <x v="137"/>
    <n v="89139"/>
  </r>
  <r>
    <n v="18850"/>
    <s v="Medium"/>
    <n v="0.06"/>
    <n v="65.989999999999995"/>
    <n v="5.92"/>
    <n v="247"/>
    <s v="Marshall Brandt Briggs"/>
    <s v="Regular Air"/>
    <s v="Corporate"/>
    <s v="Technology"/>
    <s v="Telephones and Communication"/>
    <s v="Small Box"/>
    <x v="100"/>
    <n v="0.55000000000000004"/>
    <s v="United States"/>
    <s v="South"/>
    <s v="Tennessee"/>
    <s v="Maryville"/>
    <n v="37804"/>
    <d v="2015-02-23T00:00:00"/>
    <d v="2015-02-24T00:00:00"/>
    <n v="-3.3320000000000336"/>
    <n v="14"/>
    <x v="138"/>
    <n v="89139"/>
  </r>
  <r>
    <n v="18842"/>
    <s v="Medium"/>
    <n v="0.09"/>
    <n v="2.88"/>
    <n v="0.99"/>
    <n v="247"/>
    <s v="Marshall Brandt Briggs"/>
    <s v="Regular Air"/>
    <s v="Corporate"/>
    <s v="Office Supplies"/>
    <s v="Labels"/>
    <s v="Small Box"/>
    <x v="116"/>
    <n v="0.36"/>
    <s v="United States"/>
    <s v="South"/>
    <s v="Tennessee"/>
    <s v="Maryville"/>
    <n v="37804"/>
    <d v="2015-03-21T00:00:00"/>
    <d v="2015-03-23T00:00:00"/>
    <n v="-145.08199999999999"/>
    <n v="10"/>
    <x v="139"/>
    <n v="89140"/>
  </r>
  <r>
    <n v="18773"/>
    <s v="Critical"/>
    <n v="0.02"/>
    <n v="2.58"/>
    <n v="1.3"/>
    <n v="250"/>
    <s v="Brenda Nelson Blanchard"/>
    <s v="Express Air"/>
    <s v="Corporate"/>
    <s v="Office Supplies"/>
    <s v="Pens &amp; Art Supplies"/>
    <s v="Wrap Bag"/>
    <x v="117"/>
    <n v="0.59"/>
    <s v="United States"/>
    <s v="Central"/>
    <s v="Minnesota"/>
    <s v="Richfield"/>
    <n v="55423"/>
    <d v="2015-05-28T00:00:00"/>
    <d v="2015-05-29T00:00:00"/>
    <n v="1.1080000000000014"/>
    <n v="39"/>
    <x v="140"/>
    <n v="87214"/>
  </r>
  <r>
    <n v="18774"/>
    <s v="Critical"/>
    <n v="0.02"/>
    <n v="65.989999999999995"/>
    <n v="3.9"/>
    <n v="250"/>
    <s v="Brenda Nelson Blanchard"/>
    <s v="Regular Air"/>
    <s v="Corporate"/>
    <s v="Technology"/>
    <s v="Telephones and Communication"/>
    <s v="Small Box"/>
    <x v="118"/>
    <n v="0.55000000000000004"/>
    <s v="United States"/>
    <s v="Central"/>
    <s v="Minnesota"/>
    <s v="Richfield"/>
    <n v="55423"/>
    <d v="2015-05-28T00:00:00"/>
    <d v="2015-05-29T00:00:00"/>
    <n v="1061.3790000000001"/>
    <n v="27"/>
    <x v="141"/>
    <n v="87214"/>
  </r>
  <r>
    <n v="18801"/>
    <s v="Medium"/>
    <n v="0.1"/>
    <n v="280.98"/>
    <n v="35.67"/>
    <n v="254"/>
    <s v="Brett Hawkins"/>
    <s v="Delivery Truck"/>
    <s v="Home Office"/>
    <s v="Furniture"/>
    <s v="Tables"/>
    <s v="Jumbo Box"/>
    <x v="119"/>
    <n v="0.66"/>
    <s v="United States"/>
    <s v="West"/>
    <s v="Colorado"/>
    <s v="Highlands Ranch"/>
    <n v="80126"/>
    <d v="2015-06-10T00:00:00"/>
    <d v="2015-06-11T00:00:00"/>
    <n v="-53.744999999999997"/>
    <n v="5"/>
    <x v="142"/>
    <n v="86268"/>
  </r>
  <r>
    <n v="20577"/>
    <s v="Critical"/>
    <n v="0.03"/>
    <n v="8.34"/>
    <n v="2.64"/>
    <n v="256"/>
    <s v="Irene Li"/>
    <s v="Regular Air"/>
    <s v="Home Office"/>
    <s v="Office Supplies"/>
    <s v="Scissors, Rulers and Trimmers"/>
    <s v="Small Pack"/>
    <x v="120"/>
    <n v="0.59"/>
    <s v="United States"/>
    <s v="East"/>
    <s v="Pennsylvania"/>
    <s v="Hanover"/>
    <n v="17331"/>
    <d v="2015-01-31T00:00:00"/>
    <d v="2015-02-02T00:00:00"/>
    <n v="0.68399999999999894"/>
    <n v="4"/>
    <x v="143"/>
    <n v="86267"/>
  </r>
  <r>
    <n v="24498"/>
    <s v="Medium"/>
    <n v="0.05"/>
    <n v="17.48"/>
    <n v="1.99"/>
    <n v="258"/>
    <s v="Allan Shields"/>
    <s v="Regular Air"/>
    <s v="Consumer"/>
    <s v="Technology"/>
    <s v="Computer Peripherals"/>
    <s v="Small Pack"/>
    <x v="121"/>
    <n v="0.45"/>
    <s v="United States"/>
    <s v="South"/>
    <s v="Florida"/>
    <s v="Seminole"/>
    <n v="33772"/>
    <d v="2015-01-02T00:00:00"/>
    <d v="2015-01-04T00:00:00"/>
    <n v="-127.00800000000001"/>
    <n v="3"/>
    <x v="144"/>
    <n v="85858"/>
  </r>
  <r>
    <n v="18011"/>
    <s v="Low"/>
    <n v="0.09"/>
    <n v="2.88"/>
    <n v="0.7"/>
    <n v="259"/>
    <s v="Edward Pugh"/>
    <s v="Regular Air"/>
    <s v="Consumer"/>
    <s v="Office Supplies"/>
    <s v="Pens &amp; Art Supplies"/>
    <s v="Wrap Bag"/>
    <x v="122"/>
    <n v="0.56000000000000005"/>
    <s v="United States"/>
    <s v="West"/>
    <s v="New Mexico"/>
    <s v="Santa Fe"/>
    <n v="87505"/>
    <d v="2015-01-19T00:00:00"/>
    <d v="2015-01-19T00:00:00"/>
    <n v="5.7532000000000005"/>
    <n v="10"/>
    <x v="145"/>
    <n v="85857"/>
  </r>
  <r>
    <n v="22370"/>
    <s v="High"/>
    <n v="0.05"/>
    <n v="31.76"/>
    <n v="45.51"/>
    <n v="263"/>
    <s v="Carlos Hess"/>
    <s v="Delivery Truck"/>
    <s v="Small Business"/>
    <s v="Furniture"/>
    <s v="Tables"/>
    <s v="Jumbo Box"/>
    <x v="123"/>
    <n v="0.65"/>
    <s v="United States"/>
    <s v="East"/>
    <s v="Ohio"/>
    <s v="Cleveland Heights"/>
    <n v="44106"/>
    <d v="2015-01-21T00:00:00"/>
    <d v="2015-01-23T00:00:00"/>
    <n v="-2177.9860960000001"/>
    <n v="9"/>
    <x v="146"/>
    <n v="86297"/>
  </r>
  <r>
    <n v="20858"/>
    <s v="Not Specified"/>
    <n v="0"/>
    <n v="73.98"/>
    <n v="12.14"/>
    <n v="266"/>
    <s v="Ross Frederick"/>
    <s v="Express Air"/>
    <s v="Corporate"/>
    <s v="Technology"/>
    <s v="Computer Peripherals"/>
    <s v="Small Box"/>
    <x v="124"/>
    <n v="0.67"/>
    <s v="United States"/>
    <s v="Central"/>
    <s v="Texas"/>
    <s v="San Antonio"/>
    <n v="78207"/>
    <d v="2015-05-18T00:00:00"/>
    <d v="2015-05-20T00:00:00"/>
    <n v="326.25"/>
    <n v="17"/>
    <x v="147"/>
    <n v="90593"/>
  </r>
  <r>
    <n v="19823"/>
    <s v="Medium"/>
    <n v="0.08"/>
    <n v="6.48"/>
    <n v="7.03"/>
    <n v="266"/>
    <s v="Ross Frederick"/>
    <s v="Regular Air"/>
    <s v="Corporate"/>
    <s v="Office Supplies"/>
    <s v="Paper"/>
    <s v="Small Box"/>
    <x v="125"/>
    <n v="0.37"/>
    <s v="United States"/>
    <s v="Central"/>
    <s v="Texas"/>
    <s v="San Antonio"/>
    <n v="78207"/>
    <d v="2015-05-15T00:00:00"/>
    <d v="2015-05-16T00:00:00"/>
    <n v="8.9320000000000093"/>
    <n v="10"/>
    <x v="148"/>
    <n v="90594"/>
  </r>
  <r>
    <n v="19824"/>
    <s v="Medium"/>
    <n v="0.01"/>
    <n v="20.34"/>
    <n v="35"/>
    <n v="266"/>
    <s v="Ross Frederick"/>
    <s v="Regular Air"/>
    <s v="Corporate"/>
    <s v="Office Supplies"/>
    <s v="Storage &amp; Organization"/>
    <s v="Large Box"/>
    <x v="126"/>
    <n v="0.84"/>
    <s v="United States"/>
    <s v="Central"/>
    <s v="Texas"/>
    <s v="San Antonio"/>
    <n v="78207"/>
    <d v="2015-05-15T00:00:00"/>
    <d v="2015-05-16T00:00:00"/>
    <n v="229.63800000000015"/>
    <n v="33"/>
    <x v="149"/>
    <n v="90594"/>
  </r>
  <r>
    <n v="18770"/>
    <s v="Low"/>
    <n v="0.02"/>
    <n v="5.58"/>
    <n v="5.3"/>
    <n v="268"/>
    <s v="James Beck"/>
    <s v="Regular Air"/>
    <s v="Home Office"/>
    <s v="Office Supplies"/>
    <s v="Envelopes"/>
    <s v="Small Box"/>
    <x v="127"/>
    <n v="0.35"/>
    <s v="United States"/>
    <s v="West"/>
    <s v="Arizona"/>
    <s v="Flagstaff"/>
    <n v="86001"/>
    <d v="2015-04-07T00:00:00"/>
    <d v="2015-04-12T00:00:00"/>
    <n v="-22.48"/>
    <n v="3"/>
    <x v="150"/>
    <n v="88941"/>
  </r>
  <r>
    <n v="18771"/>
    <s v="Low"/>
    <n v="0.03"/>
    <n v="40.89"/>
    <n v="18.98"/>
    <n v="268"/>
    <s v="James Beck"/>
    <s v="Regular Air"/>
    <s v="Home Office"/>
    <s v="Furniture"/>
    <s v="Office Furnishings"/>
    <s v="Small Box"/>
    <x v="128"/>
    <n v="0.56999999999999995"/>
    <s v="United States"/>
    <s v="West"/>
    <s v="Arizona"/>
    <s v="Flagstaff"/>
    <n v="86001"/>
    <d v="2015-04-07T00:00:00"/>
    <d v="2015-04-14T00:00:00"/>
    <n v="78.98"/>
    <n v="5"/>
    <x v="151"/>
    <n v="88941"/>
  </r>
  <r>
    <n v="23059"/>
    <s v="Low"/>
    <n v="0.09"/>
    <n v="35.94"/>
    <n v="6.66"/>
    <n v="269"/>
    <s v="Calvin Boyette"/>
    <s v="Regular Air"/>
    <s v="Home Office"/>
    <s v="Office Supplies"/>
    <s v="Envelopes"/>
    <s v="Small Box"/>
    <x v="8"/>
    <n v="0.4"/>
    <s v="United States"/>
    <s v="West"/>
    <s v="Arizona"/>
    <s v="Gilbert"/>
    <n v="85234"/>
    <d v="2015-06-05T00:00:00"/>
    <d v="2015-06-10T00:00:00"/>
    <n v="144.2928"/>
    <n v="6"/>
    <x v="152"/>
    <n v="88942"/>
  </r>
  <r>
    <n v="23060"/>
    <s v="Low"/>
    <n v="0"/>
    <n v="170.98"/>
    <n v="13.99"/>
    <n v="269"/>
    <s v="Calvin Boyette"/>
    <s v="Regular Air"/>
    <s v="Home Office"/>
    <s v="Furniture"/>
    <s v="Office Furnishings"/>
    <s v="Medium Box"/>
    <x v="129"/>
    <n v="0.75"/>
    <s v="United States"/>
    <s v="West"/>
    <s v="Arizona"/>
    <s v="Gilbert"/>
    <n v="85234"/>
    <d v="2015-06-05T00:00:00"/>
    <d v="2015-06-12T00:00:00"/>
    <n v="888.14729999999997"/>
    <n v="7"/>
    <x v="153"/>
    <n v="88942"/>
  </r>
  <r>
    <n v="23061"/>
    <s v="Low"/>
    <n v="0.09"/>
    <n v="4.9800000000000004"/>
    <n v="7.44"/>
    <n v="269"/>
    <s v="Calvin Boyette"/>
    <s v="Regular Air"/>
    <s v="Home Office"/>
    <s v="Office Supplies"/>
    <s v="Paper"/>
    <s v="Small Box"/>
    <x v="130"/>
    <n v="0.36"/>
    <s v="United States"/>
    <s v="West"/>
    <s v="Arizona"/>
    <s v="Gilbert"/>
    <n v="85234"/>
    <d v="2015-06-05T00:00:00"/>
    <d v="2015-06-07T00:00:00"/>
    <n v="-46.005000000000003"/>
    <n v="9"/>
    <x v="154"/>
    <n v="88942"/>
  </r>
  <r>
    <n v="19515"/>
    <s v="Medium"/>
    <n v="0.1"/>
    <n v="80.97"/>
    <n v="30.06"/>
    <n v="271"/>
    <s v="Sam Rouse"/>
    <s v="Delivery Truck"/>
    <s v="Small Business"/>
    <s v="Technology"/>
    <s v="Office Machines"/>
    <s v="Jumbo Box"/>
    <x v="131"/>
    <n v="0.4"/>
    <s v="United States"/>
    <s v="South"/>
    <s v="Georgia"/>
    <s v="Forest Park"/>
    <n v="30297"/>
    <d v="2015-03-30T00:00:00"/>
    <d v="2015-03-31T00:00:00"/>
    <n v="128.02529999999999"/>
    <n v="12"/>
    <x v="155"/>
    <n v="88940"/>
  </r>
  <r>
    <n v="770"/>
    <s v="Low"/>
    <n v="0.02"/>
    <n v="5.58"/>
    <n v="5.3"/>
    <n v="272"/>
    <s v="Eleanor Swain"/>
    <s v="Regular Air"/>
    <s v="Home Office"/>
    <s v="Office Supplies"/>
    <s v="Envelopes"/>
    <s v="Small Box"/>
    <x v="127"/>
    <n v="0.35"/>
    <s v="United States"/>
    <s v="South"/>
    <s v="North Carolina"/>
    <s v="Charlotte"/>
    <n v="28204"/>
    <d v="2015-04-07T00:00:00"/>
    <d v="2015-04-12T00:00:00"/>
    <n v="-29.898400000000002"/>
    <n v="11"/>
    <x v="156"/>
    <n v="5509"/>
  </r>
  <r>
    <n v="771"/>
    <s v="Low"/>
    <n v="0.03"/>
    <n v="40.89"/>
    <n v="18.98"/>
    <n v="272"/>
    <s v="Eleanor Swain"/>
    <s v="Regular Air"/>
    <s v="Home Office"/>
    <s v="Furniture"/>
    <s v="Office Furnishings"/>
    <s v="Small Box"/>
    <x v="128"/>
    <n v="0.56999999999999995"/>
    <s v="United States"/>
    <s v="South"/>
    <s v="North Carolina"/>
    <s v="Charlotte"/>
    <n v="28204"/>
    <d v="2015-04-07T00:00:00"/>
    <d v="2015-04-14T00:00:00"/>
    <n v="52.916600000000003"/>
    <n v="21"/>
    <x v="157"/>
    <n v="5509"/>
  </r>
  <r>
    <n v="5059"/>
    <s v="Low"/>
    <n v="0.09"/>
    <n v="35.94"/>
    <n v="6.66"/>
    <n v="272"/>
    <s v="Eleanor Swain"/>
    <s v="Regular Air"/>
    <s v="Home Office"/>
    <s v="Office Supplies"/>
    <s v="Envelopes"/>
    <s v="Small Box"/>
    <x v="8"/>
    <n v="0.4"/>
    <s v="United States"/>
    <s v="South"/>
    <s v="North Carolina"/>
    <s v="Charlotte"/>
    <n v="28204"/>
    <d v="2015-06-05T00:00:00"/>
    <d v="2015-06-10T00:00:00"/>
    <n v="72.1858"/>
    <n v="24"/>
    <x v="158"/>
    <n v="36069"/>
  </r>
  <r>
    <n v="5061"/>
    <s v="Low"/>
    <n v="0.09"/>
    <n v="4.9800000000000004"/>
    <n v="7.44"/>
    <n v="272"/>
    <s v="Eleanor Swain"/>
    <s v="Regular Air"/>
    <s v="Home Office"/>
    <s v="Office Supplies"/>
    <s v="Paper"/>
    <s v="Small Box"/>
    <x v="130"/>
    <n v="0.36"/>
    <s v="United States"/>
    <s v="South"/>
    <s v="North Carolina"/>
    <s v="Charlotte"/>
    <n v="28204"/>
    <d v="2015-06-05T00:00:00"/>
    <d v="2015-06-07T00:00:00"/>
    <n v="-122.3733"/>
    <n v="37"/>
    <x v="159"/>
    <n v="36069"/>
  </r>
  <r>
    <n v="22180"/>
    <s v="Not Specified"/>
    <n v="0.09"/>
    <n v="15.28"/>
    <n v="10.91"/>
    <n v="275"/>
    <s v="Roger Blalock Cassidy"/>
    <s v="Regular Air"/>
    <s v="Corporate"/>
    <s v="Office Supplies"/>
    <s v="Binders and Binder Accessories"/>
    <s v="Small Box"/>
    <x v="132"/>
    <n v="0.36"/>
    <s v="United States"/>
    <s v="East"/>
    <s v="Connecticut"/>
    <s v="Fairfield"/>
    <n v="6824"/>
    <d v="2015-01-24T00:00:00"/>
    <d v="2015-01-25T00:00:00"/>
    <n v="-51.75"/>
    <n v="4"/>
    <x v="160"/>
    <n v="89292"/>
  </r>
  <r>
    <n v="23504"/>
    <s v="Critical"/>
    <n v="0.04"/>
    <n v="1.98"/>
    <n v="0.7"/>
    <n v="276"/>
    <s v="Lucille Rankin"/>
    <s v="Express Air"/>
    <s v="Corporate"/>
    <s v="Office Supplies"/>
    <s v="Rubber Bands"/>
    <s v="Wrap Bag"/>
    <x v="133"/>
    <n v="0.83"/>
    <s v="United States"/>
    <s v="East"/>
    <s v="Connecticut"/>
    <s v="Newington"/>
    <n v="6111"/>
    <d v="2015-05-21T00:00:00"/>
    <d v="2015-05-22T00:00:00"/>
    <n v="-1"/>
    <n v="3"/>
    <x v="161"/>
    <n v="89291"/>
  </r>
  <r>
    <n v="23503"/>
    <s v="Critical"/>
    <n v="0.03"/>
    <n v="55.99"/>
    <n v="5"/>
    <n v="282"/>
    <s v="Vickie Andrews"/>
    <s v="Regular Air"/>
    <s v="Corporate"/>
    <s v="Technology"/>
    <s v="Telephones and Communication"/>
    <s v="Small Pack"/>
    <x v="134"/>
    <n v="0.83"/>
    <s v="United States"/>
    <s v="East"/>
    <s v="New Jersey"/>
    <s v="Belleville"/>
    <n v="7109"/>
    <d v="2015-05-21T00:00:00"/>
    <d v="2015-05-22T00:00:00"/>
    <n v="-221.25399999999999"/>
    <n v="9"/>
    <x v="162"/>
    <n v="89291"/>
  </r>
  <r>
    <n v="24512"/>
    <s v="High"/>
    <n v="0.1"/>
    <n v="1.68"/>
    <n v="1.57"/>
    <n v="283"/>
    <s v="Pauline Boyette"/>
    <s v="Regular Air"/>
    <s v="Corporate"/>
    <s v="Office Supplies"/>
    <s v="Pens &amp; Art Supplies"/>
    <s v="Wrap Bag"/>
    <x v="15"/>
    <n v="0.59"/>
    <s v="United States"/>
    <s v="East"/>
    <s v="New Jersey"/>
    <s v="Newark"/>
    <n v="7101"/>
    <d v="2015-06-17T00:00:00"/>
    <d v="2015-06-18T00:00:00"/>
    <n v="-11.57"/>
    <n v="11"/>
    <x v="163"/>
    <n v="89293"/>
  </r>
  <r>
    <n v="19168"/>
    <s v="Low"/>
    <n v="0"/>
    <n v="4.13"/>
    <n v="5.34"/>
    <n v="286"/>
    <s v="Virginia Gay"/>
    <s v="Regular Air"/>
    <s v="Small Business"/>
    <s v="Office Supplies"/>
    <s v="Binders and Binder Accessories"/>
    <s v="Small Box"/>
    <x v="135"/>
    <n v="0.38"/>
    <s v="United States"/>
    <s v="Central"/>
    <s v="Kansas"/>
    <s v="Shawnee"/>
    <n v="66203"/>
    <d v="2015-06-17T00:00:00"/>
    <d v="2015-06-21T00:00:00"/>
    <n v="-61.870000000000005"/>
    <n v="9"/>
    <x v="164"/>
    <n v="89761"/>
  </r>
  <r>
    <n v="19169"/>
    <s v="Low"/>
    <n v="0.1"/>
    <n v="130.97999999999999"/>
    <n v="54.74"/>
    <n v="286"/>
    <s v="Virginia Gay"/>
    <s v="Delivery Truck"/>
    <s v="Small Business"/>
    <s v="Furniture"/>
    <s v="Bookcases"/>
    <s v="Jumbo Box"/>
    <x v="136"/>
    <n v="0.69"/>
    <s v="United States"/>
    <s v="Central"/>
    <s v="Kansas"/>
    <s v="Shawnee"/>
    <n v="66203"/>
    <d v="2015-06-17T00:00:00"/>
    <d v="2015-06-21T00:00:00"/>
    <n v="-530.24"/>
    <n v="9"/>
    <x v="165"/>
    <n v="89761"/>
  </r>
  <r>
    <n v="25624"/>
    <s v="Critical"/>
    <n v="0.09"/>
    <n v="28.48"/>
    <n v="1.99"/>
    <n v="288"/>
    <s v="Patricia Cole Blair"/>
    <s v="Regular Air"/>
    <s v="Small Business"/>
    <s v="Technology"/>
    <s v="Computer Peripherals"/>
    <s v="Small Pack"/>
    <x v="137"/>
    <n v="0.4"/>
    <s v="United States"/>
    <s v="Central"/>
    <s v="Kansas"/>
    <s v="Wichita"/>
    <n v="67212"/>
    <d v="2015-01-16T00:00:00"/>
    <d v="2015-01-19T00:00:00"/>
    <n v="132.68699999999998"/>
    <n v="7"/>
    <x v="166"/>
    <n v="89762"/>
  </r>
  <r>
    <n v="25625"/>
    <s v="Critical"/>
    <n v="0.08"/>
    <n v="65.989999999999995"/>
    <n v="4.99"/>
    <n v="288"/>
    <s v="Patricia Cole Blair"/>
    <s v="Express Air"/>
    <s v="Small Business"/>
    <s v="Technology"/>
    <s v="Telephones and Communication"/>
    <s v="Small Box"/>
    <x v="138"/>
    <n v="0.57999999999999996"/>
    <s v="United States"/>
    <s v="Central"/>
    <s v="Kansas"/>
    <s v="Wichita"/>
    <n v="67212"/>
    <d v="2015-01-16T00:00:00"/>
    <d v="2015-01-18T00:00:00"/>
    <n v="496.89"/>
    <n v="14"/>
    <x v="167"/>
    <n v="89762"/>
  </r>
  <r>
    <n v="21223"/>
    <s v="Not Specified"/>
    <n v="0.04"/>
    <n v="4.9800000000000004"/>
    <n v="4.62"/>
    <n v="290"/>
    <s v="Sara O'Connor"/>
    <s v="Regular Air"/>
    <s v="Small Business"/>
    <s v="Technology"/>
    <s v="Computer Peripherals"/>
    <s v="Small Pack"/>
    <x v="139"/>
    <n v="0.64"/>
    <s v="United States"/>
    <s v="West"/>
    <s v="Colorado"/>
    <s v="Loveland"/>
    <n v="80538"/>
    <d v="2015-03-25T00:00:00"/>
    <d v="2015-03-26T00:00:00"/>
    <n v="-135.16"/>
    <n v="20"/>
    <x v="168"/>
    <n v="90837"/>
  </r>
  <r>
    <n v="23302"/>
    <s v="High"/>
    <n v="0.01"/>
    <n v="8.33"/>
    <n v="1.99"/>
    <n v="306"/>
    <s v="Thomas McAllister"/>
    <s v="Regular Air"/>
    <s v="Small Business"/>
    <s v="Technology"/>
    <s v="Computer Peripherals"/>
    <s v="Small Pack"/>
    <x v="140"/>
    <n v="0.52"/>
    <s v="United States"/>
    <s v="East"/>
    <s v="Maryland"/>
    <s v="Pikesville"/>
    <n v="21208"/>
    <d v="2015-02-14T00:00:00"/>
    <d v="2015-02-15T00:00:00"/>
    <n v="15.895199999999999"/>
    <n v="8"/>
    <x v="169"/>
    <n v="87057"/>
  </r>
  <r>
    <n v="23303"/>
    <s v="High"/>
    <n v="0.04"/>
    <n v="85.99"/>
    <n v="0.99"/>
    <n v="306"/>
    <s v="Thomas McAllister"/>
    <s v="Regular Air"/>
    <s v="Small Business"/>
    <s v="Technology"/>
    <s v="Telephones and Communication"/>
    <s v="Wrap Bag"/>
    <x v="141"/>
    <n v="0.55000000000000004"/>
    <s v="United States"/>
    <s v="East"/>
    <s v="Maryland"/>
    <s v="Pikesville"/>
    <n v="21208"/>
    <d v="2015-02-14T00:00:00"/>
    <d v="2015-02-16T00:00:00"/>
    <n v="855.99329999999986"/>
    <n v="17"/>
    <x v="170"/>
    <n v="87057"/>
  </r>
  <r>
    <n v="5302"/>
    <s v="High"/>
    <n v="0.01"/>
    <n v="8.33"/>
    <n v="1.99"/>
    <n v="308"/>
    <s v="Glen Caldwell"/>
    <s v="Regular Air"/>
    <s v="Small Business"/>
    <s v="Technology"/>
    <s v="Computer Peripherals"/>
    <s v="Small Pack"/>
    <x v="140"/>
    <n v="0.52"/>
    <s v="United States"/>
    <s v="West"/>
    <s v="Washington"/>
    <s v="Seattle"/>
    <n v="98115"/>
    <d v="2015-02-14T00:00:00"/>
    <d v="2015-02-15T00:00:00"/>
    <n v="10.74"/>
    <n v="32"/>
    <x v="171"/>
    <n v="37760"/>
  </r>
  <r>
    <n v="18853"/>
    <s v="Medium"/>
    <n v="0.04"/>
    <n v="1637.53"/>
    <n v="24.49"/>
    <n v="314"/>
    <s v="Ruby Gibbons"/>
    <s v="Regular Air"/>
    <s v="Corporate"/>
    <s v="Office Supplies"/>
    <s v="Scissors, Rulers and Trimmers"/>
    <s v="Medium Box"/>
    <x v="142"/>
    <n v="0.81"/>
    <s v="United States"/>
    <s v="Central"/>
    <s v="Illinois"/>
    <s v="Forest Park"/>
    <n v="60130"/>
    <d v="2015-03-20T00:00:00"/>
    <d v="2015-03-22T00:00:00"/>
    <n v="-1759.58"/>
    <n v="2"/>
    <x v="172"/>
    <n v="89166"/>
  </r>
  <r>
    <n v="18852"/>
    <s v="Medium"/>
    <n v="0.01"/>
    <n v="19.98"/>
    <n v="4"/>
    <n v="315"/>
    <s v="Benjamin Kaufman"/>
    <s v="Regular Air"/>
    <s v="Corporate"/>
    <s v="Technology"/>
    <s v="Computer Peripherals"/>
    <s v="Small Box"/>
    <x v="51"/>
    <n v="0.68"/>
    <s v="United States"/>
    <s v="East"/>
    <s v="Massachusetts"/>
    <s v="Belchertown"/>
    <n v="1007"/>
    <d v="2015-03-20T00:00:00"/>
    <d v="2015-03-20T00:00:00"/>
    <n v="-72.23"/>
    <n v="2"/>
    <x v="173"/>
    <n v="89166"/>
  </r>
  <r>
    <n v="18032"/>
    <s v="Not Specified"/>
    <n v="0.09"/>
    <n v="7.38"/>
    <n v="5.21"/>
    <n v="317"/>
    <s v="Katherine Kearney"/>
    <s v="Regular Air"/>
    <s v="Corporate"/>
    <s v="Furniture"/>
    <s v="Office Furnishings"/>
    <s v="Small Box"/>
    <x v="143"/>
    <n v="0.56000000000000005"/>
    <s v="United States"/>
    <s v="West"/>
    <s v="California"/>
    <s v="Lemon Grove"/>
    <n v="91945"/>
    <d v="2015-06-17T00:00:00"/>
    <d v="2015-06-18T00:00:00"/>
    <n v="-27.160000000000004"/>
    <n v="9"/>
    <x v="174"/>
    <n v="86041"/>
  </r>
  <r>
    <n v="18033"/>
    <s v="Not Specified"/>
    <n v="0.04"/>
    <n v="5.98"/>
    <n v="5.15"/>
    <n v="317"/>
    <s v="Katherine Kearney"/>
    <s v="Regular Air"/>
    <s v="Corporate"/>
    <s v="Office Supplies"/>
    <s v="Paper"/>
    <s v="Small Box"/>
    <x v="29"/>
    <n v="0.36"/>
    <s v="United States"/>
    <s v="West"/>
    <s v="California"/>
    <s v="Lemon Grove"/>
    <n v="91945"/>
    <d v="2015-06-17T00:00:00"/>
    <d v="2015-06-18T00:00:00"/>
    <n v="-52.344000000000008"/>
    <n v="17"/>
    <x v="175"/>
    <n v="86041"/>
  </r>
  <r>
    <n v="18034"/>
    <s v="Not Specified"/>
    <n v="0.04"/>
    <n v="15.42"/>
    <n v="10.68"/>
    <n v="317"/>
    <s v="Katherine Kearney"/>
    <s v="Regular Air"/>
    <s v="Corporate"/>
    <s v="Office Supplies"/>
    <s v="Storage &amp; Organization"/>
    <s v="Small Box"/>
    <x v="144"/>
    <n v="0.57999999999999996"/>
    <s v="United States"/>
    <s v="West"/>
    <s v="California"/>
    <s v="Lemon Grove"/>
    <n v="91945"/>
    <d v="2015-06-17T00:00:00"/>
    <d v="2015-06-18T00:00:00"/>
    <n v="-119.93599999999999"/>
    <n v="12"/>
    <x v="176"/>
    <n v="86041"/>
  </r>
  <r>
    <n v="20641"/>
    <s v="Low"/>
    <n v="0.04"/>
    <n v="8.33"/>
    <n v="1.99"/>
    <n v="321"/>
    <s v="Arthur Lowe Nash"/>
    <s v="Regular Air"/>
    <s v="Consumer"/>
    <s v="Technology"/>
    <s v="Computer Peripherals"/>
    <s v="Small Pack"/>
    <x v="140"/>
    <n v="0.52"/>
    <s v="United States"/>
    <s v="East"/>
    <s v="Maryland"/>
    <s v="Potomac"/>
    <n v="20854"/>
    <d v="2015-04-04T00:00:00"/>
    <d v="2015-04-09T00:00:00"/>
    <n v="9.9267999999999983"/>
    <n v="11"/>
    <x v="177"/>
    <n v="91057"/>
  </r>
  <r>
    <n v="25111"/>
    <s v="Not Specified"/>
    <n v="0.06"/>
    <n v="7.99"/>
    <n v="5.03"/>
    <n v="326"/>
    <s v="Brenda May"/>
    <s v="Regular Air"/>
    <s v="Consumer"/>
    <s v="Technology"/>
    <s v="Telephones and Communication"/>
    <s v="Medium Box"/>
    <x v="145"/>
    <n v="0.6"/>
    <s v="United States"/>
    <s v="Central"/>
    <s v="Illinois"/>
    <s v="Batavia"/>
    <n v="60510"/>
    <d v="2015-06-09T00:00:00"/>
    <d v="2015-06-10T00:00:00"/>
    <n v="-29.172000000000001"/>
    <n v="4"/>
    <x v="178"/>
    <n v="90973"/>
  </r>
  <r>
    <n v="19159"/>
    <s v="Medium"/>
    <n v="0.06"/>
    <n v="296.18"/>
    <n v="54.12"/>
    <n v="329"/>
    <s v="Faye Dyer"/>
    <s v="Delivery Truck"/>
    <s v="Home Office"/>
    <s v="Furniture"/>
    <s v="Tables"/>
    <s v="Jumbo Box"/>
    <x v="37"/>
    <n v="0.76"/>
    <s v="United States"/>
    <s v="East"/>
    <s v="Maine"/>
    <s v="Sanford"/>
    <n v="4073"/>
    <d v="2015-04-14T00:00:00"/>
    <d v="2015-04-15T00:00:00"/>
    <n v="-715.7782060000003"/>
    <n v="5"/>
    <x v="179"/>
    <n v="89726"/>
  </r>
  <r>
    <n v="19158"/>
    <s v="Medium"/>
    <n v="0.01"/>
    <n v="29.1"/>
    <n v="4"/>
    <n v="331"/>
    <s v="Bradley Pollock"/>
    <s v="Express Air"/>
    <s v="Home Office"/>
    <s v="Technology"/>
    <s v="Computer Peripherals"/>
    <s v="Small Box"/>
    <x v="146"/>
    <n v="0.78"/>
    <s v="United States"/>
    <s v="East"/>
    <s v="New Hampshire"/>
    <s v="Goffstown"/>
    <n v="3045"/>
    <d v="2015-04-14T00:00:00"/>
    <d v="2015-04-16T00:00:00"/>
    <n v="-22.82"/>
    <n v="8"/>
    <x v="180"/>
    <n v="89726"/>
  </r>
  <r>
    <n v="18261"/>
    <s v="Critical"/>
    <n v="0.06"/>
    <n v="276.2"/>
    <n v="24.49"/>
    <n v="335"/>
    <s v="Curtis O'Connell"/>
    <s v="Regular Air"/>
    <s v="Corporate"/>
    <s v="Furniture"/>
    <s v="Chairs &amp; Chairmats"/>
    <s v="Large Box"/>
    <x v="147"/>
    <m/>
    <s v="United States"/>
    <s v="West"/>
    <s v="Oregon"/>
    <s v="Medford"/>
    <n v="97504"/>
    <d v="2015-05-04T00:00:00"/>
    <d v="2015-05-05T00:00:00"/>
    <n v="2639.4708000000001"/>
    <n v="14"/>
    <x v="181"/>
    <n v="87277"/>
  </r>
  <r>
    <n v="18262"/>
    <s v="Critical"/>
    <n v="0.09"/>
    <n v="6.28"/>
    <n v="5.29"/>
    <n v="335"/>
    <s v="Curtis O'Connell"/>
    <s v="Regular Air"/>
    <s v="Corporate"/>
    <s v="Furniture"/>
    <s v="Office Furnishings"/>
    <s v="Small Box"/>
    <x v="148"/>
    <n v="0.43"/>
    <s v="United States"/>
    <s v="West"/>
    <s v="Oregon"/>
    <s v="Medford"/>
    <n v="97504"/>
    <d v="2015-05-04T00:00:00"/>
    <d v="2015-05-04T00:00:00"/>
    <n v="-5.2"/>
    <n v="1"/>
    <x v="182"/>
    <n v="87277"/>
  </r>
  <r>
    <n v="23481"/>
    <s v="Medium"/>
    <n v="0.08"/>
    <n v="7.77"/>
    <n v="9.23"/>
    <n v="339"/>
    <s v="Bobby Clements"/>
    <s v="Regular Air"/>
    <s v="Corporate"/>
    <s v="Office Supplies"/>
    <s v="Appliances"/>
    <s v="Small Box"/>
    <x v="149"/>
    <n v="0.57999999999999996"/>
    <s v="United States"/>
    <s v="East"/>
    <s v="Ohio"/>
    <s v="Columbus"/>
    <n v="43229"/>
    <d v="2015-03-17T00:00:00"/>
    <d v="2015-03-18T00:00:00"/>
    <n v="-83.65"/>
    <n v="5"/>
    <x v="183"/>
    <n v="90583"/>
  </r>
  <r>
    <n v="23482"/>
    <s v="Medium"/>
    <n v="7.0000000000000007E-2"/>
    <n v="7.59"/>
    <n v="4"/>
    <n v="339"/>
    <s v="Bobby Clements"/>
    <s v="Regular Air"/>
    <s v="Corporate"/>
    <s v="Furniture"/>
    <s v="Office Furnishings"/>
    <s v="Wrap Bag"/>
    <x v="150"/>
    <n v="0.42"/>
    <s v="United States"/>
    <s v="East"/>
    <s v="Ohio"/>
    <s v="Columbus"/>
    <n v="43229"/>
    <d v="2015-03-17T00:00:00"/>
    <d v="2015-03-19T00:00:00"/>
    <n v="24.39"/>
    <n v="15"/>
    <x v="184"/>
    <n v="90583"/>
  </r>
  <r>
    <n v="480"/>
    <s v="Critical"/>
    <n v="0.01"/>
    <n v="3.26"/>
    <n v="1.86"/>
    <n v="342"/>
    <s v="Jacqueline Noble"/>
    <s v="Regular Air"/>
    <s v="Corporate"/>
    <s v="Office Supplies"/>
    <s v="Pens &amp; Art Supplies"/>
    <s v="Wrap Bag"/>
    <x v="151"/>
    <n v="0.41"/>
    <s v="United States"/>
    <s v="South"/>
    <s v="Florida"/>
    <s v="Miami"/>
    <n v="33181"/>
    <d v="2015-05-04T00:00:00"/>
    <d v="2015-05-06T00:00:00"/>
    <n v="-4.6682999999999995"/>
    <n v="20"/>
    <x v="185"/>
    <n v="3332"/>
  </r>
  <r>
    <n v="22784"/>
    <s v="Critical"/>
    <n v="0.03"/>
    <n v="15.23"/>
    <n v="27.75"/>
    <n v="343"/>
    <s v="Lynn Epstein"/>
    <s v="Delivery Truck"/>
    <s v="Corporate"/>
    <s v="Furniture"/>
    <s v="Tables"/>
    <s v="Jumbo Box"/>
    <x v="152"/>
    <n v="0.76"/>
    <s v="United States"/>
    <s v="East"/>
    <s v="Maine"/>
    <s v="Bangor"/>
    <n v="4401"/>
    <d v="2015-01-31T00:00:00"/>
    <d v="2015-02-01T00:00:00"/>
    <n v="11.650950000000002"/>
    <n v="7"/>
    <x v="186"/>
    <n v="88151"/>
  </r>
  <r>
    <n v="18480"/>
    <s v="Critical"/>
    <n v="0.01"/>
    <n v="3.26"/>
    <n v="1.86"/>
    <n v="344"/>
    <s v="Rosemary English"/>
    <s v="Regular Air"/>
    <s v="Corporate"/>
    <s v="Office Supplies"/>
    <s v="Pens &amp; Art Supplies"/>
    <s v="Wrap Bag"/>
    <x v="151"/>
    <n v="0.41"/>
    <s v="United States"/>
    <s v="East"/>
    <s v="Maine"/>
    <s v="Portland"/>
    <n v="4101"/>
    <d v="2015-05-04T00:00:00"/>
    <d v="2015-05-06T00:00:00"/>
    <n v="0.70200000000000085"/>
    <n v="5"/>
    <x v="187"/>
    <n v="88152"/>
  </r>
  <r>
    <n v="2408"/>
    <s v="Critical"/>
    <n v="0"/>
    <n v="8.34"/>
    <n v="2.64"/>
    <n v="349"/>
    <s v="Kim Weiss"/>
    <s v="Express Air"/>
    <s v="Home Office"/>
    <s v="Office Supplies"/>
    <s v="Scissors, Rulers and Trimmers"/>
    <s v="Small Pack"/>
    <x v="120"/>
    <n v="0.59"/>
    <s v="United States"/>
    <s v="South"/>
    <s v="Florida"/>
    <s v="Miami"/>
    <n v="33132"/>
    <d v="2015-06-09T00:00:00"/>
    <d v="2015-06-11T00:00:00"/>
    <n v="5.8624999999999998"/>
    <n v="23"/>
    <x v="188"/>
    <n v="17446"/>
  </r>
  <r>
    <n v="1595"/>
    <s v="Medium"/>
    <n v="0.04"/>
    <n v="99.23"/>
    <n v="8.99"/>
    <n v="349"/>
    <s v="Kim Weiss"/>
    <s v="Regular Air"/>
    <s v="Home Office"/>
    <s v="Furniture"/>
    <s v="Office Furnishings"/>
    <s v="Small Pack"/>
    <x v="153"/>
    <n v="0.35"/>
    <s v="United States"/>
    <s v="South"/>
    <s v="Florida"/>
    <s v="Miami"/>
    <n v="33132"/>
    <d v="2015-01-02T00:00:00"/>
    <d v="2015-01-04T00:00:00"/>
    <n v="1916.6757"/>
    <n v="54"/>
    <x v="189"/>
    <n v="11527"/>
  </r>
  <r>
    <n v="20408"/>
    <s v="Critical"/>
    <n v="0"/>
    <n v="8.34"/>
    <n v="2.64"/>
    <n v="351"/>
    <s v="Juanita Coley Knox"/>
    <s v="Express Air"/>
    <s v="Home Office"/>
    <s v="Office Supplies"/>
    <s v="Scissors, Rulers and Trimmers"/>
    <s v="Small Pack"/>
    <x v="120"/>
    <n v="0.59"/>
    <s v="United States"/>
    <s v="East"/>
    <s v="New York"/>
    <s v="Watertown"/>
    <n v="13601"/>
    <d v="2015-06-09T00:00:00"/>
    <d v="2015-06-11T00:00:00"/>
    <n v="10.5"/>
    <n v="6"/>
    <x v="190"/>
    <n v="88685"/>
  </r>
  <r>
    <n v="19595"/>
    <s v="Medium"/>
    <n v="0.04"/>
    <n v="99.23"/>
    <n v="8.99"/>
    <n v="351"/>
    <s v="Juanita Coley Knox"/>
    <s v="Regular Air"/>
    <s v="Home Office"/>
    <s v="Furniture"/>
    <s v="Office Furnishings"/>
    <s v="Small Pack"/>
    <x v="153"/>
    <n v="0.35"/>
    <s v="United States"/>
    <s v="East"/>
    <s v="New York"/>
    <s v="Watertown"/>
    <n v="13601"/>
    <d v="2015-01-02T00:00:00"/>
    <d v="2015-01-04T00:00:00"/>
    <n v="993.83459999999991"/>
    <n v="14"/>
    <x v="191"/>
    <n v="88686"/>
  </r>
  <r>
    <n v="19107"/>
    <s v="Low"/>
    <n v="0.08"/>
    <n v="4.8899999999999997"/>
    <n v="4.93"/>
    <n v="353"/>
    <s v="Bonnie Chambers"/>
    <s v="Express Air"/>
    <s v="Home Office"/>
    <s v="Technology"/>
    <s v="Computer Peripherals"/>
    <s v="Small Pack"/>
    <x v="154"/>
    <n v="0.66"/>
    <s v="United States"/>
    <s v="West"/>
    <s v="Arizona"/>
    <s v="Glendale"/>
    <n v="85301"/>
    <d v="2015-05-14T00:00:00"/>
    <d v="2015-05-14T00:00:00"/>
    <n v="-165.45"/>
    <n v="17"/>
    <x v="192"/>
    <n v="89647"/>
  </r>
  <r>
    <n v="19108"/>
    <s v="Low"/>
    <n v="7.0000000000000007E-2"/>
    <n v="6.68"/>
    <n v="6.92"/>
    <n v="353"/>
    <s v="Bonnie Chambers"/>
    <s v="Regular Air"/>
    <s v="Home Office"/>
    <s v="Office Supplies"/>
    <s v="Paper"/>
    <s v="Small Box"/>
    <x v="155"/>
    <n v="0.37"/>
    <s v="United States"/>
    <s v="West"/>
    <s v="Arizona"/>
    <s v="Glendale"/>
    <n v="85301"/>
    <d v="2015-05-14T00:00:00"/>
    <d v="2015-05-21T00:00:00"/>
    <n v="-141.12"/>
    <n v="16"/>
    <x v="193"/>
    <n v="89647"/>
  </r>
  <r>
    <n v="20760"/>
    <s v="Critical"/>
    <n v="7.0000000000000007E-2"/>
    <n v="124.49"/>
    <n v="51.94"/>
    <n v="357"/>
    <s v="Barbara McNamara"/>
    <s v="Delivery Truck"/>
    <s v="Corporate"/>
    <s v="Furniture"/>
    <s v="Tables"/>
    <s v="Jumbo Box"/>
    <x v="156"/>
    <n v="0.63"/>
    <s v="United States"/>
    <s v="West"/>
    <s v="Arizona"/>
    <s v="Kingman"/>
    <n v="86401"/>
    <d v="2015-05-24T00:00:00"/>
    <d v="2015-05-25T00:00:00"/>
    <n v="1074.44"/>
    <n v="14"/>
    <x v="194"/>
    <n v="91131"/>
  </r>
  <r>
    <n v="24627"/>
    <s v="Low"/>
    <n v="0.04"/>
    <n v="125.99"/>
    <n v="8.99"/>
    <n v="358"/>
    <s v="Chris F Brandt"/>
    <s v="Regular Air"/>
    <s v="Corporate"/>
    <s v="Technology"/>
    <s v="Telephones and Communication"/>
    <s v="Small Box"/>
    <x v="157"/>
    <n v="0.59"/>
    <s v="United States"/>
    <s v="East"/>
    <s v="Pennsylvania"/>
    <s v="King of Prussia"/>
    <n v="19406"/>
    <d v="2015-01-09T00:00:00"/>
    <d v="2015-01-16T00:00:00"/>
    <n v="-627.82191999999998"/>
    <n v="1"/>
    <x v="195"/>
    <n v="91130"/>
  </r>
  <r>
    <n v="18278"/>
    <s v="Medium"/>
    <n v="0.05"/>
    <n v="328.14"/>
    <n v="91.05"/>
    <n v="366"/>
    <s v="Patrick Rosenthal"/>
    <s v="Delivery Truck"/>
    <s v="Small Business"/>
    <s v="Office Supplies"/>
    <s v="Appliances"/>
    <s v="Jumbo Drum"/>
    <x v="158"/>
    <n v="0.56999999999999995"/>
    <s v="United States"/>
    <s v="East"/>
    <s v="Rhode Island"/>
    <s v="Cranston"/>
    <n v="2910"/>
    <d v="2015-01-17T00:00:00"/>
    <d v="2015-01-19T00:00:00"/>
    <n v="411.5172"/>
    <n v="6"/>
    <x v="196"/>
    <n v="87347"/>
  </r>
  <r>
    <n v="24794"/>
    <s v="Low"/>
    <n v="0.09"/>
    <n v="19.23"/>
    <n v="6.15"/>
    <n v="369"/>
    <s v="Troy Moon"/>
    <s v="Express Air"/>
    <s v="Corporate"/>
    <s v="Furniture"/>
    <s v="Office Furnishings"/>
    <s v="Small Pack"/>
    <x v="159"/>
    <n v="0.44"/>
    <s v="United States"/>
    <s v="West"/>
    <s v="California"/>
    <s v="Oakland"/>
    <n v="94601"/>
    <d v="2015-04-11T00:00:00"/>
    <d v="2015-04-13T00:00:00"/>
    <n v="211.232"/>
    <n v="21"/>
    <x v="197"/>
    <n v="90292"/>
  </r>
  <r>
    <n v="20401"/>
    <s v="Not Specified"/>
    <n v="0.02"/>
    <n v="20.99"/>
    <n v="4.8099999999999996"/>
    <n v="370"/>
    <s v="Sam Oh"/>
    <s v="Regular Air"/>
    <s v="Corporate"/>
    <s v="Technology"/>
    <s v="Telephones and Communication"/>
    <s v="Medium Box"/>
    <x v="160"/>
    <n v="0.57999999999999996"/>
    <s v="United States"/>
    <s v="East"/>
    <s v="Maine"/>
    <s v="Lewiston"/>
    <n v="4240"/>
    <d v="2015-05-27T00:00:00"/>
    <d v="2015-05-29T00:00:00"/>
    <n v="49.787999999999997"/>
    <n v="15"/>
    <x v="198"/>
    <n v="90291"/>
  </r>
  <r>
    <n v="20400"/>
    <s v="Not Specified"/>
    <n v="0.05"/>
    <n v="5.4"/>
    <n v="7.78"/>
    <n v="371"/>
    <s v="Roberta Mullins Peters"/>
    <s v="Express Air"/>
    <s v="Corporate"/>
    <s v="Office Supplies"/>
    <s v="Binders and Binder Accessories"/>
    <s v="Small Box"/>
    <x v="97"/>
    <n v="0.37"/>
    <s v="United States"/>
    <s v="East"/>
    <s v="Massachusetts"/>
    <s v="Everett"/>
    <n v="2149"/>
    <d v="2015-05-27T00:00:00"/>
    <d v="2015-05-29T00:00:00"/>
    <n v="-132.62950000000001"/>
    <n v="9"/>
    <x v="199"/>
    <n v="90291"/>
  </r>
  <r>
    <n v="3392"/>
    <s v="Not Specified"/>
    <n v="0.02"/>
    <n v="200.98"/>
    <n v="55.96"/>
    <n v="373"/>
    <s v="Jeanne Werner"/>
    <s v="Delivery Truck"/>
    <s v="Small Business"/>
    <s v="Furniture"/>
    <s v="Bookcases"/>
    <s v="Jumbo Box"/>
    <x v="161"/>
    <n v="0.75"/>
    <s v="United States"/>
    <s v="Central"/>
    <s v="Michigan"/>
    <s v="Detroit"/>
    <n v="48234"/>
    <d v="2015-03-14T00:00:00"/>
    <d v="2015-03-16T00:00:00"/>
    <n v="-163.63"/>
    <n v="45"/>
    <x v="200"/>
    <n v="24193"/>
  </r>
  <r>
    <n v="3393"/>
    <s v="Not Specified"/>
    <n v="0.02"/>
    <n v="4.28"/>
    <n v="5.17"/>
    <n v="373"/>
    <s v="Jeanne Werner"/>
    <s v="Regular Air"/>
    <s v="Small Business"/>
    <s v="Office Supplies"/>
    <s v="Paper"/>
    <s v="Small Box"/>
    <x v="162"/>
    <n v="0.4"/>
    <s v="United States"/>
    <s v="Central"/>
    <s v="Michigan"/>
    <s v="Detroit"/>
    <n v="48234"/>
    <d v="2015-03-14T00:00:00"/>
    <d v="2015-03-15T00:00:00"/>
    <n v="-63.87"/>
    <n v="24"/>
    <x v="201"/>
    <n v="24193"/>
  </r>
  <r>
    <n v="3394"/>
    <s v="Not Specified"/>
    <n v="0.04"/>
    <n v="85.99"/>
    <n v="0.99"/>
    <n v="373"/>
    <s v="Jeanne Werner"/>
    <s v="Regular Air"/>
    <s v="Small Business"/>
    <s v="Technology"/>
    <s v="Telephones and Communication"/>
    <s v="Wrap Bag"/>
    <x v="163"/>
    <n v="0.85"/>
    <s v="United States"/>
    <s v="Central"/>
    <s v="Michigan"/>
    <s v="Detroit"/>
    <n v="48234"/>
    <d v="2015-03-14T00:00:00"/>
    <d v="2015-03-16T00:00:00"/>
    <n v="-175.17500000000001"/>
    <n v="19"/>
    <x v="202"/>
    <n v="24193"/>
  </r>
  <r>
    <n v="21392"/>
    <s v="Not Specified"/>
    <n v="0.02"/>
    <n v="200.98"/>
    <n v="55.96"/>
    <n v="375"/>
    <s v="Sandra Sharma"/>
    <s v="Delivery Truck"/>
    <s v="Small Business"/>
    <s v="Furniture"/>
    <s v="Bookcases"/>
    <s v="Jumbo Box"/>
    <x v="161"/>
    <n v="0.75"/>
    <s v="United States"/>
    <s v="South"/>
    <s v="Tennessee"/>
    <s v="Morristown"/>
    <n v="37814"/>
    <d v="2015-03-14T00:00:00"/>
    <d v="2015-03-16T00:00:00"/>
    <n v="-224.94779999999997"/>
    <n v="11"/>
    <x v="203"/>
    <n v="90917"/>
  </r>
  <r>
    <n v="21393"/>
    <s v="Not Specified"/>
    <n v="0.02"/>
    <n v="4.28"/>
    <n v="5.17"/>
    <n v="375"/>
    <s v="Sandra Sharma"/>
    <s v="Regular Air"/>
    <s v="Small Business"/>
    <s v="Office Supplies"/>
    <s v="Paper"/>
    <s v="Small Box"/>
    <x v="162"/>
    <n v="0.4"/>
    <s v="United States"/>
    <s v="South"/>
    <s v="Tennessee"/>
    <s v="Morristown"/>
    <n v="37814"/>
    <d v="2015-03-14T00:00:00"/>
    <d v="2015-03-15T00:00:00"/>
    <n v="196.79999999999998"/>
    <n v="6"/>
    <x v="204"/>
    <n v="90917"/>
  </r>
  <r>
    <n v="19073"/>
    <s v="Medium"/>
    <n v="0.03"/>
    <n v="25.98"/>
    <n v="5.37"/>
    <n v="377"/>
    <s v="Sylvia Bush"/>
    <s v="Regular Air"/>
    <s v="Consumer"/>
    <s v="Office Supplies"/>
    <s v="Appliances"/>
    <s v="Medium Box"/>
    <x v="164"/>
    <n v="0.5"/>
    <s v="United States"/>
    <s v="Central"/>
    <s v="Illinois"/>
    <s v="Batavia"/>
    <n v="60510"/>
    <d v="2015-04-17T00:00:00"/>
    <d v="2015-04-17T00:00:00"/>
    <n v="250.03759999999997"/>
    <n v="17"/>
    <x v="205"/>
    <n v="89579"/>
  </r>
  <r>
    <n v="22401"/>
    <s v="Not Specified"/>
    <n v="7.0000000000000007E-2"/>
    <n v="415.88"/>
    <n v="11.37"/>
    <n v="381"/>
    <s v="Danielle Watts"/>
    <s v="Regular Air"/>
    <s v="Corporate"/>
    <s v="Office Supplies"/>
    <s v="Storage &amp; Organization"/>
    <s v="Small Box"/>
    <x v="165"/>
    <n v="0.56999999999999995"/>
    <s v="United States"/>
    <s v="Central"/>
    <s v="Illinois"/>
    <s v="Bloomington"/>
    <n v="61701"/>
    <d v="2015-05-01T00:00:00"/>
    <d v="2015-05-01T00:00:00"/>
    <n v="-539.59"/>
    <n v="1"/>
    <x v="206"/>
    <n v="88929"/>
  </r>
  <r>
    <n v="21281"/>
    <s v="Critical"/>
    <n v="0.06"/>
    <n v="5.34"/>
    <n v="5.63"/>
    <n v="383"/>
    <s v="Renee Alston"/>
    <s v="Regular Air"/>
    <s v="Corporate"/>
    <s v="Office Supplies"/>
    <s v="Binders and Binder Accessories"/>
    <s v="Small Box"/>
    <x v="166"/>
    <n v="0.39"/>
    <s v="United States"/>
    <s v="East"/>
    <s v="Pennsylvania"/>
    <s v="Drexel Hill"/>
    <n v="19026"/>
    <d v="2015-03-19T00:00:00"/>
    <d v="2015-03-19T00:00:00"/>
    <n v="-82.822999999999993"/>
    <n v="7"/>
    <x v="207"/>
    <n v="88928"/>
  </r>
  <r>
    <n v="21282"/>
    <s v="Critical"/>
    <n v="7.0000000000000007E-2"/>
    <n v="65.989999999999995"/>
    <n v="5.26"/>
    <n v="383"/>
    <s v="Renee Alston"/>
    <s v="Express Air"/>
    <s v="Corporate"/>
    <s v="Technology"/>
    <s v="Telephones and Communication"/>
    <s v="Small Box"/>
    <x v="167"/>
    <n v="0.56000000000000005"/>
    <s v="United States"/>
    <s v="East"/>
    <s v="Pennsylvania"/>
    <s v="Drexel Hill"/>
    <n v="19026"/>
    <d v="2015-03-19T00:00:00"/>
    <d v="2015-03-21T00:00:00"/>
    <n v="107.08200000000001"/>
    <n v="5"/>
    <x v="208"/>
    <n v="88928"/>
  </r>
  <r>
    <n v="20919"/>
    <s v="High"/>
    <n v="0.1"/>
    <n v="8.8800000000000008"/>
    <n v="6.28"/>
    <n v="387"/>
    <s v="Angela Howe"/>
    <s v="Express Air"/>
    <s v="Corporate"/>
    <s v="Office Supplies"/>
    <s v="Binders and Binder Accessories"/>
    <s v="Small Box"/>
    <x v="168"/>
    <n v="0.35"/>
    <s v="United States"/>
    <s v="Central"/>
    <s v="Nebraska"/>
    <s v="Grand Island"/>
    <n v="68801"/>
    <d v="2015-06-12T00:00:00"/>
    <d v="2015-06-14T00:00:00"/>
    <n v="-27.283750000000001"/>
    <n v="15"/>
    <x v="209"/>
    <n v="90339"/>
  </r>
  <r>
    <n v="22223"/>
    <s v="Critical"/>
    <n v="0.03"/>
    <n v="5.28"/>
    <n v="5.66"/>
    <n v="388"/>
    <s v="Roger Schwartz"/>
    <s v="Regular Air"/>
    <s v="Corporate"/>
    <s v="Office Supplies"/>
    <s v="Paper"/>
    <s v="Small Box"/>
    <x v="169"/>
    <n v="0.4"/>
    <s v="United States"/>
    <s v="Central"/>
    <s v="Nebraska"/>
    <s v="Kearney"/>
    <n v="68847"/>
    <d v="2015-01-03T00:00:00"/>
    <d v="2015-01-05T00:00:00"/>
    <n v="-51.559199999999997"/>
    <n v="4"/>
    <x v="210"/>
    <n v="90337"/>
  </r>
  <r>
    <n v="22224"/>
    <s v="Critical"/>
    <n v="0.01"/>
    <n v="110.99"/>
    <n v="2.5"/>
    <n v="388"/>
    <s v="Roger Schwartz"/>
    <s v="Regular Air"/>
    <s v="Corporate"/>
    <s v="Technology"/>
    <s v="Telephones and Communication"/>
    <s v="Small Box"/>
    <x v="170"/>
    <n v="0.56999999999999995"/>
    <s v="United States"/>
    <s v="Central"/>
    <s v="Nebraska"/>
    <s v="Kearney"/>
    <n v="68847"/>
    <d v="2015-01-03T00:00:00"/>
    <d v="2015-01-06T00:00:00"/>
    <n v="-263.56572"/>
    <n v="2"/>
    <x v="211"/>
    <n v="90337"/>
  </r>
  <r>
    <n v="23853"/>
    <s v="Low"/>
    <n v="0.03"/>
    <n v="160.97999999999999"/>
    <n v="30"/>
    <n v="389"/>
    <s v="Joel Buckley"/>
    <s v="Delivery Truck"/>
    <s v="Corporate"/>
    <s v="Furniture"/>
    <s v="Chairs &amp; Chairmats"/>
    <s v="Jumbo Drum"/>
    <x v="48"/>
    <n v="0.62"/>
    <s v="United States"/>
    <s v="Central"/>
    <s v="Nebraska"/>
    <s v="Lincoln"/>
    <n v="68502"/>
    <d v="2015-02-06T00:00:00"/>
    <d v="2015-02-10T00:00:00"/>
    <n v="1273.2086999999999"/>
    <n v="11"/>
    <x v="212"/>
    <n v="90338"/>
  </r>
  <r>
    <n v="25449"/>
    <s v="Medium"/>
    <n v="0.02"/>
    <n v="34.979999999999997"/>
    <n v="7.53"/>
    <n v="392"/>
    <s v="Erica R Fuller"/>
    <s v="Regular Air"/>
    <s v="Corporate"/>
    <s v="Technology"/>
    <s v="Computer Peripherals"/>
    <s v="Small Box"/>
    <x v="171"/>
    <n v="0.76"/>
    <s v="United States"/>
    <s v="Central"/>
    <s v="Missouri"/>
    <s v="Clayton"/>
    <n v="63105"/>
    <d v="2015-03-05T00:00:00"/>
    <d v="2015-03-07T00:00:00"/>
    <n v="-159.68"/>
    <n v="1"/>
    <x v="213"/>
    <n v="86383"/>
  </r>
  <r>
    <n v="25450"/>
    <s v="Medium"/>
    <n v="0.01"/>
    <n v="19.989999999999998"/>
    <n v="11.17"/>
    <n v="392"/>
    <s v="Erica R Fuller"/>
    <s v="Regular Air"/>
    <s v="Corporate"/>
    <s v="Furniture"/>
    <s v="Office Furnishings"/>
    <s v="Large Box"/>
    <x v="172"/>
    <n v="0.6"/>
    <s v="United States"/>
    <s v="Central"/>
    <s v="Missouri"/>
    <s v="Clayton"/>
    <n v="63105"/>
    <d v="2015-03-05T00:00:00"/>
    <d v="2015-03-08T00:00:00"/>
    <n v="27.91"/>
    <n v="2"/>
    <x v="214"/>
    <n v="86383"/>
  </r>
  <r>
    <n v="22598"/>
    <s v="Low"/>
    <n v="7.0000000000000007E-2"/>
    <n v="9.7100000000000009"/>
    <n v="9.4499999999999993"/>
    <n v="393"/>
    <s v="Shawn Combs"/>
    <s v="Regular Air"/>
    <s v="Corporate"/>
    <s v="Office Supplies"/>
    <s v="Storage &amp; Organization"/>
    <s v="Small Box"/>
    <x v="173"/>
    <n v="0.6"/>
    <s v="United States"/>
    <s v="East"/>
    <s v="New York"/>
    <s v="Auburn"/>
    <n v="13021"/>
    <d v="2015-02-15T00:00:00"/>
    <d v="2015-02-22T00:00:00"/>
    <n v="-81.77"/>
    <n v="3"/>
    <x v="215"/>
    <n v="86382"/>
  </r>
  <r>
    <n v="24638"/>
    <s v="Critical"/>
    <n v="0.04"/>
    <n v="15.98"/>
    <n v="4"/>
    <n v="395"/>
    <s v="Monica McCormick"/>
    <s v="Regular Air"/>
    <s v="Corporate"/>
    <s v="Technology"/>
    <s v="Computer Peripherals"/>
    <s v="Small Box"/>
    <x v="174"/>
    <n v="0.37"/>
    <s v="United States"/>
    <s v="South"/>
    <s v="North Carolina"/>
    <s v="Albemarle"/>
    <n v="28001"/>
    <d v="2015-06-18T00:00:00"/>
    <d v="2015-06-19T00:00:00"/>
    <n v="-19.208000000000002"/>
    <n v="4"/>
    <x v="216"/>
    <n v="86384"/>
  </r>
  <r>
    <n v="24639"/>
    <s v="Critical"/>
    <n v="0.06"/>
    <n v="22.84"/>
    <n v="5.47"/>
    <n v="395"/>
    <s v="Monica McCormick"/>
    <s v="Regular Air"/>
    <s v="Corporate"/>
    <s v="Office Supplies"/>
    <s v="Paper"/>
    <s v="Small Box"/>
    <x v="175"/>
    <n v="0.39"/>
    <s v="United States"/>
    <s v="South"/>
    <s v="North Carolina"/>
    <s v="Albemarle"/>
    <n v="28001"/>
    <d v="2015-06-18T00:00:00"/>
    <d v="2015-06-20T00:00:00"/>
    <n v="7.4399999999999995"/>
    <n v="20"/>
    <x v="217"/>
    <n v="86384"/>
  </r>
  <r>
    <n v="20693"/>
    <s v="Critical"/>
    <n v="0.1"/>
    <n v="154.13"/>
    <n v="69"/>
    <n v="397"/>
    <s v="Denise Carver"/>
    <s v="Regular Air"/>
    <s v="Corporate"/>
    <s v="Furniture"/>
    <s v="Tables"/>
    <s v="Large Box"/>
    <x v="66"/>
    <n v="0.68"/>
    <s v="United States"/>
    <s v="East"/>
    <s v="Ohio"/>
    <s v="Cuyahoga Falls"/>
    <n v="44221"/>
    <d v="2015-02-02T00:00:00"/>
    <d v="2015-02-03T00:00:00"/>
    <n v="-372.48597100000006"/>
    <n v="8"/>
    <x v="218"/>
    <n v="89319"/>
  </r>
  <r>
    <n v="24471"/>
    <s v="Medium"/>
    <n v="0.05"/>
    <n v="63.94"/>
    <n v="14.48"/>
    <n v="398"/>
    <s v="Bruce Stark"/>
    <s v="Regular Air"/>
    <s v="Corporate"/>
    <s v="Furniture"/>
    <s v="Office Furnishings"/>
    <s v="Small Box"/>
    <x v="176"/>
    <n v="0.46"/>
    <s v="United States"/>
    <s v="East"/>
    <s v="Ohio"/>
    <s v="Dayton"/>
    <n v="45406"/>
    <d v="2015-05-23T00:00:00"/>
    <d v="2015-05-25T00:00:00"/>
    <n v="1372.6307999999999"/>
    <n v="31"/>
    <x v="219"/>
    <n v="89320"/>
  </r>
  <r>
    <n v="21570"/>
    <s v="High"/>
    <n v="0.03"/>
    <n v="4.9800000000000004"/>
    <n v="0.8"/>
    <n v="406"/>
    <s v="June Frank Hammond"/>
    <s v="Regular Air"/>
    <s v="Small Business"/>
    <s v="Office Supplies"/>
    <s v="Paper"/>
    <s v="Wrap Bag"/>
    <x v="177"/>
    <n v="0.36"/>
    <s v="United States"/>
    <s v="East"/>
    <s v="New Jersey"/>
    <s v="South Vineland"/>
    <n v="8360"/>
    <d v="2015-05-21T00:00:00"/>
    <d v="2015-05-22T00:00:00"/>
    <n v="50.2044"/>
    <n v="15"/>
    <x v="220"/>
    <n v="87804"/>
  </r>
  <r>
    <n v="19104"/>
    <s v="Low"/>
    <n v="7.0000000000000007E-2"/>
    <n v="29.17"/>
    <n v="6.27"/>
    <n v="408"/>
    <s v="Calvin Parsons Walter"/>
    <s v="Regular Air"/>
    <s v="Corporate"/>
    <s v="Office Supplies"/>
    <s v="Binders and Binder Accessories"/>
    <s v="Small Box"/>
    <x v="178"/>
    <n v="0.37"/>
    <s v="United States"/>
    <s v="Central"/>
    <s v="Texas"/>
    <s v="San Juan"/>
    <n v="78589"/>
    <d v="2015-05-02T00:00:00"/>
    <d v="2015-05-06T00:00:00"/>
    <n v="236.2371"/>
    <n v="14"/>
    <x v="221"/>
    <n v="89639"/>
  </r>
  <r>
    <n v="18428"/>
    <s v="High"/>
    <n v="0.05"/>
    <n v="178.47"/>
    <n v="19.989999999999998"/>
    <n v="411"/>
    <s v="Carolyn Proctor"/>
    <s v="Express Air"/>
    <s v="Consumer"/>
    <s v="Office Supplies"/>
    <s v="Storage &amp; Organization"/>
    <s v="Small Box"/>
    <x v="179"/>
    <n v="0.55000000000000004"/>
    <s v="United States"/>
    <s v="West"/>
    <s v="California"/>
    <s v="Oakland"/>
    <n v="94601"/>
    <d v="2015-05-04T00:00:00"/>
    <d v="2015-05-07T00:00:00"/>
    <n v="943"/>
    <n v="9"/>
    <x v="222"/>
    <n v="87905"/>
  </r>
  <r>
    <n v="21739"/>
    <s v="Critical"/>
    <n v="0.09"/>
    <n v="999.99"/>
    <n v="13.99"/>
    <n v="421"/>
    <s v="Scott Feldman"/>
    <s v="Regular Air"/>
    <s v="Small Business"/>
    <s v="Technology"/>
    <s v="Office Machines"/>
    <s v="Medium Box"/>
    <x v="180"/>
    <n v="0.36"/>
    <s v="United States"/>
    <s v="East"/>
    <s v="New Jersey"/>
    <s v="Elizabeth"/>
    <n v="7201"/>
    <d v="2015-02-06T00:00:00"/>
    <d v="2015-02-08T00:00:00"/>
    <n v="-2531.4825000000001"/>
    <n v="1"/>
    <x v="223"/>
    <n v="87700"/>
  </r>
  <r>
    <n v="22355"/>
    <s v="High"/>
    <n v="0.02"/>
    <n v="15.28"/>
    <n v="1.99"/>
    <n v="428"/>
    <s v="Ernest Barber"/>
    <s v="Regular Air"/>
    <s v="Corporate"/>
    <s v="Technology"/>
    <s v="Computer Peripherals"/>
    <s v="Small Pack"/>
    <x v="108"/>
    <n v="0.42"/>
    <s v="United States"/>
    <s v="West"/>
    <s v="Nevada"/>
    <s v="Carson City"/>
    <n v="89701"/>
    <d v="2015-01-15T00:00:00"/>
    <d v="2015-01-16T00:00:00"/>
    <n v="163.1574"/>
    <n v="15"/>
    <x v="224"/>
    <n v="88479"/>
  </r>
  <r>
    <n v="22356"/>
    <s v="High"/>
    <n v="0"/>
    <n v="85.99"/>
    <n v="3.3"/>
    <n v="428"/>
    <s v="Ernest Barber"/>
    <s v="Regular Air"/>
    <s v="Corporate"/>
    <s v="Technology"/>
    <s v="Telephones and Communication"/>
    <s v="Small Pack"/>
    <x v="181"/>
    <n v="0.37"/>
    <s v="United States"/>
    <s v="West"/>
    <s v="Nevada"/>
    <s v="Carson City"/>
    <n v="89701"/>
    <d v="2015-01-15T00:00:00"/>
    <d v="2015-01-16T00:00:00"/>
    <n v="-302.22500000000002"/>
    <n v="1"/>
    <x v="225"/>
    <n v="88479"/>
  </r>
  <r>
    <n v="25351"/>
    <s v="Not Specified"/>
    <n v="0.05"/>
    <n v="10.98"/>
    <n v="4.8"/>
    <n v="428"/>
    <s v="Ernest Barber"/>
    <s v="Regular Air"/>
    <s v="Corporate"/>
    <s v="Office Supplies"/>
    <s v="Envelopes"/>
    <s v="Small Box"/>
    <x v="182"/>
    <n v="0.36"/>
    <s v="United States"/>
    <s v="West"/>
    <s v="Nevada"/>
    <s v="Carson City"/>
    <n v="89701"/>
    <d v="2015-03-03T00:00:00"/>
    <d v="2015-03-05T00:00:00"/>
    <n v="90.62"/>
    <n v="22"/>
    <x v="226"/>
    <n v="88480"/>
  </r>
  <r>
    <n v="19988"/>
    <s v="Low"/>
    <n v="0.05"/>
    <n v="125.99"/>
    <n v="8.08"/>
    <n v="437"/>
    <s v="Alice Berger McIntyre"/>
    <s v="Regular Air"/>
    <s v="Small Business"/>
    <s v="Technology"/>
    <s v="Telephones and Communication"/>
    <s v="Small Box"/>
    <x v="89"/>
    <n v="0.56999999999999995"/>
    <s v="United States"/>
    <s v="East"/>
    <s v="Massachusetts"/>
    <s v="Lunenburg"/>
    <n v="1462"/>
    <d v="2015-06-22T00:00:00"/>
    <d v="2015-06-27T00:00:00"/>
    <n v="427.11840000000001"/>
    <n v="9"/>
    <x v="227"/>
    <n v="90695"/>
  </r>
  <r>
    <n v="25813"/>
    <s v="Critical"/>
    <n v="0"/>
    <n v="7.59"/>
    <n v="4"/>
    <n v="444"/>
    <s v="Thelma Abrams"/>
    <s v="Regular Air"/>
    <s v="Small Business"/>
    <s v="Furniture"/>
    <s v="Office Furnishings"/>
    <s v="Wrap Bag"/>
    <x v="150"/>
    <n v="0.42"/>
    <s v="United States"/>
    <s v="Central"/>
    <s v="Illinois"/>
    <s v="Urbana"/>
    <n v="61801"/>
    <d v="2015-05-25T00:00:00"/>
    <d v="2015-05-28T00:00:00"/>
    <n v="86.438000000000002"/>
    <n v="43"/>
    <x v="228"/>
    <n v="88085"/>
  </r>
  <r>
    <n v="23153"/>
    <s v="Not Specified"/>
    <n v="0.03"/>
    <n v="48.04"/>
    <n v="19.989999999999998"/>
    <n v="445"/>
    <s v="Judy Barrett"/>
    <s v="Regular Air"/>
    <s v="Small Business"/>
    <s v="Office Supplies"/>
    <s v="Paper"/>
    <s v="Small Box"/>
    <x v="183"/>
    <n v="0.37"/>
    <s v="United States"/>
    <s v="Central"/>
    <s v="Nebraska"/>
    <s v="Norfolk"/>
    <n v="68701"/>
    <d v="2015-04-11T00:00:00"/>
    <d v="2015-04-13T00:00:00"/>
    <n v="-4.4599999999999937"/>
    <n v="2"/>
    <x v="229"/>
    <n v="88083"/>
  </r>
  <r>
    <n v="23862"/>
    <s v="High"/>
    <n v="0.09"/>
    <n v="200.98"/>
    <n v="55.96"/>
    <n v="445"/>
    <s v="Judy Barrett"/>
    <s v="Delivery Truck"/>
    <s v="Small Business"/>
    <s v="Furniture"/>
    <s v="Bookcases"/>
    <s v="Jumbo Box"/>
    <x v="161"/>
    <n v="0.75"/>
    <s v="United States"/>
    <s v="Central"/>
    <s v="Nebraska"/>
    <s v="Norfolk"/>
    <n v="68701"/>
    <d v="2015-06-23T00:00:00"/>
    <d v="2015-06-24T00:00:00"/>
    <n v="-512.87200000000007"/>
    <n v="9"/>
    <x v="230"/>
    <n v="88084"/>
  </r>
  <r>
    <n v="23863"/>
    <s v="High"/>
    <n v="0.09"/>
    <n v="2.78"/>
    <n v="0.97"/>
    <n v="445"/>
    <s v="Judy Barrett"/>
    <s v="Regular Air"/>
    <s v="Small Business"/>
    <s v="Office Supplies"/>
    <s v="Pens &amp; Art Supplies"/>
    <s v="Wrap Bag"/>
    <x v="184"/>
    <n v="0.59"/>
    <s v="United States"/>
    <s v="Central"/>
    <s v="Nebraska"/>
    <s v="Norfolk"/>
    <n v="68701"/>
    <d v="2015-06-23T00:00:00"/>
    <d v="2015-06-24T00:00:00"/>
    <n v="-3.7840000000000003"/>
    <n v="11"/>
    <x v="231"/>
    <n v="88084"/>
  </r>
  <r>
    <n v="19694"/>
    <s v="Not Specified"/>
    <n v="0.04"/>
    <n v="130.97999999999999"/>
    <n v="30"/>
    <n v="447"/>
    <s v="Valerie Moon"/>
    <s v="Delivery Truck"/>
    <s v="Corporate"/>
    <s v="Furniture"/>
    <s v="Chairs &amp; Chairmats"/>
    <s v="Jumbo Drum"/>
    <x v="185"/>
    <n v="0.78"/>
    <s v="United States"/>
    <s v="Central"/>
    <s v="Minnesota"/>
    <s v="Roseville"/>
    <n v="55113"/>
    <d v="2015-06-25T00:00:00"/>
    <d v="2015-06-28T00:00:00"/>
    <n v="-82.903999999999996"/>
    <n v="1"/>
    <x v="232"/>
    <n v="90449"/>
  </r>
  <r>
    <n v="19695"/>
    <s v="Not Specified"/>
    <n v="0.05"/>
    <n v="200.99"/>
    <n v="4.2"/>
    <n v="447"/>
    <s v="Valerie Moon"/>
    <s v="Regular Air"/>
    <s v="Corporate"/>
    <s v="Technology"/>
    <s v="Telephones and Communication"/>
    <s v="Small Box"/>
    <x v="186"/>
    <n v="0.59"/>
    <s v="United States"/>
    <s v="Central"/>
    <s v="Minnesota"/>
    <s v="Roseville"/>
    <n v="55113"/>
    <d v="2015-06-25T00:00:00"/>
    <d v="2015-06-25T00:00:00"/>
    <n v="1268.8064999999999"/>
    <n v="11"/>
    <x v="233"/>
    <n v="90449"/>
  </r>
  <r>
    <n v="20851"/>
    <s v="High"/>
    <n v="0.03"/>
    <n v="15.99"/>
    <n v="11.28"/>
    <n v="451"/>
    <s v="Joyce Murray"/>
    <s v="Regular Air"/>
    <s v="Home Office"/>
    <s v="Technology"/>
    <s v="Office Machines"/>
    <s v="Medium Box"/>
    <x v="187"/>
    <n v="0.38"/>
    <s v="United States"/>
    <s v="West"/>
    <s v="California"/>
    <s v="Los Altos"/>
    <n v="94024"/>
    <d v="2015-04-10T00:00:00"/>
    <d v="2015-04-11T00:00:00"/>
    <n v="-53.296199999999999"/>
    <n v="2"/>
    <x v="234"/>
    <n v="86010"/>
  </r>
  <r>
    <n v="21117"/>
    <s v="Critical"/>
    <n v="0.04"/>
    <n v="37.700000000000003"/>
    <n v="2.99"/>
    <n v="451"/>
    <s v="Joyce Murray"/>
    <s v="Regular Air"/>
    <s v="Home Office"/>
    <s v="Office Supplies"/>
    <s v="Binders and Binder Accessories"/>
    <s v="Small Box"/>
    <x v="188"/>
    <n v="0.35"/>
    <s v="United States"/>
    <s v="West"/>
    <s v="California"/>
    <s v="Los Altos"/>
    <n v="94024"/>
    <d v="2015-05-27T00:00:00"/>
    <d v="2015-05-28T00:00:00"/>
    <n v="299.6739"/>
    <n v="12"/>
    <x v="235"/>
    <n v="86012"/>
  </r>
  <r>
    <n v="18536"/>
    <s v="Low"/>
    <n v="0.01"/>
    <n v="8.8800000000000008"/>
    <n v="6.28"/>
    <n v="451"/>
    <s v="Joyce Murray"/>
    <s v="Regular Air"/>
    <s v="Home Office"/>
    <s v="Office Supplies"/>
    <s v="Binders and Binder Accessories"/>
    <s v="Small Box"/>
    <x v="168"/>
    <n v="0.35"/>
    <s v="United States"/>
    <s v="West"/>
    <s v="California"/>
    <s v="Los Altos"/>
    <n v="94024"/>
    <d v="2015-01-05T00:00:00"/>
    <d v="2015-01-10T00:00:00"/>
    <n v="-15.456"/>
    <n v="2"/>
    <x v="236"/>
    <n v="86013"/>
  </r>
  <r>
    <n v="18537"/>
    <s v="Low"/>
    <n v="0.06"/>
    <n v="2.88"/>
    <n v="0.99"/>
    <n v="451"/>
    <s v="Joyce Murray"/>
    <s v="Regular Air"/>
    <s v="Home Office"/>
    <s v="Office Supplies"/>
    <s v="Labels"/>
    <s v="Small Box"/>
    <x v="116"/>
    <n v="0.36"/>
    <s v="United States"/>
    <s v="West"/>
    <s v="California"/>
    <s v="Los Altos"/>
    <n v="94024"/>
    <d v="2015-01-05T00:00:00"/>
    <d v="2015-01-14T00:00:00"/>
    <n v="16.049399999999999"/>
    <n v="8"/>
    <x v="237"/>
    <n v="86013"/>
  </r>
  <r>
    <n v="21118"/>
    <s v="Critical"/>
    <n v="0.01"/>
    <n v="55.99"/>
    <n v="5"/>
    <n v="452"/>
    <s v="Leslie Rowland"/>
    <s v="Regular Air"/>
    <s v="Home Office"/>
    <s v="Technology"/>
    <s v="Telephones and Communication"/>
    <s v="Small Pack"/>
    <x v="134"/>
    <n v="0.83"/>
    <s v="United States"/>
    <s v="West"/>
    <s v="California"/>
    <s v="Los Banos"/>
    <n v="93635"/>
    <d v="2015-05-27T00:00:00"/>
    <d v="2015-05-28T00:00:00"/>
    <n v="-235.89500000000001"/>
    <n v="1"/>
    <x v="238"/>
    <n v="86012"/>
  </r>
  <r>
    <n v="22318"/>
    <s v="Not Specified"/>
    <n v="0.03"/>
    <n v="29.34"/>
    <n v="7.87"/>
    <n v="453"/>
    <s v="George Terry"/>
    <s v="Regular Air"/>
    <s v="Corporate"/>
    <s v="Furniture"/>
    <s v="Office Furnishings"/>
    <s v="Small Box"/>
    <x v="189"/>
    <n v="0.54"/>
    <s v="United States"/>
    <s v="West"/>
    <s v="California"/>
    <s v="Los Gatos"/>
    <n v="95032"/>
    <d v="2015-05-08T00:00:00"/>
    <d v="2015-05-10T00:00:00"/>
    <n v="-41.32"/>
    <n v="1"/>
    <x v="239"/>
    <n v="86011"/>
  </r>
  <r>
    <n v="22874"/>
    <s v="Low"/>
    <n v="7.0000000000000007E-2"/>
    <n v="16.91"/>
    <n v="6.25"/>
    <n v="460"/>
    <s v="Anne Armstrong"/>
    <s v="Regular Air"/>
    <s v="Home Office"/>
    <s v="Office Supplies"/>
    <s v="Storage &amp; Organization"/>
    <s v="Small Box"/>
    <x v="190"/>
    <n v="0.57999999999999996"/>
    <s v="United States"/>
    <s v="East"/>
    <s v="New Jersey"/>
    <s v="Millville"/>
    <n v="8332"/>
    <d v="2015-05-23T00:00:00"/>
    <d v="2015-05-30T00:00:00"/>
    <n v="7.9000000000000057"/>
    <n v="31"/>
    <x v="240"/>
    <n v="86014"/>
  </r>
  <r>
    <n v="18467"/>
    <s v="Low"/>
    <n v="7.0000000000000007E-2"/>
    <n v="165.2"/>
    <n v="19.989999999999998"/>
    <n v="463"/>
    <s v="Debbie Stevenson"/>
    <s v="Regular Air"/>
    <s v="Small Business"/>
    <s v="Office Supplies"/>
    <s v="Storage &amp; Organization"/>
    <s v="Small Box"/>
    <x v="191"/>
    <n v="0.59"/>
    <s v="United States"/>
    <s v="West"/>
    <s v="California"/>
    <s v="West Hollywood"/>
    <n v="90069"/>
    <d v="2015-01-14T00:00:00"/>
    <d v="2015-01-16T00:00:00"/>
    <n v="521.69000000000005"/>
    <n v="7"/>
    <x v="241"/>
    <n v="88061"/>
  </r>
  <r>
    <n v="22754"/>
    <s v="Not Specified"/>
    <n v="0.08"/>
    <n v="297.64"/>
    <n v="14.7"/>
    <n v="466"/>
    <s v="Marc Nash"/>
    <s v="Delivery Truck"/>
    <s v="Small Business"/>
    <s v="Technology"/>
    <s v="Office Machines"/>
    <s v="Jumbo Drum"/>
    <x v="192"/>
    <n v="0.56999999999999995"/>
    <s v="United States"/>
    <s v="East"/>
    <s v="Massachusetts"/>
    <s v="Bellingham"/>
    <n v="2019"/>
    <d v="2015-01-11T00:00:00"/>
    <d v="2015-01-11T00:00:00"/>
    <n v="496.79679999999996"/>
    <n v="5"/>
    <x v="242"/>
    <n v="88060"/>
  </r>
  <r>
    <n v="22755"/>
    <s v="Not Specified"/>
    <n v="0.02"/>
    <n v="12.99"/>
    <n v="14.37"/>
    <n v="467"/>
    <s v="Maria Thomas"/>
    <s v="Regular Air"/>
    <s v="Small Business"/>
    <s v="Furniture"/>
    <s v="Office Furnishings"/>
    <s v="Large Box"/>
    <x v="193"/>
    <n v="0.73"/>
    <s v="United States"/>
    <s v="East"/>
    <s v="Massachusetts"/>
    <s v="Beverly"/>
    <n v="1915"/>
    <d v="2015-01-11T00:00:00"/>
    <d v="2015-01-12T00:00:00"/>
    <n v="-556.80960000000005"/>
    <n v="11"/>
    <x v="243"/>
    <n v="88060"/>
  </r>
  <r>
    <n v="22756"/>
    <s v="Not Specified"/>
    <n v="0.06"/>
    <n v="14.42"/>
    <n v="6.75"/>
    <n v="468"/>
    <s v="Craig Bennett"/>
    <s v="Regular Air"/>
    <s v="Small Business"/>
    <s v="Office Supplies"/>
    <s v="Appliances"/>
    <s v="Medium Box"/>
    <x v="194"/>
    <n v="0.52"/>
    <s v="United States"/>
    <s v="East"/>
    <s v="Massachusetts"/>
    <s v="Hanson"/>
    <n v="2341"/>
    <d v="2015-01-11T00:00:00"/>
    <d v="2015-01-12T00:00:00"/>
    <n v="-27.738800000000001"/>
    <n v="5"/>
    <x v="244"/>
    <n v="88060"/>
  </r>
  <r>
    <n v="22757"/>
    <s v="Not Specified"/>
    <n v="0.05"/>
    <n v="4.1399999999999997"/>
    <n v="6.6"/>
    <n v="469"/>
    <s v="Marion Bowling"/>
    <s v="Express Air"/>
    <s v="Small Business"/>
    <s v="Furniture"/>
    <s v="Office Furnishings"/>
    <s v="Small Box"/>
    <x v="16"/>
    <n v="0.49"/>
    <s v="United States"/>
    <s v="East"/>
    <s v="New Jersey"/>
    <s v="Hawthorne"/>
    <n v="7506"/>
    <d v="2015-01-11T00:00:00"/>
    <d v="2015-01-13T00:00:00"/>
    <n v="-128.68719999999999"/>
    <n v="7"/>
    <x v="245"/>
    <n v="88060"/>
  </r>
  <r>
    <n v="22758"/>
    <s v="Not Specified"/>
    <n v="0.03"/>
    <n v="11.34"/>
    <n v="5.01"/>
    <n v="470"/>
    <s v="Tony Doyle"/>
    <s v="Regular Air"/>
    <s v="Small Business"/>
    <s v="Office Supplies"/>
    <s v="Paper"/>
    <s v="Small Box"/>
    <x v="195"/>
    <n v="0.36"/>
    <s v="United States"/>
    <s v="East"/>
    <s v="New Jersey"/>
    <s v="Trenton"/>
    <n v="8601"/>
    <d v="2015-01-11T00:00:00"/>
    <d v="2015-01-11T00:00:00"/>
    <n v="23.2028"/>
    <n v="5"/>
    <x v="246"/>
    <n v="88060"/>
  </r>
  <r>
    <n v="462"/>
    <s v="Not Specified"/>
    <n v="7.0000000000000007E-2"/>
    <n v="179.99"/>
    <n v="19.989999999999998"/>
    <n v="471"/>
    <s v="Ross Simpson"/>
    <s v="Express Air"/>
    <s v="Consumer"/>
    <s v="Technology"/>
    <s v="Computer Peripherals"/>
    <s v="Small Box"/>
    <x v="196"/>
    <n v="0.48"/>
    <s v="United States"/>
    <s v="South"/>
    <s v="Georgia"/>
    <s v="Atlanta"/>
    <n v="30318"/>
    <d v="2015-02-08T00:00:00"/>
    <d v="2015-02-08T00:00:00"/>
    <n v="-568.53510000000006"/>
    <n v="4"/>
    <x v="247"/>
    <n v="3138"/>
  </r>
  <r>
    <n v="18462"/>
    <s v="Not Specified"/>
    <n v="7.0000000000000007E-2"/>
    <n v="179.99"/>
    <n v="19.989999999999998"/>
    <n v="472"/>
    <s v="Donna Craven"/>
    <s v="Express Air"/>
    <s v="Consumer"/>
    <s v="Technology"/>
    <s v="Computer Peripherals"/>
    <s v="Small Box"/>
    <x v="196"/>
    <n v="0.48"/>
    <s v="United States"/>
    <s v="East"/>
    <s v="Maryland"/>
    <s v="Randallstown"/>
    <n v="21133"/>
    <d v="2015-02-08T00:00:00"/>
    <d v="2015-02-08T00:00:00"/>
    <n v="-427.47"/>
    <n v="1"/>
    <x v="248"/>
    <n v="88023"/>
  </r>
  <r>
    <n v="20637"/>
    <s v="Critical"/>
    <n v="0.03"/>
    <n v="11.97"/>
    <n v="4.9800000000000004"/>
    <n v="483"/>
    <s v="Edgar McKenzie"/>
    <s v="Regular Air"/>
    <s v="Corporate"/>
    <s v="Office Supplies"/>
    <s v="Appliances"/>
    <s v="Small Box"/>
    <x v="197"/>
    <n v="0.57999999999999996"/>
    <s v="United States"/>
    <s v="Central"/>
    <s v="Illinois"/>
    <s v="Oswego"/>
    <n v="60543"/>
    <d v="2015-01-27T00:00:00"/>
    <d v="2015-01-28T00:00:00"/>
    <n v="-18.190000000000001"/>
    <n v="6"/>
    <x v="249"/>
    <n v="90353"/>
  </r>
  <r>
    <n v="22864"/>
    <s v="Not Specified"/>
    <n v="0.06"/>
    <n v="3.36"/>
    <n v="6.27"/>
    <n v="483"/>
    <s v="Edgar McKenzie"/>
    <s v="Regular Air"/>
    <s v="Corporate"/>
    <s v="Office Supplies"/>
    <s v="Binders and Binder Accessories"/>
    <s v="Small Box"/>
    <x v="198"/>
    <n v="0.4"/>
    <s v="United States"/>
    <s v="Central"/>
    <s v="Illinois"/>
    <s v="Oswego"/>
    <n v="60543"/>
    <d v="2015-04-23T00:00:00"/>
    <d v="2015-04-24T00:00:00"/>
    <n v="-24.057540000000003"/>
    <n v="2"/>
    <x v="250"/>
    <n v="90354"/>
  </r>
  <r>
    <n v="22865"/>
    <s v="Not Specified"/>
    <n v="7.0000000000000007E-2"/>
    <n v="699.99"/>
    <n v="24.49"/>
    <n v="483"/>
    <s v="Edgar McKenzie"/>
    <s v="Regular Air"/>
    <s v="Corporate"/>
    <s v="Technology"/>
    <s v="Copiers and Fax"/>
    <s v="Large Box"/>
    <x v="199"/>
    <n v="0.41"/>
    <s v="United States"/>
    <s v="Central"/>
    <s v="Illinois"/>
    <s v="Oswego"/>
    <n v="60543"/>
    <d v="2015-04-23T00:00:00"/>
    <d v="2015-04-25T00:00:00"/>
    <n v="2583.5614799999998"/>
    <n v="9"/>
    <x v="251"/>
    <n v="90354"/>
  </r>
  <r>
    <n v="20668"/>
    <s v="Not Specified"/>
    <n v="0.05"/>
    <n v="2.88"/>
    <n v="0.5"/>
    <n v="485"/>
    <s v="Edward Leonard"/>
    <s v="Regular Air"/>
    <s v="Corporate"/>
    <s v="Office Supplies"/>
    <s v="Labels"/>
    <s v="Small Box"/>
    <x v="200"/>
    <n v="0.36"/>
    <s v="United States"/>
    <s v="West"/>
    <s v="California"/>
    <s v="Fresno"/>
    <n v="93727"/>
    <d v="2015-03-18T00:00:00"/>
    <d v="2015-03-20T00:00:00"/>
    <n v="6.0512999999999995"/>
    <n v="3"/>
    <x v="252"/>
    <n v="91062"/>
  </r>
  <r>
    <n v="23394"/>
    <s v="Medium"/>
    <n v="0.1"/>
    <n v="3.36"/>
    <n v="6.27"/>
    <n v="487"/>
    <s v="Molly Vincent"/>
    <s v="Express Air"/>
    <s v="Corporate"/>
    <s v="Office Supplies"/>
    <s v="Binders and Binder Accessories"/>
    <s v="Small Box"/>
    <x v="198"/>
    <n v="0.4"/>
    <s v="United States"/>
    <s v="East"/>
    <s v="Maine"/>
    <s v="Sanford"/>
    <n v="4073"/>
    <d v="2015-05-18T00:00:00"/>
    <d v="2015-05-19T00:00:00"/>
    <n v="-67.0565"/>
    <n v="5"/>
    <x v="253"/>
    <n v="91063"/>
  </r>
  <r>
    <n v="23395"/>
    <s v="Medium"/>
    <n v="7.0000000000000007E-2"/>
    <n v="12.28"/>
    <n v="4.8600000000000003"/>
    <n v="488"/>
    <s v="Ronnie Creech"/>
    <s v="Regular Air"/>
    <s v="Corporate"/>
    <s v="Office Supplies"/>
    <s v="Paper"/>
    <s v="Small Box"/>
    <x v="94"/>
    <n v="0.38"/>
    <s v="United States"/>
    <s v="East"/>
    <s v="Maine"/>
    <s v="South Portland"/>
    <n v="4106"/>
    <d v="2015-05-18T00:00:00"/>
    <d v="2015-05-20T00:00:00"/>
    <n v="-7.94"/>
    <n v="2"/>
    <x v="254"/>
    <n v="91063"/>
  </r>
  <r>
    <n v="23393"/>
    <s v="Medium"/>
    <n v="0.09"/>
    <n v="20.99"/>
    <n v="0.99"/>
    <n v="489"/>
    <s v="Eileen Cheek"/>
    <s v="Regular Air"/>
    <s v="Corporate"/>
    <s v="Technology"/>
    <s v="Telephones and Communication"/>
    <s v="Wrap Bag"/>
    <x v="201"/>
    <n v="0.56999999999999995"/>
    <s v="United States"/>
    <s v="East"/>
    <s v="Massachusetts"/>
    <s v="Norwood"/>
    <n v="2062"/>
    <d v="2015-05-18T00:00:00"/>
    <d v="2015-05-18T00:00:00"/>
    <n v="122.292"/>
    <n v="14"/>
    <x v="255"/>
    <n v="91063"/>
  </r>
  <r>
    <n v="1147"/>
    <s v="Medium"/>
    <n v="0.08"/>
    <n v="2.94"/>
    <n v="0.96"/>
    <n v="491"/>
    <s v="Toni Swanson"/>
    <s v="Regular Air"/>
    <s v="Consumer"/>
    <s v="Office Supplies"/>
    <s v="Pens &amp; Art Supplies"/>
    <s v="Wrap Bag"/>
    <x v="202"/>
    <n v="0.57999999999999996"/>
    <s v="United States"/>
    <s v="East"/>
    <s v="New York"/>
    <s v="New York City"/>
    <n v="10154"/>
    <d v="2015-05-15T00:00:00"/>
    <d v="2015-05-17T00:00:00"/>
    <n v="-2.12"/>
    <n v="23"/>
    <x v="256"/>
    <n v="8353"/>
  </r>
  <r>
    <n v="1450"/>
    <s v="Critical"/>
    <n v="0.01"/>
    <n v="4.9800000000000004"/>
    <n v="6.07"/>
    <n v="491"/>
    <s v="Toni Swanson"/>
    <s v="Regular Air"/>
    <s v="Consumer"/>
    <s v="Office Supplies"/>
    <s v="Paper"/>
    <s v="Small Box"/>
    <x v="46"/>
    <n v="0.36"/>
    <s v="United States"/>
    <s v="East"/>
    <s v="New York"/>
    <s v="New York City"/>
    <n v="10154"/>
    <d v="2015-02-10T00:00:00"/>
    <d v="2015-02-11T00:00:00"/>
    <n v="-69.069999999999993"/>
    <n v="41"/>
    <x v="257"/>
    <n v="10464"/>
  </r>
  <r>
    <n v="914"/>
    <s v="Critical"/>
    <n v="0.02"/>
    <n v="1360.14"/>
    <n v="14.7"/>
    <n v="491"/>
    <s v="Toni Swanson"/>
    <s v="Delivery Truck"/>
    <s v="Consumer"/>
    <s v="Technology"/>
    <s v="Office Machines"/>
    <s v="Jumbo Drum"/>
    <x v="203"/>
    <n v="0.59"/>
    <s v="United States"/>
    <s v="East"/>
    <s v="New York"/>
    <s v="New York City"/>
    <n v="10154"/>
    <d v="2015-06-20T00:00:00"/>
    <d v="2015-06-22T00:00:00"/>
    <n v="2028.12"/>
    <n v="22"/>
    <x v="258"/>
    <n v="6562"/>
  </r>
  <r>
    <n v="6046"/>
    <s v="Not Specified"/>
    <n v="0.02"/>
    <n v="9.06"/>
    <n v="9.86"/>
    <n v="491"/>
    <s v="Toni Swanson"/>
    <s v="Regular Air"/>
    <s v="Consumer"/>
    <s v="Office Supplies"/>
    <s v="Paper"/>
    <s v="Small Box"/>
    <x v="204"/>
    <n v="0.4"/>
    <s v="United States"/>
    <s v="East"/>
    <s v="New York"/>
    <s v="New York City"/>
    <n v="10154"/>
    <d v="2015-06-20T00:00:00"/>
    <d v="2015-06-22T00:00:00"/>
    <n v="-63.51"/>
    <n v="24"/>
    <x v="259"/>
    <n v="42852"/>
  </r>
  <r>
    <n v="18757"/>
    <s v="Not Specified"/>
    <n v="0.02"/>
    <n v="6.48"/>
    <n v="6.6"/>
    <n v="493"/>
    <s v="Douglas Buck"/>
    <s v="Regular Air"/>
    <s v="Consumer"/>
    <s v="Office Supplies"/>
    <s v="Paper"/>
    <s v="Small Box"/>
    <x v="205"/>
    <n v="0.37"/>
    <s v="United States"/>
    <s v="West"/>
    <s v="Washington"/>
    <s v="Seatac"/>
    <n v="98158"/>
    <d v="2015-01-20T00:00:00"/>
    <d v="2015-01-22T00:00:00"/>
    <n v="-92.05"/>
    <n v="10"/>
    <x v="260"/>
    <n v="88906"/>
  </r>
  <r>
    <n v="18758"/>
    <s v="Not Specified"/>
    <n v="0.04"/>
    <n v="17.149999999999999"/>
    <n v="4.96"/>
    <n v="493"/>
    <s v="Douglas Buck"/>
    <s v="Regular Air"/>
    <s v="Consumer"/>
    <s v="Office Supplies"/>
    <s v="Storage &amp; Organization"/>
    <s v="Small Box"/>
    <x v="206"/>
    <n v="0.57999999999999996"/>
    <s v="United States"/>
    <s v="West"/>
    <s v="Washington"/>
    <s v="Seatac"/>
    <n v="98158"/>
    <d v="2015-01-20T00:00:00"/>
    <d v="2015-01-21T00:00:00"/>
    <n v="6.11"/>
    <n v="5"/>
    <x v="261"/>
    <n v="88906"/>
  </r>
  <r>
    <n v="19146"/>
    <s v="Medium"/>
    <n v="0.06"/>
    <n v="8.32"/>
    <n v="2.38"/>
    <n v="494"/>
    <s v="Jimmy Alston Holder"/>
    <s v="Regular Air"/>
    <s v="Consumer"/>
    <s v="Technology"/>
    <s v="Computer Peripherals"/>
    <s v="Small Pack"/>
    <x v="207"/>
    <n v="0.74"/>
    <s v="United States"/>
    <s v="West"/>
    <s v="Washington"/>
    <s v="Seattle"/>
    <n v="98115"/>
    <d v="2015-05-15T00:00:00"/>
    <d v="2015-05-17T00:00:00"/>
    <n v="-36.630000000000003"/>
    <n v="12"/>
    <x v="262"/>
    <n v="88905"/>
  </r>
  <r>
    <n v="19147"/>
    <s v="Medium"/>
    <n v="0.08"/>
    <n v="2.94"/>
    <n v="0.96"/>
    <n v="494"/>
    <s v="Jimmy Alston Holder"/>
    <s v="Regular Air"/>
    <s v="Consumer"/>
    <s v="Office Supplies"/>
    <s v="Pens &amp; Art Supplies"/>
    <s v="Wrap Bag"/>
    <x v="202"/>
    <n v="0.57999999999999996"/>
    <s v="United States"/>
    <s v="West"/>
    <s v="Washington"/>
    <s v="Seattle"/>
    <n v="98115"/>
    <d v="2015-05-15T00:00:00"/>
    <d v="2015-05-17T00:00:00"/>
    <n v="-2.12"/>
    <n v="6"/>
    <x v="263"/>
    <n v="88905"/>
  </r>
  <r>
    <n v="19450"/>
    <s v="Critical"/>
    <n v="0.01"/>
    <n v="4.9800000000000004"/>
    <n v="6.07"/>
    <n v="494"/>
    <s v="Jimmy Alston Holder"/>
    <s v="Regular Air"/>
    <s v="Consumer"/>
    <s v="Office Supplies"/>
    <s v="Paper"/>
    <s v="Small Box"/>
    <x v="46"/>
    <n v="0.36"/>
    <s v="United States"/>
    <s v="West"/>
    <s v="Washington"/>
    <s v="Seattle"/>
    <n v="98115"/>
    <d v="2015-02-10T00:00:00"/>
    <d v="2015-02-11T00:00:00"/>
    <n v="-35.916399999999996"/>
    <n v="10"/>
    <x v="264"/>
    <n v="88907"/>
  </r>
  <r>
    <n v="18914"/>
    <s v="Critical"/>
    <n v="0.02"/>
    <n v="1360.14"/>
    <n v="14.7"/>
    <n v="494"/>
    <s v="Jimmy Alston Holder"/>
    <s v="Delivery Truck"/>
    <s v="Consumer"/>
    <s v="Technology"/>
    <s v="Office Machines"/>
    <s v="Jumbo Drum"/>
    <x v="203"/>
    <n v="0.59"/>
    <s v="United States"/>
    <s v="West"/>
    <s v="Washington"/>
    <s v="Seattle"/>
    <n v="98115"/>
    <d v="2015-06-20T00:00:00"/>
    <d v="2015-06-22T00:00:00"/>
    <n v="3042.18"/>
    <n v="6"/>
    <x v="265"/>
    <n v="88908"/>
  </r>
  <r>
    <n v="24046"/>
    <s v="Not Specified"/>
    <n v="0.02"/>
    <n v="9.06"/>
    <n v="9.86"/>
    <n v="494"/>
    <s v="Jimmy Alston Holder"/>
    <s v="Regular Air"/>
    <s v="Consumer"/>
    <s v="Office Supplies"/>
    <s v="Paper"/>
    <s v="Small Box"/>
    <x v="204"/>
    <n v="0.4"/>
    <s v="United States"/>
    <s v="West"/>
    <s v="Washington"/>
    <s v="Seattle"/>
    <n v="98115"/>
    <d v="2015-06-20T00:00:00"/>
    <d v="2015-06-22T00:00:00"/>
    <n v="-31.754999999999999"/>
    <n v="6"/>
    <x v="266"/>
    <n v="88908"/>
  </r>
  <r>
    <n v="26315"/>
    <s v="Critical"/>
    <n v="7.0000000000000007E-2"/>
    <n v="152.47999999999999"/>
    <n v="6.5"/>
    <n v="497"/>
    <s v="Steve McKee"/>
    <s v="Regular Air"/>
    <s v="Small Business"/>
    <s v="Technology"/>
    <s v="Computer Peripherals"/>
    <s v="Small Box"/>
    <x v="208"/>
    <n v="0.74"/>
    <s v="United States"/>
    <s v="South"/>
    <s v="Tennessee"/>
    <s v="Murfreesboro"/>
    <n v="37130"/>
    <d v="2015-05-14T00:00:00"/>
    <d v="2015-05-16T00:00:00"/>
    <n v="171.83879999999999"/>
    <n v="35"/>
    <x v="267"/>
    <n v="90706"/>
  </r>
  <r>
    <n v="18303"/>
    <s v="Critical"/>
    <n v="0.01"/>
    <n v="55.98"/>
    <n v="4.8600000000000003"/>
    <n v="507"/>
    <s v="Carol Saunders"/>
    <s v="Express Air"/>
    <s v="Corporate"/>
    <s v="Office Supplies"/>
    <s v="Paper"/>
    <s v="Small Box"/>
    <x v="209"/>
    <n v="0.36"/>
    <s v="United States"/>
    <s v="South"/>
    <s v="Kentucky"/>
    <s v="Bowling Green"/>
    <n v="42104"/>
    <d v="2015-04-18T00:00:00"/>
    <d v="2015-04-20T00:00:00"/>
    <n v="32.940899999999999"/>
    <n v="11"/>
    <x v="268"/>
    <n v="87357"/>
  </r>
  <r>
    <n v="18304"/>
    <s v="Critical"/>
    <n v="0.04"/>
    <n v="65.989999999999995"/>
    <n v="8.99"/>
    <n v="507"/>
    <s v="Carol Saunders"/>
    <s v="Regular Air"/>
    <s v="Corporate"/>
    <s v="Technology"/>
    <s v="Telephones and Communication"/>
    <s v="Small Box"/>
    <x v="210"/>
    <n v="0.56000000000000005"/>
    <s v="United States"/>
    <s v="South"/>
    <s v="Kentucky"/>
    <s v="Bowling Green"/>
    <n v="42104"/>
    <d v="2015-04-18T00:00:00"/>
    <d v="2015-04-19T00:00:00"/>
    <n v="131.334"/>
    <n v="17"/>
    <x v="269"/>
    <n v="87357"/>
  </r>
  <r>
    <n v="21958"/>
    <s v="High"/>
    <n v="0.01"/>
    <n v="20.98"/>
    <n v="53.03"/>
    <n v="508"/>
    <s v="Cameron Owens"/>
    <s v="Delivery Truck"/>
    <s v="Corporate"/>
    <s v="Office Supplies"/>
    <s v="Storage &amp; Organization"/>
    <s v="Jumbo Drum"/>
    <x v="211"/>
    <n v="0.78"/>
    <s v="United States"/>
    <s v="South"/>
    <s v="Kentucky"/>
    <s v="Covington"/>
    <n v="41011"/>
    <d v="2015-02-23T00:00:00"/>
    <d v="2015-02-23T00:00:00"/>
    <n v="-282.08179999999999"/>
    <n v="5"/>
    <x v="270"/>
    <n v="87356"/>
  </r>
  <r>
    <n v="18305"/>
    <s v="Critical"/>
    <n v="0.01"/>
    <n v="128.24"/>
    <n v="12.65"/>
    <n v="508"/>
    <s v="Cameron Owens"/>
    <s v="Regular Air"/>
    <s v="Corporate"/>
    <s v="Furniture"/>
    <s v="Chairs &amp; Chairmats"/>
    <s v="Medium Box"/>
    <x v="212"/>
    <m/>
    <s v="United States"/>
    <s v="South"/>
    <s v="Kentucky"/>
    <s v="Covington"/>
    <n v="41011"/>
    <d v="2015-04-18T00:00:00"/>
    <d v="2015-04-21T00:00:00"/>
    <n v="140.1354"/>
    <n v="4"/>
    <x v="271"/>
    <n v="87357"/>
  </r>
  <r>
    <n v="19895"/>
    <s v="Low"/>
    <n v="0.02"/>
    <n v="48.04"/>
    <n v="5.09"/>
    <n v="510"/>
    <s v="Gregory Rao"/>
    <s v="Regular Air"/>
    <s v="Corporate"/>
    <s v="Office Supplies"/>
    <s v="Paper"/>
    <s v="Small Box"/>
    <x v="213"/>
    <n v="0.37"/>
    <s v="United States"/>
    <s v="West"/>
    <s v="California"/>
    <s v="Manteca"/>
    <n v="95336"/>
    <d v="2015-01-13T00:00:00"/>
    <d v="2015-01-13T00:00:00"/>
    <n v="105.25259999999999"/>
    <n v="3"/>
    <x v="272"/>
    <n v="90058"/>
  </r>
  <r>
    <n v="20007"/>
    <s v="Critical"/>
    <n v="0.03"/>
    <n v="6.37"/>
    <n v="5.19"/>
    <n v="510"/>
    <s v="Gregory Rao"/>
    <s v="Regular Air"/>
    <s v="Corporate"/>
    <s v="Office Supplies"/>
    <s v="Binders and Binder Accessories"/>
    <s v="Small Box"/>
    <x v="214"/>
    <n v="0.38"/>
    <s v="United States"/>
    <s v="West"/>
    <s v="California"/>
    <s v="Manteca"/>
    <n v="95336"/>
    <d v="2015-02-01T00:00:00"/>
    <d v="2015-02-02T00:00:00"/>
    <n v="-29.092700000000001"/>
    <n v="14"/>
    <x v="273"/>
    <n v="90059"/>
  </r>
  <r>
    <n v="20216"/>
    <s v="Low"/>
    <n v="7.0000000000000007E-2"/>
    <n v="12.64"/>
    <n v="4.9800000000000004"/>
    <n v="518"/>
    <s v="Mark Ritchie"/>
    <s v="Regular Air"/>
    <s v="Home Office"/>
    <s v="Furniture"/>
    <s v="Office Furnishings"/>
    <s v="Small Pack"/>
    <x v="215"/>
    <n v="0.48"/>
    <s v="United States"/>
    <s v="Central"/>
    <s v="Missouri"/>
    <s v="Clayton"/>
    <n v="63105"/>
    <d v="2015-06-05T00:00:00"/>
    <d v="2015-06-12T00:00:00"/>
    <n v="113.41499999999999"/>
    <n v="16"/>
    <x v="274"/>
    <n v="90867"/>
  </r>
  <r>
    <n v="23200"/>
    <s v="Medium"/>
    <n v="0.02"/>
    <n v="150.97999999999999"/>
    <n v="13.99"/>
    <n v="522"/>
    <s v="Aaron Riggs"/>
    <s v="Express Air"/>
    <s v="Small Business"/>
    <s v="Technology"/>
    <s v="Office Machines"/>
    <s v="Medium Box"/>
    <x v="216"/>
    <n v="0.38"/>
    <s v="United States"/>
    <s v="West"/>
    <s v="Oregon"/>
    <s v="Redmond"/>
    <n v="97756"/>
    <d v="2015-06-22T00:00:00"/>
    <d v="2015-06-24T00:00:00"/>
    <n v="26.099999999999998"/>
    <n v="3"/>
    <x v="275"/>
    <n v="89327"/>
  </r>
  <r>
    <n v="23201"/>
    <s v="Medium"/>
    <n v="0.1"/>
    <n v="5.43"/>
    <n v="0.95"/>
    <n v="522"/>
    <s v="Aaron Riggs"/>
    <s v="Regular Air"/>
    <s v="Small Business"/>
    <s v="Office Supplies"/>
    <s v="Paper"/>
    <s v="Wrap Bag"/>
    <x v="217"/>
    <n v="0.36"/>
    <s v="United States"/>
    <s v="West"/>
    <s v="Oregon"/>
    <s v="Redmond"/>
    <n v="97756"/>
    <d v="2015-06-22T00:00:00"/>
    <d v="2015-06-24T00:00:00"/>
    <n v="-2.58"/>
    <n v="1"/>
    <x v="276"/>
    <n v="89327"/>
  </r>
  <r>
    <n v="23202"/>
    <s v="Medium"/>
    <n v="0.01"/>
    <n v="179.29"/>
    <n v="29.21"/>
    <n v="522"/>
    <s v="Aaron Riggs"/>
    <s v="Delivery Truck"/>
    <s v="Small Business"/>
    <s v="Furniture"/>
    <s v="Tables"/>
    <s v="Jumbo Box"/>
    <x v="218"/>
    <n v="0.74"/>
    <s v="United States"/>
    <s v="West"/>
    <s v="Oregon"/>
    <s v="Redmond"/>
    <n v="97756"/>
    <d v="2015-06-22T00:00:00"/>
    <d v="2015-06-23T00:00:00"/>
    <n v="2800.12"/>
    <n v="21"/>
    <x v="277"/>
    <n v="89327"/>
  </r>
  <r>
    <n v="21517"/>
    <s v="Not Specified"/>
    <n v="0.03"/>
    <n v="1270.99"/>
    <n v="19.989999999999998"/>
    <n v="524"/>
    <s v="Gina McKnight"/>
    <s v="Regular Air"/>
    <s v="Consumer"/>
    <s v="Office Supplies"/>
    <s v="Binders and Binder Accessories"/>
    <s v="Small Box"/>
    <x v="219"/>
    <n v="0.35"/>
    <s v="United States"/>
    <s v="South"/>
    <s v="Tennessee"/>
    <s v="Farragut"/>
    <n v="37922"/>
    <d v="2015-01-20T00:00:00"/>
    <d v="2015-01-22T00:00:00"/>
    <n v="363.55199999999996"/>
    <n v="2"/>
    <x v="278"/>
    <n v="91127"/>
  </r>
  <r>
    <n v="21518"/>
    <s v="Not Specified"/>
    <n v="7.0000000000000007E-2"/>
    <n v="2036.48"/>
    <n v="14.7"/>
    <n v="524"/>
    <s v="Gina McKnight"/>
    <s v="Delivery Truck"/>
    <s v="Consumer"/>
    <s v="Technology"/>
    <s v="Office Machines"/>
    <s v="Jumbo Drum"/>
    <x v="220"/>
    <n v="0.55000000000000004"/>
    <s v="United States"/>
    <s v="South"/>
    <s v="Tennessee"/>
    <s v="Farragut"/>
    <n v="37922"/>
    <d v="2015-01-20T00:00:00"/>
    <d v="2015-01-22T00:00:00"/>
    <n v="-11.536000000000001"/>
    <n v="1"/>
    <x v="279"/>
    <n v="91127"/>
  </r>
  <r>
    <n v="22176"/>
    <s v="High"/>
    <n v="0.09"/>
    <n v="17.98"/>
    <n v="8.51"/>
    <n v="526"/>
    <s v="April Hu"/>
    <s v="Regular Air"/>
    <s v="Home Office"/>
    <s v="Technology"/>
    <s v="Office Machines"/>
    <s v="Medium Box"/>
    <x v="18"/>
    <n v="0.4"/>
    <s v="United States"/>
    <s v="West"/>
    <s v="Arizona"/>
    <s v="Mesa"/>
    <n v="85204"/>
    <d v="2015-05-25T00:00:00"/>
    <d v="2015-05-27T00:00:00"/>
    <n v="-6.6120000000000108"/>
    <n v="12"/>
    <x v="280"/>
    <n v="90026"/>
  </r>
  <r>
    <n v="20494"/>
    <s v="Not Specified"/>
    <n v="0"/>
    <n v="1.88"/>
    <n v="1.49"/>
    <n v="526"/>
    <s v="April Hu"/>
    <s v="Regular Air"/>
    <s v="Home Office"/>
    <s v="Office Supplies"/>
    <s v="Binders and Binder Accessories"/>
    <s v="Small Box"/>
    <x v="83"/>
    <n v="0.37"/>
    <s v="United States"/>
    <s v="West"/>
    <s v="Arizona"/>
    <s v="Mesa"/>
    <n v="85204"/>
    <d v="2015-01-17T00:00:00"/>
    <d v="2015-01-18T00:00:00"/>
    <n v="-15.5595"/>
    <n v="13"/>
    <x v="281"/>
    <n v="90027"/>
  </r>
  <r>
    <n v="20495"/>
    <s v="Not Specified"/>
    <n v="0.06"/>
    <n v="5.78"/>
    <n v="5.67"/>
    <n v="526"/>
    <s v="April Hu"/>
    <s v="Regular Air"/>
    <s v="Home Office"/>
    <s v="Office Supplies"/>
    <s v="Paper"/>
    <s v="Small Box"/>
    <x v="221"/>
    <n v="0.36"/>
    <s v="United States"/>
    <s v="West"/>
    <s v="Arizona"/>
    <s v="Mesa"/>
    <n v="85204"/>
    <d v="2015-01-17T00:00:00"/>
    <d v="2015-01-18T00:00:00"/>
    <n v="-108.19"/>
    <n v="15"/>
    <x v="282"/>
    <n v="90027"/>
  </r>
  <r>
    <n v="26210"/>
    <s v="Low"/>
    <n v="0"/>
    <n v="15.99"/>
    <n v="13.18"/>
    <n v="535"/>
    <s v="Jill Clements"/>
    <s v="Regular Air"/>
    <s v="Corporate"/>
    <s v="Office Supplies"/>
    <s v="Binders and Binder Accessories"/>
    <s v="Small Box"/>
    <x v="222"/>
    <n v="0.37"/>
    <s v="United States"/>
    <s v="South"/>
    <s v="Virginia"/>
    <s v="Montclair"/>
    <n v="22025"/>
    <d v="2015-04-21T00:00:00"/>
    <d v="2015-04-25T00:00:00"/>
    <n v="46.488"/>
    <n v="23"/>
    <x v="283"/>
    <n v="88511"/>
  </r>
  <r>
    <n v="20811"/>
    <s v="Medium"/>
    <n v="0.05"/>
    <n v="59.78"/>
    <n v="10.29"/>
    <n v="539"/>
    <s v="Alice Coley"/>
    <s v="Regular Air"/>
    <s v="Small Business"/>
    <s v="Office Supplies"/>
    <s v="Binders and Binder Accessories"/>
    <s v="Small Box"/>
    <x v="223"/>
    <n v="0.39"/>
    <s v="United States"/>
    <s v="Central"/>
    <s v="Illinois"/>
    <s v="Urbana"/>
    <n v="61801"/>
    <d v="2015-05-14T00:00:00"/>
    <d v="2015-05-15T00:00:00"/>
    <n v="159.52970000000005"/>
    <n v="7"/>
    <x v="284"/>
    <n v="91174"/>
  </r>
  <r>
    <n v="20812"/>
    <s v="Medium"/>
    <n v="0.08"/>
    <n v="20.99"/>
    <n v="1.25"/>
    <n v="540"/>
    <s v="Ruth Lamm"/>
    <s v="Regular Air"/>
    <s v="Small Business"/>
    <s v="Technology"/>
    <s v="Telephones and Communication"/>
    <s v="Small Pack"/>
    <x v="224"/>
    <n v="0.83"/>
    <s v="United States"/>
    <s v="Central"/>
    <s v="Illinois"/>
    <s v="Vernon Hills"/>
    <n v="60061"/>
    <d v="2015-05-14T00:00:00"/>
    <d v="2015-05-16T00:00:00"/>
    <n v="15.371400000000008"/>
    <n v="28"/>
    <x v="285"/>
    <n v="91174"/>
  </r>
  <r>
    <n v="24783"/>
    <s v="Medium"/>
    <n v="0.05"/>
    <n v="204.1"/>
    <n v="13.99"/>
    <n v="540"/>
    <s v="Ruth Lamm"/>
    <s v="Regular Air"/>
    <s v="Small Business"/>
    <s v="Technology"/>
    <s v="Office Machines"/>
    <s v="Medium Box"/>
    <x v="225"/>
    <n v="0.37"/>
    <s v="United States"/>
    <s v="Central"/>
    <s v="Illinois"/>
    <s v="Vernon Hills"/>
    <n v="60061"/>
    <d v="2015-05-23T00:00:00"/>
    <d v="2015-05-25T00:00:00"/>
    <n v="5924.1122999999998"/>
    <n v="41"/>
    <x v="286"/>
    <n v="91175"/>
  </r>
  <r>
    <n v="23401"/>
    <s v="Not Specified"/>
    <n v="0.03"/>
    <n v="13.73"/>
    <n v="6.85"/>
    <n v="547"/>
    <s v="Henry Ball"/>
    <s v="Express Air"/>
    <s v="Corporate"/>
    <s v="Furniture"/>
    <s v="Office Furnishings"/>
    <s v="Wrap Bag"/>
    <x v="226"/>
    <n v="0.54"/>
    <s v="United States"/>
    <s v="East"/>
    <s v="West Virginia"/>
    <s v="Morgantown"/>
    <n v="26501"/>
    <d v="2015-06-14T00:00:00"/>
    <d v="2015-06-15T00:00:00"/>
    <n v="39.585299999999997"/>
    <n v="4"/>
    <x v="287"/>
    <n v="86250"/>
  </r>
  <r>
    <n v="25806"/>
    <s v="Not Specified"/>
    <n v="0.02"/>
    <n v="7.1"/>
    <n v="6.05"/>
    <n v="549"/>
    <s v="Dennis Boykin Townsend"/>
    <s v="Regular Air"/>
    <s v="Corporate"/>
    <s v="Office Supplies"/>
    <s v="Binders and Binder Accessories"/>
    <s v="Small Box"/>
    <x v="227"/>
    <n v="0.39"/>
    <s v="United States"/>
    <s v="West"/>
    <s v="New Mexico"/>
    <s v="Roswell"/>
    <n v="88201"/>
    <d v="2015-01-20T00:00:00"/>
    <d v="2015-01-20T00:00:00"/>
    <n v="-66.378"/>
    <n v="9"/>
    <x v="288"/>
    <n v="90908"/>
  </r>
  <r>
    <n v="24132"/>
    <s v="High"/>
    <n v="0.05"/>
    <n v="1.68"/>
    <n v="1.57"/>
    <n v="550"/>
    <s v="Edna Monroe Talley"/>
    <s v="Regular Air"/>
    <s v="Corporate"/>
    <s v="Office Supplies"/>
    <s v="Pens &amp; Art Supplies"/>
    <s v="Wrap Bag"/>
    <x v="15"/>
    <n v="0.59"/>
    <s v="United States"/>
    <s v="Central"/>
    <s v="Texas"/>
    <s v="Seguin"/>
    <n v="78155"/>
    <d v="2015-01-30T00:00:00"/>
    <d v="2015-01-31T00:00:00"/>
    <n v="-33.340000000000003"/>
    <n v="11"/>
    <x v="289"/>
    <n v="90909"/>
  </r>
  <r>
    <n v="24133"/>
    <s v="High"/>
    <n v="0.1"/>
    <n v="218.75"/>
    <n v="69.64"/>
    <n v="550"/>
    <s v="Edna Monroe Talley"/>
    <s v="Delivery Truck"/>
    <s v="Corporate"/>
    <s v="Furniture"/>
    <s v="Tables"/>
    <s v="Jumbo Box"/>
    <x v="228"/>
    <n v="0.77"/>
    <s v="United States"/>
    <s v="Central"/>
    <s v="Texas"/>
    <s v="Seguin"/>
    <n v="78155"/>
    <d v="2015-01-30T00:00:00"/>
    <d v="2015-02-01T00:00:00"/>
    <n v="-201.27599999999998"/>
    <n v="1"/>
    <x v="290"/>
    <n v="90909"/>
  </r>
  <r>
    <n v="23209"/>
    <s v="Medium"/>
    <n v="0.06"/>
    <n v="549.99"/>
    <n v="49"/>
    <n v="550"/>
    <s v="Edna Monroe Talley"/>
    <s v="Delivery Truck"/>
    <s v="Corporate"/>
    <s v="Technology"/>
    <s v="Copiers and Fax"/>
    <s v="Jumbo Drum"/>
    <x v="229"/>
    <n v="0.35"/>
    <s v="United States"/>
    <s v="Central"/>
    <s v="Texas"/>
    <s v="Seguin"/>
    <n v="78155"/>
    <d v="2015-06-12T00:00:00"/>
    <d v="2015-06-13T00:00:00"/>
    <n v="4637.4071999999996"/>
    <n v="13"/>
    <x v="291"/>
    <n v="90910"/>
  </r>
  <r>
    <n v="23210"/>
    <s v="Medium"/>
    <n v="0.08"/>
    <n v="115.99"/>
    <n v="5.99"/>
    <n v="550"/>
    <s v="Edna Monroe Talley"/>
    <s v="Express Air"/>
    <s v="Corporate"/>
    <s v="Technology"/>
    <s v="Telephones and Communication"/>
    <s v="Small Box"/>
    <x v="230"/>
    <n v="0.56999999999999995"/>
    <s v="United States"/>
    <s v="Central"/>
    <s v="Texas"/>
    <s v="Seguin"/>
    <n v="78155"/>
    <d v="2015-06-12T00:00:00"/>
    <d v="2015-06-13T00:00:00"/>
    <n v="-239.54149999999998"/>
    <n v="1"/>
    <x v="292"/>
    <n v="90910"/>
  </r>
  <r>
    <n v="24134"/>
    <s v="High"/>
    <n v="0"/>
    <n v="15.04"/>
    <n v="1.97"/>
    <n v="551"/>
    <s v="Peggy Chan"/>
    <s v="Regular Air"/>
    <s v="Corporate"/>
    <s v="Office Supplies"/>
    <s v="Paper"/>
    <s v="Wrap Bag"/>
    <x v="231"/>
    <n v="0.39"/>
    <s v="United States"/>
    <s v="Central"/>
    <s v="Texas"/>
    <s v="Sherman"/>
    <n v="75090"/>
    <d v="2015-01-30T00:00:00"/>
    <d v="2015-02-01T00:00:00"/>
    <n v="21.514199999999999"/>
    <n v="2"/>
    <x v="293"/>
    <n v="90909"/>
  </r>
  <r>
    <n v="2368"/>
    <s v="Medium"/>
    <n v="0"/>
    <n v="6.88"/>
    <n v="2"/>
    <n v="553"/>
    <s v="Kristine Connolly"/>
    <s v="Express Air"/>
    <s v="Home Office"/>
    <s v="Office Supplies"/>
    <s v="Paper"/>
    <s v="Wrap Bag"/>
    <x v="232"/>
    <n v="0.39"/>
    <s v="United States"/>
    <s v="West"/>
    <s v="California"/>
    <s v="Los Angeles"/>
    <n v="90008"/>
    <d v="2015-01-28T00:00:00"/>
    <d v="2015-01-29T00:00:00"/>
    <n v="34.068000000000005"/>
    <n v="36"/>
    <x v="294"/>
    <n v="17155"/>
  </r>
  <r>
    <n v="349"/>
    <s v="Not Specified"/>
    <n v="7.0000000000000007E-2"/>
    <n v="2036.48"/>
    <n v="14.7"/>
    <n v="553"/>
    <s v="Kristine Connolly"/>
    <s v="Delivery Truck"/>
    <s v="Corporate"/>
    <s v="Technology"/>
    <s v="Office Machines"/>
    <s v="Jumbo Drum"/>
    <x v="220"/>
    <n v="0.55000000000000004"/>
    <s v="United States"/>
    <s v="West"/>
    <s v="California"/>
    <s v="Los Angeles"/>
    <n v="90008"/>
    <d v="2015-02-21T00:00:00"/>
    <d v="2015-02-21T00:00:00"/>
    <n v="4073.25"/>
    <n v="25"/>
    <x v="295"/>
    <n v="2433"/>
  </r>
  <r>
    <n v="1115"/>
    <s v="Low"/>
    <n v="0.01"/>
    <n v="4.9800000000000004"/>
    <n v="7.44"/>
    <n v="553"/>
    <s v="Kristine Connolly"/>
    <s v="Regular Air"/>
    <s v="Corporate"/>
    <s v="Office Supplies"/>
    <s v="Paper"/>
    <s v="Small Box"/>
    <x v="130"/>
    <n v="0.36"/>
    <s v="United States"/>
    <s v="West"/>
    <s v="California"/>
    <s v="Los Angeles"/>
    <n v="90008"/>
    <d v="2015-04-15T00:00:00"/>
    <d v="2015-04-24T00:00:00"/>
    <n v="-179.59199999999998"/>
    <n v="63"/>
    <x v="296"/>
    <n v="8165"/>
  </r>
  <r>
    <n v="64"/>
    <s v="Medium"/>
    <n v="0.08"/>
    <n v="124.49"/>
    <n v="51.94"/>
    <n v="553"/>
    <s v="Kristine Connolly"/>
    <s v="Delivery Truck"/>
    <s v="Corporate"/>
    <s v="Furniture"/>
    <s v="Tables"/>
    <s v="Jumbo Box"/>
    <x v="156"/>
    <n v="0.63"/>
    <s v="United States"/>
    <s v="West"/>
    <s v="California"/>
    <s v="Los Angeles"/>
    <n v="90008"/>
    <d v="2015-06-18T00:00:00"/>
    <d v="2015-06-19T00:00:00"/>
    <n v="-500.38"/>
    <n v="56"/>
    <x v="297"/>
    <n v="359"/>
  </r>
  <r>
    <n v="18349"/>
    <s v="Not Specified"/>
    <n v="7.0000000000000007E-2"/>
    <n v="2036.48"/>
    <n v="14.7"/>
    <n v="555"/>
    <s v="Walter Young"/>
    <s v="Delivery Truck"/>
    <s v="Corporate"/>
    <s v="Technology"/>
    <s v="Office Machines"/>
    <s v="Jumbo Drum"/>
    <x v="220"/>
    <n v="0.55000000000000004"/>
    <s v="United States"/>
    <s v="West"/>
    <s v="Utah"/>
    <s v="Pleasant Grove"/>
    <n v="84062"/>
    <d v="2015-02-21T00:00:00"/>
    <d v="2015-02-21T00:00:00"/>
    <n v="6028.41"/>
    <n v="6"/>
    <x v="298"/>
    <n v="86190"/>
  </r>
  <r>
    <n v="19115"/>
    <s v="Low"/>
    <n v="0.01"/>
    <n v="4.9800000000000004"/>
    <n v="7.44"/>
    <n v="555"/>
    <s v="Walter Young"/>
    <s v="Regular Air"/>
    <s v="Corporate"/>
    <s v="Office Supplies"/>
    <s v="Paper"/>
    <s v="Small Box"/>
    <x v="130"/>
    <n v="0.36"/>
    <s v="United States"/>
    <s v="West"/>
    <s v="Utah"/>
    <s v="Pleasant Grove"/>
    <n v="84062"/>
    <d v="2015-04-15T00:00:00"/>
    <d v="2015-04-24T00:00:00"/>
    <n v="-161.6328"/>
    <n v="16"/>
    <x v="299"/>
    <n v="86191"/>
  </r>
  <r>
    <n v="18064"/>
    <s v="Medium"/>
    <n v="0.08"/>
    <n v="124.49"/>
    <n v="51.94"/>
    <n v="555"/>
    <s v="Walter Young"/>
    <s v="Delivery Truck"/>
    <s v="Corporate"/>
    <s v="Furniture"/>
    <s v="Tables"/>
    <s v="Jumbo Box"/>
    <x v="156"/>
    <n v="0.63"/>
    <s v="United States"/>
    <s v="West"/>
    <s v="Utah"/>
    <s v="Pleasant Grove"/>
    <n v="84062"/>
    <d v="2015-06-18T00:00:00"/>
    <d v="2015-06-19T00:00:00"/>
    <n v="-250.19"/>
    <n v="14"/>
    <x v="300"/>
    <n v="86192"/>
  </r>
  <r>
    <n v="20368"/>
    <s v="Medium"/>
    <n v="0"/>
    <n v="6.88"/>
    <n v="2"/>
    <n v="556"/>
    <s v="Kristina Sanders"/>
    <s v="Express Air"/>
    <s v="Home Office"/>
    <s v="Office Supplies"/>
    <s v="Paper"/>
    <s v="Wrap Bag"/>
    <x v="232"/>
    <n v="0.39"/>
    <s v="United States"/>
    <s v="West"/>
    <s v="Utah"/>
    <s v="Provo"/>
    <n v="84604"/>
    <d v="2015-01-28T00:00:00"/>
    <d v="2015-01-29T00:00:00"/>
    <n v="46.147199999999991"/>
    <n v="9"/>
    <x v="301"/>
    <n v="86189"/>
  </r>
  <r>
    <n v="20369"/>
    <s v="Medium"/>
    <n v="0.03"/>
    <n v="32.479999999999997"/>
    <n v="35"/>
    <n v="556"/>
    <s v="Kristina Sanders"/>
    <s v="Express Air"/>
    <s v="Home Office"/>
    <s v="Office Supplies"/>
    <s v="Storage &amp; Organization"/>
    <s v="Large Box"/>
    <x v="233"/>
    <n v="0.81"/>
    <s v="United States"/>
    <s v="West"/>
    <s v="Utah"/>
    <s v="Provo"/>
    <n v="84604"/>
    <d v="2015-01-28T00:00:00"/>
    <d v="2015-01-28T00:00:00"/>
    <n v="-1116.3348000000001"/>
    <n v="8"/>
    <x v="302"/>
    <n v="86189"/>
  </r>
  <r>
    <n v="21966"/>
    <s v="Critical"/>
    <n v="0.02"/>
    <n v="280.98"/>
    <n v="57"/>
    <n v="568"/>
    <s v="Peter McConnell"/>
    <s v="Delivery Truck"/>
    <s v="Consumer"/>
    <s v="Furniture"/>
    <s v="Chairs &amp; Chairmats"/>
    <s v="Jumbo Drum"/>
    <x v="234"/>
    <n v="0.78"/>
    <s v="United States"/>
    <s v="South"/>
    <s v="Mississippi"/>
    <s v="Columbus"/>
    <n v="39701"/>
    <d v="2015-03-04T00:00:00"/>
    <d v="2015-03-05T00:00:00"/>
    <n v="1141.7939999999999"/>
    <n v="4"/>
    <x v="303"/>
    <n v="88879"/>
  </r>
  <r>
    <n v="22667"/>
    <s v="Not Specified"/>
    <n v="0.09"/>
    <n v="70.97"/>
    <n v="3.5"/>
    <n v="568"/>
    <s v="Peter McConnell"/>
    <s v="Regular Air"/>
    <s v="Consumer"/>
    <s v="Office Supplies"/>
    <s v="Appliances"/>
    <s v="Small Box"/>
    <x v="235"/>
    <n v="0.59"/>
    <s v="United States"/>
    <s v="South"/>
    <s v="Mississippi"/>
    <s v="Columbus"/>
    <n v="39701"/>
    <d v="2015-04-15T00:00:00"/>
    <d v="2015-04-15T00:00:00"/>
    <n v="-99.568000000000012"/>
    <n v="12"/>
    <x v="304"/>
    <n v="88880"/>
  </r>
  <r>
    <n v="22736"/>
    <s v="Medium"/>
    <n v="0.08"/>
    <n v="67.28"/>
    <n v="19.989999999999998"/>
    <n v="568"/>
    <s v="Peter McConnell"/>
    <s v="Express Air"/>
    <s v="Consumer"/>
    <s v="Office Supplies"/>
    <s v="Binders and Binder Accessories"/>
    <s v="Small Box"/>
    <x v="236"/>
    <n v="0.4"/>
    <s v="United States"/>
    <s v="South"/>
    <s v="Mississippi"/>
    <s v="Columbus"/>
    <n v="39701"/>
    <d v="2015-04-01T00:00:00"/>
    <d v="2015-04-03T00:00:00"/>
    <n v="224.85059999999999"/>
    <n v="16"/>
    <x v="305"/>
    <n v="88882"/>
  </r>
  <r>
    <n v="26038"/>
    <s v="Low"/>
    <n v="0.06"/>
    <n v="7.99"/>
    <n v="5.03"/>
    <n v="570"/>
    <s v="Katharine Bass"/>
    <s v="Regular Air"/>
    <s v="Consumer"/>
    <s v="Technology"/>
    <s v="Telephones and Communication"/>
    <s v="Medium Box"/>
    <x v="145"/>
    <n v="0.6"/>
    <s v="United States"/>
    <s v="West"/>
    <s v="Nevada"/>
    <s v="Henderson"/>
    <n v="89015"/>
    <d v="2015-01-13T00:00:00"/>
    <d v="2015-01-13T00:00:00"/>
    <n v="-122.13300000000001"/>
    <n v="10"/>
    <x v="306"/>
    <n v="88881"/>
  </r>
  <r>
    <n v="23719"/>
    <s v="Critical"/>
    <n v="0.05"/>
    <n v="4.13"/>
    <n v="5.04"/>
    <n v="573"/>
    <s v="Vanessa Winstead"/>
    <s v="Regular Air"/>
    <s v="Home Office"/>
    <s v="Office Supplies"/>
    <s v="Binders and Binder Accessories"/>
    <s v="Small Box"/>
    <x v="237"/>
    <n v="0.38"/>
    <s v="United States"/>
    <s v="Central"/>
    <s v="Illinois"/>
    <s v="Pekin"/>
    <n v="61554"/>
    <d v="2015-03-13T00:00:00"/>
    <d v="2015-03-14T00:00:00"/>
    <n v="-12.1555"/>
    <n v="1"/>
    <x v="307"/>
    <n v="86555"/>
  </r>
  <r>
    <n v="21992"/>
    <s v="High"/>
    <n v="0.08"/>
    <n v="415.88"/>
    <n v="11.37"/>
    <n v="573"/>
    <s v="Vanessa Winstead"/>
    <s v="Regular Air"/>
    <s v="Corporate"/>
    <s v="Office Supplies"/>
    <s v="Storage &amp; Organization"/>
    <s v="Small Box"/>
    <x v="165"/>
    <n v="0.56999999999999995"/>
    <s v="United States"/>
    <s v="Central"/>
    <s v="Illinois"/>
    <s v="Pekin"/>
    <n v="61554"/>
    <d v="2015-02-26T00:00:00"/>
    <d v="2015-02-27T00:00:00"/>
    <n v="-269.08440000000002"/>
    <n v="1"/>
    <x v="308"/>
    <n v="86556"/>
  </r>
  <r>
    <n v="21325"/>
    <s v="Low"/>
    <n v="0.06"/>
    <n v="4.4800000000000004"/>
    <n v="49"/>
    <n v="576"/>
    <s v="Gordon Lyon"/>
    <s v="Regular Air"/>
    <s v="Corporate"/>
    <s v="Office Supplies"/>
    <s v="Appliances"/>
    <s v="Large Box"/>
    <x v="238"/>
    <n v="0.6"/>
    <s v="United States"/>
    <s v="West"/>
    <s v="California"/>
    <s v="Pomona"/>
    <n v="91767"/>
    <d v="2015-01-13T00:00:00"/>
    <d v="2015-01-17T00:00:00"/>
    <n v="-566"/>
    <n v="4"/>
    <x v="309"/>
    <n v="88645"/>
  </r>
  <r>
    <n v="18664"/>
    <s v="Medium"/>
    <n v="0.03"/>
    <n v="162.93"/>
    <n v="19.989999999999998"/>
    <n v="578"/>
    <s v="Evan K Bullard"/>
    <s v="Regular Air"/>
    <s v="Corporate"/>
    <s v="Office Supplies"/>
    <s v="Envelopes"/>
    <s v="Small Box"/>
    <x v="239"/>
    <n v="0.39"/>
    <s v="United States"/>
    <s v="East"/>
    <s v="Connecticut"/>
    <s v="Naugatuck"/>
    <n v="6770"/>
    <d v="2015-05-13T00:00:00"/>
    <d v="2015-05-14T00:00:00"/>
    <n v="293.14"/>
    <n v="3"/>
    <x v="310"/>
    <n v="88644"/>
  </r>
  <r>
    <n v="18665"/>
    <s v="Medium"/>
    <n v="0.01"/>
    <n v="11.58"/>
    <n v="5.72"/>
    <n v="579"/>
    <s v="Marlene Abrams"/>
    <s v="Regular Air"/>
    <s v="Corporate"/>
    <s v="Office Supplies"/>
    <s v="Envelopes"/>
    <s v="Small Box"/>
    <x v="240"/>
    <n v="0.35"/>
    <s v="United States"/>
    <s v="East"/>
    <s v="Connecticut"/>
    <s v="Seymour"/>
    <n v="6478"/>
    <d v="2015-05-13T00:00:00"/>
    <d v="2015-05-15T00:00:00"/>
    <n v="-6.61"/>
    <n v="2"/>
    <x v="311"/>
    <n v="88644"/>
  </r>
  <r>
    <n v="18662"/>
    <s v="Medium"/>
    <n v="0.01"/>
    <n v="55.99"/>
    <n v="5"/>
    <n v="580"/>
    <s v="Kathryn Patrick"/>
    <s v="Regular Air"/>
    <s v="Corporate"/>
    <s v="Technology"/>
    <s v="Telephones and Communication"/>
    <s v="Small Pack"/>
    <x v="241"/>
    <n v="0.8"/>
    <s v="United States"/>
    <s v="East"/>
    <s v="Maine"/>
    <s v="Auburn"/>
    <n v="4210"/>
    <d v="2015-05-13T00:00:00"/>
    <d v="2015-05-14T00:00:00"/>
    <n v="-57.541000000000004"/>
    <n v="12"/>
    <x v="312"/>
    <n v="88644"/>
  </r>
  <r>
    <n v="24180"/>
    <s v="Not Specified"/>
    <n v="0.04"/>
    <n v="15.51"/>
    <n v="17.78"/>
    <n v="584"/>
    <s v="Timothy Currie"/>
    <s v="Regular Air"/>
    <s v="Corporate"/>
    <s v="Office Supplies"/>
    <s v="Storage &amp; Organization"/>
    <s v="Small Box"/>
    <x v="242"/>
    <n v="0.59"/>
    <s v="United States"/>
    <s v="East"/>
    <s v="Massachusetts"/>
    <s v="Woburn"/>
    <n v="1801"/>
    <d v="2015-01-21T00:00:00"/>
    <d v="2015-01-23T00:00:00"/>
    <n v="-266.22000000000003"/>
    <n v="7"/>
    <x v="313"/>
    <n v="88646"/>
  </r>
  <r>
    <n v="18663"/>
    <s v="Medium"/>
    <n v="0.06"/>
    <n v="13.9"/>
    <n v="7.59"/>
    <n v="585"/>
    <s v="William Larson"/>
    <s v="Regular Air"/>
    <s v="Corporate"/>
    <s v="Office Supplies"/>
    <s v="Scissors, Rulers and Trimmers"/>
    <s v="Small Pack"/>
    <x v="243"/>
    <n v="0.56000000000000005"/>
    <s v="United States"/>
    <s v="East"/>
    <s v="New Hampshire"/>
    <s v="Concord"/>
    <n v="3301"/>
    <d v="2015-05-13T00:00:00"/>
    <d v="2015-05-14T00:00:00"/>
    <n v="-67.59"/>
    <n v="12"/>
    <x v="314"/>
    <n v="88644"/>
  </r>
  <r>
    <n v="19781"/>
    <s v="Critical"/>
    <n v="0.08"/>
    <n v="30.53"/>
    <n v="19.989999999999998"/>
    <n v="592"/>
    <s v="Eva Silverman"/>
    <s v="Regular Air"/>
    <s v="Small Business"/>
    <s v="Office Supplies"/>
    <s v="Labels"/>
    <s v="Small Box"/>
    <x v="244"/>
    <n v="0.39"/>
    <s v="United States"/>
    <s v="Central"/>
    <s v="Illinois"/>
    <s v="Wilmette"/>
    <n v="60091"/>
    <d v="2015-01-17T00:00:00"/>
    <d v="2015-01-17T00:00:00"/>
    <n v="-239.8656"/>
    <n v="10"/>
    <x v="315"/>
    <n v="86307"/>
  </r>
  <r>
    <n v="19782"/>
    <s v="Critical"/>
    <n v="0.01"/>
    <n v="1.68"/>
    <n v="1.57"/>
    <n v="593"/>
    <s v="Joel Huffman"/>
    <s v="Regular Air"/>
    <s v="Small Business"/>
    <s v="Office Supplies"/>
    <s v="Pens &amp; Art Supplies"/>
    <s v="Wrap Bag"/>
    <x v="15"/>
    <n v="0.59"/>
    <s v="United States"/>
    <s v="Central"/>
    <s v="Illinois"/>
    <s v="Woodridge"/>
    <n v="60517"/>
    <d v="2015-01-17T00:00:00"/>
    <d v="2015-01-19T00:00:00"/>
    <n v="-53.444000000000003"/>
    <n v="12"/>
    <x v="316"/>
    <n v="86307"/>
  </r>
  <r>
    <n v="22996"/>
    <s v="Critical"/>
    <n v="0.09"/>
    <n v="13.79"/>
    <n v="8.7799999999999994"/>
    <n v="594"/>
    <s v="Charlie Moore"/>
    <s v="Regular Air"/>
    <s v="Consumer"/>
    <s v="Furniture"/>
    <s v="Office Furnishings"/>
    <s v="Small Box"/>
    <x v="245"/>
    <n v="0.43"/>
    <s v="United States"/>
    <s v="Central"/>
    <s v="Indiana"/>
    <s v="Anderson"/>
    <n v="46016"/>
    <d v="2015-03-15T00:00:00"/>
    <d v="2015-03-17T00:00:00"/>
    <n v="-22.12"/>
    <n v="1"/>
    <x v="317"/>
    <n v="86309"/>
  </r>
  <r>
    <n v="21662"/>
    <s v="Critical"/>
    <n v="0.04"/>
    <n v="39.479999999999997"/>
    <n v="1.99"/>
    <n v="594"/>
    <s v="Charlie Moore"/>
    <s v="Regular Air"/>
    <s v="Consumer"/>
    <s v="Technology"/>
    <s v="Computer Peripherals"/>
    <s v="Small Pack"/>
    <x v="246"/>
    <n v="0.54"/>
    <s v="United States"/>
    <s v="Central"/>
    <s v="Indiana"/>
    <s v="Anderson"/>
    <n v="46016"/>
    <d v="2015-06-19T00:00:00"/>
    <d v="2015-06-22T00:00:00"/>
    <n v="484.84919999999994"/>
    <n v="18"/>
    <x v="318"/>
    <n v="86311"/>
  </r>
  <r>
    <n v="21663"/>
    <s v="Critical"/>
    <n v="0.04"/>
    <n v="3.7"/>
    <n v="1.61"/>
    <n v="594"/>
    <s v="Charlie Moore"/>
    <s v="Regular Air"/>
    <s v="Consumer"/>
    <s v="Furniture"/>
    <s v="Office Furnishings"/>
    <s v="Wrap Bag"/>
    <x v="247"/>
    <n v="0.44"/>
    <s v="United States"/>
    <s v="Central"/>
    <s v="Indiana"/>
    <s v="Anderson"/>
    <n v="46016"/>
    <d v="2015-06-19T00:00:00"/>
    <d v="2015-06-20T00:00:00"/>
    <n v="18"/>
    <n v="18"/>
    <x v="319"/>
    <n v="86311"/>
  </r>
  <r>
    <n v="24480"/>
    <s v="Critical"/>
    <n v="0.03"/>
    <n v="3.8"/>
    <n v="1.49"/>
    <n v="596"/>
    <s v="Doris Fitzpatrick"/>
    <s v="Regular Air"/>
    <s v="Consumer"/>
    <s v="Office Supplies"/>
    <s v="Binders and Binder Accessories"/>
    <s v="Small Box"/>
    <x v="27"/>
    <n v="0.38"/>
    <s v="United States"/>
    <s v="Central"/>
    <s v="Indiana"/>
    <s v="Carmel"/>
    <n v="46032"/>
    <d v="2015-02-15T00:00:00"/>
    <d v="2015-02-17T00:00:00"/>
    <n v="15.2745"/>
    <n v="6"/>
    <x v="320"/>
    <n v="86308"/>
  </r>
  <r>
    <n v="24481"/>
    <s v="Critical"/>
    <n v="7.0000000000000007E-2"/>
    <n v="7.98"/>
    <n v="1.25"/>
    <n v="596"/>
    <s v="Doris Fitzpatrick"/>
    <s v="Regular Air"/>
    <s v="Consumer"/>
    <s v="Office Supplies"/>
    <s v="Paper"/>
    <s v="Wrap Bag"/>
    <x v="248"/>
    <n v="0.35"/>
    <s v="United States"/>
    <s v="Central"/>
    <s v="Indiana"/>
    <s v="Carmel"/>
    <n v="46032"/>
    <d v="2015-02-15T00:00:00"/>
    <d v="2015-02-17T00:00:00"/>
    <n v="26.585699999999999"/>
    <n v="5"/>
    <x v="321"/>
    <n v="86308"/>
  </r>
  <r>
    <n v="24482"/>
    <s v="Critical"/>
    <n v="7.0000000000000007E-2"/>
    <n v="417.4"/>
    <n v="75.23"/>
    <n v="596"/>
    <s v="Doris Fitzpatrick"/>
    <s v="Delivery Truck"/>
    <s v="Consumer"/>
    <s v="Furniture"/>
    <s v="Tables"/>
    <s v="Jumbo Box"/>
    <x v="249"/>
    <n v="0.79"/>
    <s v="United States"/>
    <s v="Central"/>
    <s v="Indiana"/>
    <s v="Carmel"/>
    <n v="46032"/>
    <d v="2015-02-15T00:00:00"/>
    <d v="2015-02-16T00:00:00"/>
    <n v="-575.35199999999998"/>
    <n v="12"/>
    <x v="322"/>
    <n v="86308"/>
  </r>
  <r>
    <n v="25949"/>
    <s v="Not Specified"/>
    <n v="0.1"/>
    <n v="6.48"/>
    <n v="5.9"/>
    <n v="597"/>
    <s v="Alexandra Wise"/>
    <s v="Regular Air"/>
    <s v="Small Business"/>
    <s v="Office Supplies"/>
    <s v="Paper"/>
    <s v="Small Box"/>
    <x v="250"/>
    <n v="0.37"/>
    <s v="United States"/>
    <s v="Central"/>
    <s v="Indiana"/>
    <s v="Columbus"/>
    <n v="47201"/>
    <d v="2015-06-10T00:00:00"/>
    <d v="2015-06-10T00:00:00"/>
    <n v="-51.634999999999998"/>
    <n v="19"/>
    <x v="323"/>
    <n v="86310"/>
  </r>
  <r>
    <n v="21274"/>
    <s v="Medium"/>
    <n v="0.06"/>
    <n v="6.48"/>
    <n v="7.37"/>
    <n v="600"/>
    <s v="Vickie Morse"/>
    <s v="Regular Air"/>
    <s v="Corporate"/>
    <s v="Office Supplies"/>
    <s v="Paper"/>
    <s v="Small Box"/>
    <x v="251"/>
    <n v="0.37"/>
    <s v="United States"/>
    <s v="East"/>
    <s v="Maryland"/>
    <s v="Reisterstown"/>
    <n v="21136"/>
    <d v="2015-03-13T00:00:00"/>
    <d v="2015-03-14T00:00:00"/>
    <n v="-75.44"/>
    <n v="5"/>
    <x v="324"/>
    <n v="87579"/>
  </r>
  <r>
    <n v="20929"/>
    <s v="Not Specified"/>
    <n v="0.02"/>
    <n v="35.99"/>
    <n v="5"/>
    <n v="603"/>
    <s v="Gretchen Ball"/>
    <s v="Regular Air"/>
    <s v="Home Office"/>
    <s v="Technology"/>
    <s v="Telephones and Communication"/>
    <s v="Small Box"/>
    <x v="252"/>
    <n v="0.85"/>
    <s v="United States"/>
    <s v="West"/>
    <s v="Colorado"/>
    <s v="Pueblo"/>
    <n v="81001"/>
    <d v="2015-02-03T00:00:00"/>
    <d v="2015-02-05T00:00:00"/>
    <n v="-120.934"/>
    <n v="7"/>
    <x v="325"/>
    <n v="87020"/>
  </r>
  <r>
    <n v="4015"/>
    <s v="Critical"/>
    <n v="0.09"/>
    <n v="154.13"/>
    <n v="69"/>
    <n v="604"/>
    <s v="Lindsay P Ashley"/>
    <s v="Express Air"/>
    <s v="Corporate"/>
    <s v="Furniture"/>
    <s v="Tables"/>
    <s v="Large Box"/>
    <x v="66"/>
    <n v="0.68"/>
    <s v="United States"/>
    <s v="West"/>
    <s v="California"/>
    <s v="Los Angeles"/>
    <n v="90045"/>
    <d v="2015-03-14T00:00:00"/>
    <d v="2015-03-15T00:00:00"/>
    <n v="-1763.7477000000003"/>
    <n v="38"/>
    <x v="326"/>
    <n v="28647"/>
  </r>
  <r>
    <n v="4903"/>
    <s v="Critical"/>
    <n v="0.03"/>
    <n v="1.88"/>
    <n v="1.49"/>
    <n v="604"/>
    <s v="Lindsay P Ashley"/>
    <s v="Regular Air"/>
    <s v="Home Office"/>
    <s v="Office Supplies"/>
    <s v="Binders and Binder Accessories"/>
    <s v="Small Box"/>
    <x v="83"/>
    <n v="0.37"/>
    <s v="United States"/>
    <s v="West"/>
    <s v="California"/>
    <s v="Los Angeles"/>
    <n v="90045"/>
    <d v="2015-01-24T00:00:00"/>
    <d v="2015-01-25T00:00:00"/>
    <n v="-15.099500000000001"/>
    <n v="52"/>
    <x v="327"/>
    <n v="34882"/>
  </r>
  <r>
    <n v="22015"/>
    <s v="Critical"/>
    <n v="0.09"/>
    <n v="154.13"/>
    <n v="69"/>
    <n v="605"/>
    <s v="Alison Peters Wooten"/>
    <s v="Express Air"/>
    <s v="Corporate"/>
    <s v="Furniture"/>
    <s v="Tables"/>
    <s v="Large Box"/>
    <x v="66"/>
    <n v="0.68"/>
    <s v="United States"/>
    <s v="East"/>
    <s v="New York"/>
    <s v="West Islip"/>
    <n v="11795"/>
    <d v="2015-03-14T00:00:00"/>
    <d v="2015-03-15T00:00:00"/>
    <n v="-1763.7477000000003"/>
    <n v="10"/>
    <x v="328"/>
    <n v="91144"/>
  </r>
  <r>
    <n v="18492"/>
    <s v="Not Specified"/>
    <n v="0.02"/>
    <n v="15.57"/>
    <n v="1.39"/>
    <n v="617"/>
    <s v="Brett Schultz"/>
    <s v="Regular Air"/>
    <s v="Consumer"/>
    <s v="Office Supplies"/>
    <s v="Envelopes"/>
    <s v="Small Box"/>
    <x v="253"/>
    <n v="0.38"/>
    <s v="United States"/>
    <s v="West"/>
    <s v="Colorado"/>
    <s v="Pueblo"/>
    <n v="81001"/>
    <d v="2015-04-29T00:00:00"/>
    <d v="2015-04-30T00:00:00"/>
    <n v="23.5428"/>
    <n v="3"/>
    <x v="329"/>
    <n v="88198"/>
  </r>
  <r>
    <n v="18493"/>
    <s v="Not Specified"/>
    <n v="0.02"/>
    <n v="20.89"/>
    <n v="11.52"/>
    <n v="617"/>
    <s v="Brett Schultz"/>
    <s v="Regular Air"/>
    <s v="Consumer"/>
    <s v="Office Supplies"/>
    <s v="Storage &amp; Organization"/>
    <s v="Small Box"/>
    <x v="254"/>
    <n v="0.83"/>
    <s v="United States"/>
    <s v="West"/>
    <s v="Colorado"/>
    <s v="Pueblo"/>
    <n v="81001"/>
    <d v="2015-04-29T00:00:00"/>
    <d v="2015-04-30T00:00:00"/>
    <n v="-276.11279999999999"/>
    <n v="13"/>
    <x v="330"/>
    <n v="88198"/>
  </r>
  <r>
    <n v="22196"/>
    <s v="Critical"/>
    <n v="0.06"/>
    <n v="17.98"/>
    <n v="4"/>
    <n v="618"/>
    <s v="Robert Cowan"/>
    <s v="Regular Air"/>
    <s v="Consumer"/>
    <s v="Technology"/>
    <s v="Computer Peripherals"/>
    <s v="Small Box"/>
    <x v="49"/>
    <n v="0.79"/>
    <s v="United States"/>
    <s v="West"/>
    <s v="Colorado"/>
    <s v="Pueblo West"/>
    <n v="81007"/>
    <d v="2015-03-24T00:00:00"/>
    <d v="2015-03-25T00:00:00"/>
    <n v="-78.13"/>
    <n v="4"/>
    <x v="331"/>
    <n v="88197"/>
  </r>
  <r>
    <n v="18490"/>
    <s v="Not Specified"/>
    <n v="0.06"/>
    <n v="5.38"/>
    <n v="5.24"/>
    <n v="618"/>
    <s v="Robert Cowan"/>
    <s v="Express Air"/>
    <s v="Consumer"/>
    <s v="Office Supplies"/>
    <s v="Binders and Binder Accessories"/>
    <s v="Small Box"/>
    <x v="255"/>
    <n v="0.36"/>
    <s v="United States"/>
    <s v="West"/>
    <s v="Colorado"/>
    <s v="Pueblo West"/>
    <n v="81007"/>
    <d v="2015-04-29T00:00:00"/>
    <d v="2015-04-30T00:00:00"/>
    <n v="-64.670940000000002"/>
    <n v="14"/>
    <x v="332"/>
    <n v="88198"/>
  </r>
  <r>
    <n v="18491"/>
    <s v="Not Specified"/>
    <n v="0.03"/>
    <n v="7.35"/>
    <n v="5.96"/>
    <n v="618"/>
    <s v="Robert Cowan"/>
    <s v="Regular Air"/>
    <s v="Consumer"/>
    <s v="Office Supplies"/>
    <s v="Paper"/>
    <s v="Small Box"/>
    <x v="256"/>
    <n v="0.38"/>
    <s v="United States"/>
    <s v="West"/>
    <s v="Colorado"/>
    <s v="Pueblo West"/>
    <n v="81007"/>
    <d v="2015-04-29T00:00:00"/>
    <d v="2015-04-30T00:00:00"/>
    <n v="-11.113199999999999"/>
    <n v="1"/>
    <x v="333"/>
    <n v="88198"/>
  </r>
  <r>
    <n v="25539"/>
    <s v="Critical"/>
    <n v="0.03"/>
    <n v="14.2"/>
    <n v="5.3"/>
    <n v="619"/>
    <s v="Howard Rogers"/>
    <s v="Regular Air"/>
    <s v="Consumer"/>
    <s v="Furniture"/>
    <s v="Office Furnishings"/>
    <s v="Wrap Bag"/>
    <x v="257"/>
    <n v="0.46"/>
    <s v="United States"/>
    <s v="Central"/>
    <s v="Michigan"/>
    <s v="Southgate"/>
    <n v="48195"/>
    <d v="2015-01-07T00:00:00"/>
    <d v="2015-01-08T00:00:00"/>
    <n v="107.02"/>
    <n v="14"/>
    <x v="334"/>
    <n v="88196"/>
  </r>
  <r>
    <n v="22248"/>
    <s v="Medium"/>
    <n v="0.1"/>
    <n v="6.88"/>
    <n v="2"/>
    <n v="621"/>
    <s v="Heather Stern"/>
    <s v="Regular Air"/>
    <s v="Home Office"/>
    <s v="Office Supplies"/>
    <s v="Paper"/>
    <s v="Wrap Bag"/>
    <x v="232"/>
    <n v="0.39"/>
    <s v="United States"/>
    <s v="East"/>
    <s v="Connecticut"/>
    <s v="Newington"/>
    <n v="6111"/>
    <d v="2015-02-26T00:00:00"/>
    <d v="2015-02-27T00:00:00"/>
    <n v="18.420000000000002"/>
    <n v="5"/>
    <x v="335"/>
    <n v="91432"/>
  </r>
  <r>
    <n v="22247"/>
    <s v="Medium"/>
    <n v="0.06"/>
    <n v="195.99"/>
    <n v="8.99"/>
    <n v="622"/>
    <s v="Hazel Khan"/>
    <s v="Regular Air"/>
    <s v="Home Office"/>
    <s v="Technology"/>
    <s v="Telephones and Communication"/>
    <s v="Small Box"/>
    <x v="258"/>
    <n v="0.6"/>
    <s v="United States"/>
    <s v="East"/>
    <s v="Maine"/>
    <s v="Auburn"/>
    <n v="4210"/>
    <d v="2015-02-26T00:00:00"/>
    <d v="2015-02-28T00:00:00"/>
    <n v="349.47"/>
    <n v="6"/>
    <x v="336"/>
    <n v="91432"/>
  </r>
  <r>
    <n v="24880"/>
    <s v="High"/>
    <n v="0.05"/>
    <n v="6.48"/>
    <n v="8.4"/>
    <n v="623"/>
    <s v="Jenny Petty"/>
    <s v="Regular Air"/>
    <s v="Home Office"/>
    <s v="Office Supplies"/>
    <s v="Paper"/>
    <s v="Small Box"/>
    <x v="259"/>
    <n v="0.37"/>
    <s v="United States"/>
    <s v="East"/>
    <s v="New Hampshire"/>
    <s v="Manchester"/>
    <n v="3101"/>
    <d v="2015-04-01T00:00:00"/>
    <d v="2015-04-03T00:00:00"/>
    <n v="-226.34640000000002"/>
    <n v="21"/>
    <x v="337"/>
    <n v="91433"/>
  </r>
  <r>
    <n v="24881"/>
    <s v="High"/>
    <n v="0.05"/>
    <n v="55.99"/>
    <n v="5"/>
    <n v="624"/>
    <s v="Terry Klein"/>
    <s v="Regular Air"/>
    <s v="Home Office"/>
    <s v="Technology"/>
    <s v="Telephones and Communication"/>
    <s v="Small Pack"/>
    <x v="241"/>
    <n v="0.8"/>
    <s v="United States"/>
    <s v="East"/>
    <s v="Vermont"/>
    <s v="Rutland"/>
    <n v="5701"/>
    <d v="2015-04-01T00:00:00"/>
    <d v="2015-04-01T00:00:00"/>
    <n v="-281.17583999999999"/>
    <n v="2"/>
    <x v="338"/>
    <n v="91433"/>
  </r>
  <r>
    <n v="21718"/>
    <s v="Medium"/>
    <n v="0.02"/>
    <n v="419.19"/>
    <n v="19.989999999999998"/>
    <n v="627"/>
    <s v="Scott McKenna"/>
    <s v="Regular Air"/>
    <s v="Corporate"/>
    <s v="Office Supplies"/>
    <s v="Storage &amp; Organization"/>
    <s v="Small Box"/>
    <x v="260"/>
    <n v="0.57999999999999996"/>
    <s v="United States"/>
    <s v="East"/>
    <s v="Ohio"/>
    <s v="Steubenville"/>
    <n v="43952"/>
    <d v="2015-04-21T00:00:00"/>
    <d v="2015-04-22T00:00:00"/>
    <n v="6610.2"/>
    <n v="22"/>
    <x v="339"/>
    <n v="90469"/>
  </r>
  <r>
    <n v="19364"/>
    <s v="High"/>
    <n v="0.01"/>
    <n v="2.08"/>
    <n v="5.33"/>
    <n v="635"/>
    <s v="Juan Justice"/>
    <s v="Regular Air"/>
    <s v="Corporate"/>
    <s v="Furniture"/>
    <s v="Office Furnishings"/>
    <s v="Small Box"/>
    <x v="261"/>
    <n v="0.43"/>
    <s v="United States"/>
    <s v="Central"/>
    <s v="Minnesota"/>
    <s v="Saint Paul"/>
    <n v="55106"/>
    <d v="2015-04-05T00:00:00"/>
    <d v="2015-04-05T00:00:00"/>
    <n v="-103.7124"/>
    <n v="12"/>
    <x v="340"/>
    <n v="89284"/>
  </r>
  <r>
    <n v="19365"/>
    <s v="High"/>
    <n v="0.03"/>
    <n v="370.98"/>
    <n v="99"/>
    <n v="635"/>
    <s v="Juan Justice"/>
    <s v="Delivery Truck"/>
    <s v="Corporate"/>
    <s v="Office Supplies"/>
    <s v="Storage &amp; Organization"/>
    <s v="Jumbo Drum"/>
    <x v="262"/>
    <n v="0.65"/>
    <s v="United States"/>
    <s v="Central"/>
    <s v="Minnesota"/>
    <s v="Saint Paul"/>
    <n v="55106"/>
    <d v="2015-04-05T00:00:00"/>
    <d v="2015-04-06T00:00:00"/>
    <n v="-124.2864"/>
    <n v="6"/>
    <x v="341"/>
    <n v="89284"/>
  </r>
  <r>
    <n v="19539"/>
    <s v="Low"/>
    <n v="0.06"/>
    <n v="160.97999999999999"/>
    <n v="35.020000000000003"/>
    <n v="637"/>
    <s v="Christopher Bryant"/>
    <s v="Delivery Truck"/>
    <s v="Consumer"/>
    <s v="Furniture"/>
    <s v="Bookcases"/>
    <s v="Jumbo Box"/>
    <x v="263"/>
    <n v="0.72"/>
    <s v="United States"/>
    <s v="West"/>
    <s v="California"/>
    <s v="Santa Clara"/>
    <n v="95051"/>
    <d v="2015-03-20T00:00:00"/>
    <d v="2015-03-24T00:00:00"/>
    <n v="-229.68"/>
    <n v="8"/>
    <x v="342"/>
    <n v="87953"/>
  </r>
  <r>
    <n v="24387"/>
    <s v="Critical"/>
    <n v="0.06"/>
    <n v="65.989999999999995"/>
    <n v="8.8000000000000007"/>
    <n v="638"/>
    <s v="Brooke Shepherd"/>
    <s v="Express Air"/>
    <s v="Consumer"/>
    <s v="Technology"/>
    <s v="Telephones and Communication"/>
    <s v="Small Box"/>
    <x v="264"/>
    <n v="0.57999999999999996"/>
    <s v="United States"/>
    <s v="West"/>
    <s v="California"/>
    <s v="Santa Cruz"/>
    <n v="95062"/>
    <d v="2015-04-30T00:00:00"/>
    <d v="2015-05-01T00:00:00"/>
    <n v="288.08999999999997"/>
    <n v="9"/>
    <x v="343"/>
    <n v="87954"/>
  </r>
  <r>
    <n v="24388"/>
    <s v="Critical"/>
    <n v="0"/>
    <n v="195.99"/>
    <n v="4.2"/>
    <n v="638"/>
    <s v="Brooke Shepherd"/>
    <s v="Express Air"/>
    <s v="Consumer"/>
    <s v="Technology"/>
    <s v="Telephones and Communication"/>
    <s v="Small Box"/>
    <x v="265"/>
    <n v="0.56999999999999995"/>
    <s v="United States"/>
    <s v="West"/>
    <s v="California"/>
    <s v="Santa Cruz"/>
    <n v="95062"/>
    <d v="2015-04-30T00:00:00"/>
    <d v="2015-05-02T00:00:00"/>
    <n v="719.47679999999991"/>
    <n v="6"/>
    <x v="344"/>
    <n v="87954"/>
  </r>
  <r>
    <n v="25893"/>
    <s v="Not Specified"/>
    <n v="0"/>
    <n v="236.97"/>
    <n v="59.24"/>
    <n v="639"/>
    <s v="Lois Rowland"/>
    <s v="Delivery Truck"/>
    <s v="Consumer"/>
    <s v="Furniture"/>
    <s v="Tables"/>
    <s v="Jumbo Box"/>
    <x v="266"/>
    <n v="0.61"/>
    <s v="United States"/>
    <s v="West"/>
    <s v="California"/>
    <s v="Santa Maria"/>
    <n v="93454"/>
    <d v="2015-02-14T00:00:00"/>
    <d v="2015-02-15T00:00:00"/>
    <n v="1192.04"/>
    <n v="9"/>
    <x v="345"/>
    <n v="87952"/>
  </r>
  <r>
    <n v="7893"/>
    <s v="Not Specified"/>
    <n v="0"/>
    <n v="236.97"/>
    <n v="59.24"/>
    <n v="640"/>
    <s v="Neal Wolfe"/>
    <s v="Delivery Truck"/>
    <s v="Consumer"/>
    <s v="Furniture"/>
    <s v="Tables"/>
    <s v="Jumbo Box"/>
    <x v="266"/>
    <n v="0.61"/>
    <s v="United States"/>
    <s v="West"/>
    <s v="Washington"/>
    <s v="Seattle"/>
    <n v="98119"/>
    <d v="2015-02-14T00:00:00"/>
    <d v="2015-02-15T00:00:00"/>
    <n v="1192.04"/>
    <n v="34"/>
    <x v="346"/>
    <n v="56452"/>
  </r>
  <r>
    <n v="1539"/>
    <s v="Low"/>
    <n v="0.06"/>
    <n v="160.97999999999999"/>
    <n v="35.020000000000003"/>
    <n v="640"/>
    <s v="Neal Wolfe"/>
    <s v="Delivery Truck"/>
    <s v="Consumer"/>
    <s v="Furniture"/>
    <s v="Bookcases"/>
    <s v="Jumbo Box"/>
    <x v="263"/>
    <n v="0.72"/>
    <s v="United States"/>
    <s v="West"/>
    <s v="Washington"/>
    <s v="Seattle"/>
    <n v="98119"/>
    <d v="2015-03-20T00:00:00"/>
    <d v="2015-03-24T00:00:00"/>
    <n v="-229.68"/>
    <n v="30"/>
    <x v="347"/>
    <n v="11077"/>
  </r>
  <r>
    <n v="6387"/>
    <s v="Critical"/>
    <n v="0.06"/>
    <n v="65.989999999999995"/>
    <n v="8.8000000000000007"/>
    <n v="640"/>
    <s v="Neal Wolfe"/>
    <s v="Express Air"/>
    <s v="Consumer"/>
    <s v="Technology"/>
    <s v="Telephones and Communication"/>
    <s v="Small Box"/>
    <x v="264"/>
    <n v="0.57999999999999996"/>
    <s v="United States"/>
    <s v="West"/>
    <s v="Washington"/>
    <s v="Seattle"/>
    <n v="98119"/>
    <d v="2015-04-30T00:00:00"/>
    <d v="2015-05-01T00:00:00"/>
    <n v="288.08999999999997"/>
    <n v="34"/>
    <x v="348"/>
    <n v="45380"/>
  </r>
  <r>
    <n v="6388"/>
    <s v="Critical"/>
    <n v="0"/>
    <n v="195.99"/>
    <n v="4.2"/>
    <n v="640"/>
    <s v="Neal Wolfe"/>
    <s v="Express Air"/>
    <s v="Consumer"/>
    <s v="Technology"/>
    <s v="Telephones and Communication"/>
    <s v="Small Box"/>
    <x v="265"/>
    <n v="0.56999999999999995"/>
    <s v="United States"/>
    <s v="West"/>
    <s v="Washington"/>
    <s v="Seattle"/>
    <n v="98119"/>
    <d v="2015-04-30T00:00:00"/>
    <d v="2015-05-02T00:00:00"/>
    <n v="1030.509"/>
    <n v="24"/>
    <x v="349"/>
    <n v="45380"/>
  </r>
  <r>
    <n v="24869"/>
    <s v="Low"/>
    <n v="0.03"/>
    <n v="51.75"/>
    <n v="19.989999999999998"/>
    <n v="646"/>
    <s v="Robin High"/>
    <s v="Regular Air"/>
    <s v="Corporate"/>
    <s v="Furniture"/>
    <s v="Office Furnishings"/>
    <s v="Small Box"/>
    <x v="267"/>
    <n v="0.55000000000000004"/>
    <s v="United States"/>
    <s v="Central"/>
    <s v="Minnesota"/>
    <s v="Shakopee"/>
    <n v="55379"/>
    <d v="2015-06-17T00:00:00"/>
    <d v="2015-06-22T00:00:00"/>
    <n v="261.44400000000002"/>
    <n v="16"/>
    <x v="350"/>
    <n v="90735"/>
  </r>
  <r>
    <n v="21760"/>
    <s v="Not Specified"/>
    <n v="0.02"/>
    <n v="25.38"/>
    <n v="8.99"/>
    <n v="648"/>
    <s v="Steve O'Brien"/>
    <s v="Regular Air"/>
    <s v="Home Office"/>
    <s v="Furniture"/>
    <s v="Office Furnishings"/>
    <s v="Small Pack"/>
    <x v="268"/>
    <n v="0.5"/>
    <s v="United States"/>
    <s v="Central"/>
    <s v="Illinois"/>
    <s v="Bolingbrook"/>
    <n v="60440"/>
    <d v="2015-06-21T00:00:00"/>
    <d v="2015-06-22T00:00:00"/>
    <n v="-10.36"/>
    <n v="1"/>
    <x v="351"/>
    <n v="91365"/>
  </r>
  <r>
    <n v="23154"/>
    <s v="Medium"/>
    <n v="0.02"/>
    <n v="3.78"/>
    <n v="0.71"/>
    <n v="649"/>
    <s v="Roger Meyer"/>
    <s v="Regular Air"/>
    <s v="Home Office"/>
    <s v="Office Supplies"/>
    <s v="Rubber Bands"/>
    <s v="Wrap Bag"/>
    <x v="269"/>
    <n v="0.39"/>
    <s v="United States"/>
    <s v="Central"/>
    <s v="Illinois"/>
    <s v="Buffalo Grove"/>
    <n v="60089"/>
    <d v="2015-05-29T00:00:00"/>
    <d v="2015-05-30T00:00:00"/>
    <n v="106.7499"/>
    <n v="40"/>
    <x v="352"/>
    <n v="91366"/>
  </r>
  <r>
    <n v="24199"/>
    <s v="High"/>
    <n v="0.08"/>
    <n v="15.99"/>
    <n v="13.18"/>
    <n v="651"/>
    <s v="Leah Clapp"/>
    <s v="Regular Air"/>
    <s v="Consumer"/>
    <s v="Office Supplies"/>
    <s v="Binders and Binder Accessories"/>
    <s v="Small Box"/>
    <x v="222"/>
    <n v="0.37"/>
    <s v="United States"/>
    <s v="West"/>
    <s v="Nevada"/>
    <s v="Las Vegas"/>
    <n v="89115"/>
    <d v="2015-01-07T00:00:00"/>
    <d v="2015-01-08T00:00:00"/>
    <n v="-246.92615999999998"/>
    <n v="12"/>
    <x v="353"/>
    <n v="91575"/>
  </r>
  <r>
    <n v="23433"/>
    <s v="Low"/>
    <n v="0.04"/>
    <n v="880.98"/>
    <n v="44.55"/>
    <n v="651"/>
    <s v="Leah Clapp"/>
    <s v="Delivery Truck"/>
    <s v="Consumer"/>
    <s v="Furniture"/>
    <s v="Bookcases"/>
    <s v="Jumbo Box"/>
    <x v="270"/>
    <n v="0.62"/>
    <s v="United States"/>
    <s v="West"/>
    <s v="Nevada"/>
    <s v="Las Vegas"/>
    <n v="89115"/>
    <d v="2015-02-15T00:00:00"/>
    <d v="2015-02-19T00:00:00"/>
    <n v="4233.2587999999996"/>
    <n v="8"/>
    <x v="354"/>
    <n v="91576"/>
  </r>
  <r>
    <n v="23434"/>
    <s v="Low"/>
    <n v="7.0000000000000007E-2"/>
    <n v="13.4"/>
    <n v="4.95"/>
    <n v="651"/>
    <s v="Leah Clapp"/>
    <s v="Regular Air"/>
    <s v="Consumer"/>
    <s v="Furniture"/>
    <s v="Office Furnishings"/>
    <s v="Small Pack"/>
    <x v="271"/>
    <n v="0.37"/>
    <s v="United States"/>
    <s v="West"/>
    <s v="Nevada"/>
    <s v="Las Vegas"/>
    <n v="89115"/>
    <d v="2015-02-15T00:00:00"/>
    <d v="2015-02-20T00:00:00"/>
    <n v="102.76859999999999"/>
    <n v="11"/>
    <x v="355"/>
    <n v="91576"/>
  </r>
  <r>
    <n v="23435"/>
    <s v="Low"/>
    <n v="0.01"/>
    <n v="15.99"/>
    <n v="11.28"/>
    <n v="651"/>
    <s v="Leah Clapp"/>
    <s v="Regular Air"/>
    <s v="Consumer"/>
    <s v="Technology"/>
    <s v="Office Machines"/>
    <s v="Medium Box"/>
    <x v="187"/>
    <n v="0.38"/>
    <s v="United States"/>
    <s v="West"/>
    <s v="Nevada"/>
    <s v="Las Vegas"/>
    <n v="89115"/>
    <d v="2015-02-15T00:00:00"/>
    <d v="2015-02-22T00:00:00"/>
    <n v="-36.671543999999997"/>
    <n v="12"/>
    <x v="356"/>
    <n v="91576"/>
  </r>
  <r>
    <n v="25055"/>
    <s v="Not Specified"/>
    <n v="0"/>
    <n v="2.78"/>
    <n v="1.49"/>
    <n v="653"/>
    <s v="Ann Katz"/>
    <s v="Express Air"/>
    <s v="Consumer"/>
    <s v="Office Supplies"/>
    <s v="Binders and Binder Accessories"/>
    <s v="Small Box"/>
    <x v="272"/>
    <n v="0.36"/>
    <s v="United States"/>
    <s v="West"/>
    <s v="California"/>
    <s v="Rancho Cucamonga"/>
    <n v="91730"/>
    <d v="2015-04-16T00:00:00"/>
    <d v="2015-04-17T00:00:00"/>
    <n v="20.6448"/>
    <n v="9"/>
    <x v="357"/>
    <n v="91213"/>
  </r>
  <r>
    <n v="20874"/>
    <s v="Critical"/>
    <n v="0.1"/>
    <n v="18.97"/>
    <n v="9.0299999999999994"/>
    <n v="657"/>
    <s v="Derek McCormick"/>
    <s v="Regular Air"/>
    <s v="Consumer"/>
    <s v="Office Supplies"/>
    <s v="Paper"/>
    <s v="Small Box"/>
    <x v="273"/>
    <n v="0.37"/>
    <s v="United States"/>
    <s v="East"/>
    <s v="Massachusetts"/>
    <s v="Oxford"/>
    <n v="1540"/>
    <d v="2015-01-19T00:00:00"/>
    <d v="2015-01-21T00:00:00"/>
    <n v="-24.204799999999999"/>
    <n v="1"/>
    <x v="358"/>
    <n v="91212"/>
  </r>
  <r>
    <n v="20875"/>
    <s v="Critical"/>
    <n v="0"/>
    <n v="119.99"/>
    <n v="56.14"/>
    <n v="659"/>
    <s v="Marjorie Arthur"/>
    <s v="Delivery Truck"/>
    <s v="Consumer"/>
    <s v="Technology"/>
    <s v="Office Machines"/>
    <s v="Jumbo Box"/>
    <x v="102"/>
    <n v="0.39"/>
    <s v="United States"/>
    <s v="East"/>
    <s v="Vermont"/>
    <s v="South Burlington"/>
    <n v="5403"/>
    <d v="2015-01-19T00:00:00"/>
    <d v="2015-01-20T00:00:00"/>
    <n v="-126.05777999999999"/>
    <n v="5"/>
    <x v="359"/>
    <n v="91212"/>
  </r>
  <r>
    <n v="23487"/>
    <s v="Critical"/>
    <n v="0.02"/>
    <n v="14.58"/>
    <n v="7.4"/>
    <n v="663"/>
    <s v="Hilda Bennett"/>
    <s v="Regular Air"/>
    <s v="Home Office"/>
    <s v="Furniture"/>
    <s v="Office Furnishings"/>
    <s v="Small Box"/>
    <x v="274"/>
    <n v="0.48"/>
    <s v="United States"/>
    <s v="East"/>
    <s v="Ohio"/>
    <s v="Steubenville"/>
    <n v="43952"/>
    <d v="2015-05-29T00:00:00"/>
    <d v="2015-06-01T00:00:00"/>
    <n v="10.802000000000001"/>
    <n v="17"/>
    <x v="360"/>
    <n v="90922"/>
  </r>
  <r>
    <n v="21086"/>
    <s v="Low"/>
    <n v="0.04"/>
    <n v="22.72"/>
    <n v="8.99"/>
    <n v="665"/>
    <s v="Miriam Mueller"/>
    <s v="Regular Air"/>
    <s v="Corporate"/>
    <s v="Furniture"/>
    <s v="Office Furnishings"/>
    <s v="Small Pack"/>
    <x v="275"/>
    <n v="0.44"/>
    <s v="United States"/>
    <s v="South"/>
    <s v="Tennessee"/>
    <s v="Murfreesboro"/>
    <n v="37130"/>
    <d v="2015-01-16T00:00:00"/>
    <d v="2015-01-20T00:00:00"/>
    <n v="-678.49599999999998"/>
    <n v="9"/>
    <x v="361"/>
    <n v="88677"/>
  </r>
  <r>
    <n v="18667"/>
    <s v="Critical"/>
    <n v="0.02"/>
    <n v="130.97999999999999"/>
    <n v="30"/>
    <n v="665"/>
    <s v="Miriam Mueller"/>
    <s v="Delivery Truck"/>
    <s v="Corporate"/>
    <s v="Furniture"/>
    <s v="Chairs &amp; Chairmats"/>
    <s v="Jumbo Drum"/>
    <x v="185"/>
    <n v="0.78"/>
    <s v="United States"/>
    <s v="South"/>
    <s v="Tennessee"/>
    <s v="Murfreesboro"/>
    <n v="37130"/>
    <d v="2015-04-18T00:00:00"/>
    <d v="2015-04-19T00:00:00"/>
    <n v="90.762"/>
    <n v="6"/>
    <x v="362"/>
    <n v="88678"/>
  </r>
  <r>
    <n v="24776"/>
    <s v="Low"/>
    <n v="0.02"/>
    <n v="4.57"/>
    <n v="5.42"/>
    <n v="666"/>
    <s v="Emily Sims"/>
    <s v="Regular Air"/>
    <s v="Corporate"/>
    <s v="Office Supplies"/>
    <s v="Binders and Binder Accessories"/>
    <s v="Small Box"/>
    <x v="276"/>
    <n v="0.37"/>
    <s v="United States"/>
    <s v="South"/>
    <s v="Tennessee"/>
    <s v="Nashville"/>
    <n v="37211"/>
    <d v="2015-04-22T00:00:00"/>
    <d v="2015-04-26T00:00:00"/>
    <n v="-352.81399999999996"/>
    <n v="11"/>
    <x v="363"/>
    <n v="88679"/>
  </r>
  <r>
    <n v="3086"/>
    <s v="Low"/>
    <n v="0.04"/>
    <n v="22.72"/>
    <n v="8.99"/>
    <n v="667"/>
    <s v="Allison Kirby"/>
    <s v="Regular Air"/>
    <s v="Corporate"/>
    <s v="Furniture"/>
    <s v="Office Furnishings"/>
    <s v="Small Pack"/>
    <x v="275"/>
    <n v="0.44"/>
    <s v="United States"/>
    <s v="Central"/>
    <s v="Texas"/>
    <s v="Dallas"/>
    <n v="75203"/>
    <d v="2015-01-16T00:00:00"/>
    <d v="2015-01-20T00:00:00"/>
    <n v="70.028000000000006"/>
    <n v="37"/>
    <x v="364"/>
    <n v="22147"/>
  </r>
  <r>
    <n v="6776"/>
    <s v="Low"/>
    <n v="0.02"/>
    <n v="4.57"/>
    <n v="5.42"/>
    <n v="667"/>
    <s v="Allison Kirby"/>
    <s v="Regular Air"/>
    <s v="Corporate"/>
    <s v="Office Supplies"/>
    <s v="Binders and Binder Accessories"/>
    <s v="Small Box"/>
    <x v="276"/>
    <n v="0.37"/>
    <s v="United States"/>
    <s v="Central"/>
    <s v="Texas"/>
    <s v="Dallas"/>
    <n v="75203"/>
    <d v="2015-04-22T00:00:00"/>
    <d v="2015-04-26T00:00:00"/>
    <n v="-124.28049999999999"/>
    <n v="45"/>
    <x v="365"/>
    <n v="48257"/>
  </r>
  <r>
    <n v="24882"/>
    <s v="Medium"/>
    <n v="0.09"/>
    <n v="2.89"/>
    <n v="0.5"/>
    <n v="669"/>
    <s v="Amy Shea"/>
    <s v="Regular Air"/>
    <s v="Home Office"/>
    <s v="Office Supplies"/>
    <s v="Labels"/>
    <s v="Small Box"/>
    <x v="277"/>
    <n v="0.38"/>
    <s v="United States"/>
    <s v="Central"/>
    <s v="Iowa"/>
    <s v="Ottumwa"/>
    <n v="52501"/>
    <d v="2015-03-20T00:00:00"/>
    <d v="2015-03-22T00:00:00"/>
    <n v="40.482299999999995"/>
    <n v="22"/>
    <x v="366"/>
    <n v="88475"/>
  </r>
  <r>
    <n v="24883"/>
    <s v="Medium"/>
    <n v="0.02"/>
    <n v="48.91"/>
    <n v="5.81"/>
    <n v="669"/>
    <s v="Amy Shea"/>
    <s v="Regular Air"/>
    <s v="Home Office"/>
    <s v="Office Supplies"/>
    <s v="Paper"/>
    <s v="Small Box"/>
    <x v="278"/>
    <n v="0.38"/>
    <s v="United States"/>
    <s v="Central"/>
    <s v="Iowa"/>
    <s v="Ottumwa"/>
    <n v="52501"/>
    <d v="2015-03-20T00:00:00"/>
    <d v="2015-03-21T00:00:00"/>
    <n v="32.86"/>
    <n v="2"/>
    <x v="367"/>
    <n v="88475"/>
  </r>
  <r>
    <n v="18808"/>
    <s v="Low"/>
    <n v="0.08"/>
    <n v="296.18"/>
    <n v="54.12"/>
    <n v="670"/>
    <s v="Lewis Baldwin"/>
    <s v="Delivery Truck"/>
    <s v="Home Office"/>
    <s v="Furniture"/>
    <s v="Tables"/>
    <s v="Jumbo Box"/>
    <x v="37"/>
    <n v="0.76"/>
    <s v="United States"/>
    <s v="South"/>
    <s v="Virginia"/>
    <s v="Montclair"/>
    <n v="22025"/>
    <d v="2015-03-05T00:00:00"/>
    <d v="2015-03-12T00:00:00"/>
    <n v="-187.22199999999998"/>
    <n v="5"/>
    <x v="368"/>
    <n v="88474"/>
  </r>
  <r>
    <n v="19423"/>
    <s v="Low"/>
    <n v="7.0000000000000007E-2"/>
    <n v="2.88"/>
    <n v="1.01"/>
    <n v="672"/>
    <s v="Brian Leach"/>
    <s v="Regular Air"/>
    <s v="Small Business"/>
    <s v="Office Supplies"/>
    <s v="Pens &amp; Art Supplies"/>
    <s v="Wrap Bag"/>
    <x v="279"/>
    <n v="0.55000000000000004"/>
    <s v="United States"/>
    <s v="Central"/>
    <s v="Iowa"/>
    <s v="Newton"/>
    <n v="50208"/>
    <d v="2015-02-05T00:00:00"/>
    <d v="2015-02-09T00:00:00"/>
    <n v="9.59"/>
    <n v="12"/>
    <x v="369"/>
    <n v="88173"/>
  </r>
  <r>
    <n v="19424"/>
    <s v="Low"/>
    <n v="0.1"/>
    <n v="195.99"/>
    <n v="3.99"/>
    <n v="672"/>
    <s v="Brian Leach"/>
    <s v="Regular Air"/>
    <s v="Small Business"/>
    <s v="Technology"/>
    <s v="Telephones and Communication"/>
    <s v="Small Box"/>
    <x v="280"/>
    <n v="0.57999999999999996"/>
    <s v="United States"/>
    <s v="Central"/>
    <s v="Iowa"/>
    <s v="Newton"/>
    <n v="50208"/>
    <d v="2015-02-05T00:00:00"/>
    <d v="2015-02-12T00:00:00"/>
    <n v="-655.42399999999998"/>
    <n v="2"/>
    <x v="370"/>
    <n v="88173"/>
  </r>
  <r>
    <n v="25059"/>
    <s v="Critical"/>
    <n v="0.06"/>
    <n v="161.55000000000001"/>
    <n v="19.989999999999998"/>
    <n v="674"/>
    <s v="Albert Frost"/>
    <s v="Regular Air"/>
    <s v="Small Business"/>
    <s v="Office Supplies"/>
    <s v="Storage &amp; Organization"/>
    <s v="Small Box"/>
    <x v="40"/>
    <n v="0.66"/>
    <s v="United States"/>
    <s v="Central"/>
    <s v="Missouri"/>
    <s v="Raytown"/>
    <n v="64133"/>
    <d v="2015-01-02T00:00:00"/>
    <d v="2015-01-03T00:00:00"/>
    <n v="-7.5800000000000409"/>
    <n v="3"/>
    <x v="371"/>
    <n v="88174"/>
  </r>
  <r>
    <n v="19326"/>
    <s v="Medium"/>
    <n v="0.04"/>
    <n v="15.42"/>
    <n v="10.68"/>
    <n v="678"/>
    <s v="Edward McKenzie"/>
    <s v="Express Air"/>
    <s v="Corporate"/>
    <s v="Office Supplies"/>
    <s v="Storage &amp; Organization"/>
    <s v="Small Box"/>
    <x v="144"/>
    <n v="0.57999999999999996"/>
    <s v="United States"/>
    <s v="South"/>
    <s v="Virginia"/>
    <s v="Rose Hill"/>
    <n v="24281"/>
    <d v="2015-04-22T00:00:00"/>
    <d v="2015-04-23T00:00:00"/>
    <n v="-109.70400000000001"/>
    <n v="5"/>
    <x v="372"/>
    <n v="88889"/>
  </r>
  <r>
    <n v="21609"/>
    <s v="Medium"/>
    <n v="0.01"/>
    <n v="3.95"/>
    <n v="5.13"/>
    <n v="679"/>
    <s v="Katie Dougherty"/>
    <s v="Regular Air"/>
    <s v="Corporate"/>
    <s v="Office Supplies"/>
    <s v="Appliances"/>
    <s v="Small Box"/>
    <x v="281"/>
    <n v="0.59"/>
    <s v="United States"/>
    <s v="West"/>
    <s v="Washington"/>
    <s v="Spanaway"/>
    <n v="98387"/>
    <d v="2015-03-04T00:00:00"/>
    <d v="2015-03-05T00:00:00"/>
    <n v="-19.93"/>
    <n v="2"/>
    <x v="373"/>
    <n v="88890"/>
  </r>
  <r>
    <n v="21610"/>
    <s v="Medium"/>
    <n v="0.02"/>
    <n v="367.99"/>
    <n v="19.989999999999998"/>
    <n v="679"/>
    <s v="Katie Dougherty"/>
    <s v="Regular Air"/>
    <s v="Corporate"/>
    <s v="Office Supplies"/>
    <s v="Binders and Binder Accessories"/>
    <s v="Small Box"/>
    <x v="282"/>
    <n v="0.4"/>
    <s v="United States"/>
    <s v="West"/>
    <s v="Washington"/>
    <s v="Spanaway"/>
    <n v="98387"/>
    <d v="2015-03-04T00:00:00"/>
    <d v="2015-03-05T00:00:00"/>
    <n v="4568.6072999999997"/>
    <n v="17"/>
    <x v="374"/>
    <n v="88890"/>
  </r>
  <r>
    <n v="21612"/>
    <s v="Medium"/>
    <n v="0.04"/>
    <n v="95.99"/>
    <n v="4.9000000000000004"/>
    <n v="680"/>
    <s v="Laurence Poe"/>
    <s v="Regular Air"/>
    <s v="Corporate"/>
    <s v="Technology"/>
    <s v="Telephones and Communication"/>
    <s v="Small Box"/>
    <x v="75"/>
    <n v="0.56000000000000005"/>
    <s v="United States"/>
    <s v="West"/>
    <s v="Washington"/>
    <s v="Spokane"/>
    <n v="99207"/>
    <d v="2015-03-04T00:00:00"/>
    <d v="2015-03-06T00:00:00"/>
    <n v="-258.22500000000002"/>
    <n v="3"/>
    <x v="375"/>
    <n v="88890"/>
  </r>
  <r>
    <n v="18555"/>
    <s v="Medium"/>
    <n v="0.06"/>
    <n v="17.670000000000002"/>
    <n v="8.99"/>
    <n v="683"/>
    <s v="Seth Merrill"/>
    <s v="Express Air"/>
    <s v="Small Business"/>
    <s v="Furniture"/>
    <s v="Office Furnishings"/>
    <s v="Small Pack"/>
    <x v="283"/>
    <n v="0.47"/>
    <s v="United States"/>
    <s v="Central"/>
    <s v="Nebraska"/>
    <s v="Papillion"/>
    <n v="68046"/>
    <d v="2015-04-07T00:00:00"/>
    <d v="2015-04-08T00:00:00"/>
    <n v="38.06"/>
    <n v="4"/>
    <x v="376"/>
    <n v="87765"/>
  </r>
  <r>
    <n v="21411"/>
    <s v="Critical"/>
    <n v="7.0000000000000007E-2"/>
    <n v="279.48"/>
    <n v="35"/>
    <n v="688"/>
    <s v="Ashley Reese"/>
    <s v="Regular Air"/>
    <s v="Small Business"/>
    <s v="Office Supplies"/>
    <s v="Storage &amp; Organization"/>
    <s v="Large Box"/>
    <x v="284"/>
    <n v="0.8"/>
    <s v="United States"/>
    <s v="Central"/>
    <s v="Missouri"/>
    <s v="Saint Louis"/>
    <n v="63116"/>
    <d v="2015-05-16T00:00:00"/>
    <d v="2015-05-16T00:00:00"/>
    <n v="-207.28"/>
    <n v="10"/>
    <x v="377"/>
    <n v="88503"/>
  </r>
  <r>
    <n v="19325"/>
    <s v="Low"/>
    <n v="0.06"/>
    <n v="4.18"/>
    <n v="2.99"/>
    <n v="688"/>
    <s v="Ashley Reese"/>
    <s v="Regular Air"/>
    <s v="Small Business"/>
    <s v="Office Supplies"/>
    <s v="Binders and Binder Accessories"/>
    <s v="Small Box"/>
    <x v="285"/>
    <n v="0.37"/>
    <s v="United States"/>
    <s v="Central"/>
    <s v="Missouri"/>
    <s v="Saint Louis"/>
    <n v="63116"/>
    <d v="2015-03-06T00:00:00"/>
    <d v="2015-03-08T00:00:00"/>
    <n v="-12.719000000000001"/>
    <n v="5"/>
    <x v="378"/>
    <n v="88504"/>
  </r>
  <r>
    <n v="26321"/>
    <s v="Medium"/>
    <n v="7.0000000000000007E-2"/>
    <n v="1.7"/>
    <n v="1.99"/>
    <n v="689"/>
    <s v="Tommy Honeycutt"/>
    <s v="Regular Air"/>
    <s v="Small Business"/>
    <s v="Technology"/>
    <s v="Computer Peripherals"/>
    <s v="Small Pack"/>
    <x v="286"/>
    <n v="0.51"/>
    <s v="United States"/>
    <s v="Central"/>
    <s v="Missouri"/>
    <s v="Saint Peters"/>
    <n v="63376"/>
    <d v="2015-02-04T00:00:00"/>
    <d v="2015-02-05T00:00:00"/>
    <n v="-51.42"/>
    <n v="10"/>
    <x v="379"/>
    <n v="88502"/>
  </r>
  <r>
    <n v="19933"/>
    <s v="High"/>
    <n v="0.09"/>
    <n v="6.48"/>
    <n v="6.35"/>
    <n v="691"/>
    <s v="Alicia Curtis"/>
    <s v="Regular Air"/>
    <s v="Home Office"/>
    <s v="Office Supplies"/>
    <s v="Paper"/>
    <s v="Small Box"/>
    <x v="287"/>
    <n v="0.37"/>
    <s v="United States"/>
    <s v="West"/>
    <s v="Washington"/>
    <s v="Tacoma"/>
    <n v="98408"/>
    <d v="2015-03-21T00:00:00"/>
    <d v="2015-03-22T00:00:00"/>
    <n v="-88.6"/>
    <n v="8"/>
    <x v="380"/>
    <n v="89915"/>
  </r>
  <r>
    <n v="19400"/>
    <s v="Low"/>
    <n v="0.02"/>
    <n v="500.98"/>
    <n v="41.44"/>
    <n v="693"/>
    <s v="Richard McClure"/>
    <s v="Delivery Truck"/>
    <s v="Small Business"/>
    <s v="Furniture"/>
    <s v="Bookcases"/>
    <s v="Jumbo Box"/>
    <x v="288"/>
    <n v="0.66"/>
    <s v="United States"/>
    <s v="West"/>
    <s v="Colorado"/>
    <s v="Thornton"/>
    <n v="80229"/>
    <d v="2015-03-25T00:00:00"/>
    <d v="2015-03-25T00:00:00"/>
    <n v="2568.4628999999995"/>
    <n v="7"/>
    <x v="381"/>
    <n v="87811"/>
  </r>
  <r>
    <n v="18736"/>
    <s v="Low"/>
    <n v="0.09"/>
    <n v="5.34"/>
    <n v="2.99"/>
    <n v="693"/>
    <s v="Richard McClure"/>
    <s v="Express Air"/>
    <s v="Small Business"/>
    <s v="Office Supplies"/>
    <s v="Binders and Binder Accessories"/>
    <s v="Small Box"/>
    <x v="289"/>
    <n v="0.38"/>
    <s v="United States"/>
    <s v="West"/>
    <s v="Colorado"/>
    <s v="Thornton"/>
    <n v="80229"/>
    <d v="2015-03-08T00:00:00"/>
    <d v="2015-03-15T00:00:00"/>
    <n v="9.4860000000000007"/>
    <n v="17"/>
    <x v="382"/>
    <n v="87812"/>
  </r>
  <r>
    <n v="18737"/>
    <s v="Low"/>
    <n v="7.0000000000000007E-2"/>
    <n v="140.97999999999999"/>
    <n v="53.48"/>
    <n v="693"/>
    <s v="Richard McClure"/>
    <s v="Delivery Truck"/>
    <s v="Small Business"/>
    <s v="Furniture"/>
    <s v="Bookcases"/>
    <s v="Jumbo Box"/>
    <x v="290"/>
    <n v="0.65"/>
    <s v="United States"/>
    <s v="West"/>
    <s v="Colorado"/>
    <s v="Thornton"/>
    <n v="80229"/>
    <d v="2015-03-08T00:00:00"/>
    <d v="2015-03-15T00:00:00"/>
    <n v="-263.64999999999998"/>
    <n v="5"/>
    <x v="383"/>
    <n v="87812"/>
  </r>
  <r>
    <n v="18738"/>
    <s v="Low"/>
    <n v="0.06"/>
    <n v="205.99"/>
    <n v="5.26"/>
    <n v="693"/>
    <s v="Richard McClure"/>
    <s v="Regular Air"/>
    <s v="Small Business"/>
    <s v="Technology"/>
    <s v="Telephones and Communication"/>
    <s v="Small Box"/>
    <x v="291"/>
    <n v="0.56000000000000005"/>
    <s v="United States"/>
    <s v="West"/>
    <s v="Colorado"/>
    <s v="Thornton"/>
    <n v="80229"/>
    <d v="2015-03-08T00:00:00"/>
    <d v="2015-03-15T00:00:00"/>
    <n v="890.18100000000004"/>
    <n v="11"/>
    <x v="384"/>
    <n v="87812"/>
  </r>
  <r>
    <n v="18810"/>
    <s v="High"/>
    <n v="0"/>
    <n v="230.98"/>
    <n v="23.78"/>
    <n v="693"/>
    <s v="Richard McClure"/>
    <s v="Delivery Truck"/>
    <s v="Small Business"/>
    <s v="Furniture"/>
    <s v="Tables"/>
    <s v="Jumbo Box"/>
    <x v="292"/>
    <n v="0.6"/>
    <s v="United States"/>
    <s v="West"/>
    <s v="Colorado"/>
    <s v="Thornton"/>
    <n v="80229"/>
    <d v="2015-05-05T00:00:00"/>
    <d v="2015-05-07T00:00:00"/>
    <n v="6095.8601999999992"/>
    <n v="36"/>
    <x v="385"/>
    <n v="87813"/>
  </r>
  <r>
    <n v="22613"/>
    <s v="Medium"/>
    <n v="0.06"/>
    <n v="8.1199999999999992"/>
    <n v="2.83"/>
    <n v="696"/>
    <s v="Johnny Reid"/>
    <s v="Regular Air"/>
    <s v="Corporate"/>
    <s v="Technology"/>
    <s v="Computer Peripherals"/>
    <s v="Small Pack"/>
    <x v="293"/>
    <n v="0.77"/>
    <s v="United States"/>
    <s v="Central"/>
    <s v="Indiana"/>
    <s v="Crown Point"/>
    <n v="46307"/>
    <d v="2015-03-27T00:00:00"/>
    <d v="2015-03-28T00:00:00"/>
    <n v="-82.83"/>
    <n v="10"/>
    <x v="386"/>
    <n v="89847"/>
  </r>
  <r>
    <n v="22614"/>
    <s v="Medium"/>
    <n v="0.05"/>
    <n v="51.65"/>
    <n v="18.45"/>
    <n v="696"/>
    <s v="Johnny Reid"/>
    <s v="Regular Air"/>
    <s v="Corporate"/>
    <s v="Furniture"/>
    <s v="Office Furnishings"/>
    <s v="Medium Box"/>
    <x v="294"/>
    <n v="0.65"/>
    <s v="United States"/>
    <s v="Central"/>
    <s v="Indiana"/>
    <s v="Crown Point"/>
    <n v="46307"/>
    <d v="2015-03-27T00:00:00"/>
    <d v="2015-03-28T00:00:00"/>
    <n v="25.04"/>
    <n v="12"/>
    <x v="387"/>
    <n v="89847"/>
  </r>
  <r>
    <n v="19225"/>
    <s v="Low"/>
    <n v="0.1"/>
    <n v="40.479999999999997"/>
    <n v="19.989999999999998"/>
    <n v="696"/>
    <s v="Johnny Reid"/>
    <s v="Regular Air"/>
    <s v="Corporate"/>
    <s v="Technology"/>
    <s v="Computer Peripherals"/>
    <s v="Small Box"/>
    <x v="295"/>
    <n v="0.77"/>
    <s v="United States"/>
    <s v="Central"/>
    <s v="Indiana"/>
    <s v="Crown Point"/>
    <n v="46307"/>
    <d v="2015-04-07T00:00:00"/>
    <d v="2015-04-09T00:00:00"/>
    <n v="-580.32000000000005"/>
    <n v="9"/>
    <x v="388"/>
    <n v="89848"/>
  </r>
  <r>
    <n v="22616"/>
    <s v="Medium"/>
    <n v="0.1"/>
    <n v="175.99"/>
    <n v="8.99"/>
    <n v="697"/>
    <s v="Adam G Sawyer"/>
    <s v="Regular Air"/>
    <s v="Corporate"/>
    <s v="Technology"/>
    <s v="Telephones and Communication"/>
    <s v="Small Box"/>
    <x v="44"/>
    <n v="0.56999999999999995"/>
    <s v="United States"/>
    <s v="Central"/>
    <s v="Indiana"/>
    <s v="East Chicago"/>
    <n v="46312"/>
    <d v="2015-03-27T00:00:00"/>
    <d v="2015-03-28T00:00:00"/>
    <n v="928.96079999999984"/>
    <n v="10"/>
    <x v="389"/>
    <n v="89847"/>
  </r>
  <r>
    <n v="25480"/>
    <s v="Critical"/>
    <n v="0.08"/>
    <n v="14.81"/>
    <n v="13.32"/>
    <n v="697"/>
    <s v="Adam G Sawyer"/>
    <s v="Regular Air"/>
    <s v="Corporate"/>
    <s v="Office Supplies"/>
    <s v="Appliances"/>
    <s v="Small Box"/>
    <x v="296"/>
    <n v="0.43"/>
    <s v="United States"/>
    <s v="Central"/>
    <s v="Indiana"/>
    <s v="East Chicago"/>
    <n v="46312"/>
    <d v="2015-02-07T00:00:00"/>
    <d v="2015-02-09T00:00:00"/>
    <n v="-131.61720000000003"/>
    <n v="20"/>
    <x v="390"/>
    <n v="89849"/>
  </r>
  <r>
    <n v="4613"/>
    <s v="Medium"/>
    <n v="0.06"/>
    <n v="8.1199999999999992"/>
    <n v="2.83"/>
    <n v="698"/>
    <s v="Nelson Hensley"/>
    <s v="Regular Air"/>
    <s v="Corporate"/>
    <s v="Technology"/>
    <s v="Computer Peripherals"/>
    <s v="Small Pack"/>
    <x v="293"/>
    <n v="0.77"/>
    <s v="United States"/>
    <s v="West"/>
    <s v="Washington"/>
    <s v="Seattle"/>
    <n v="98105"/>
    <d v="2015-03-27T00:00:00"/>
    <d v="2015-03-28T00:00:00"/>
    <n v="-82.83"/>
    <n v="41"/>
    <x v="391"/>
    <n v="32869"/>
  </r>
  <r>
    <n v="4614"/>
    <s v="Medium"/>
    <n v="0.05"/>
    <n v="51.65"/>
    <n v="18.45"/>
    <n v="698"/>
    <s v="Nelson Hensley"/>
    <s v="Regular Air"/>
    <s v="Corporate"/>
    <s v="Furniture"/>
    <s v="Office Furnishings"/>
    <s v="Medium Box"/>
    <x v="294"/>
    <n v="0.65"/>
    <s v="United States"/>
    <s v="West"/>
    <s v="Washington"/>
    <s v="Seattle"/>
    <n v="98105"/>
    <d v="2015-03-27T00:00:00"/>
    <d v="2015-03-28T00:00:00"/>
    <n v="25.04"/>
    <n v="49"/>
    <x v="392"/>
    <n v="32869"/>
  </r>
  <r>
    <n v="4616"/>
    <s v="Medium"/>
    <n v="0.1"/>
    <n v="175.99"/>
    <n v="8.99"/>
    <n v="698"/>
    <s v="Nelson Hensley"/>
    <s v="Regular Air"/>
    <s v="Corporate"/>
    <s v="Technology"/>
    <s v="Telephones and Communication"/>
    <s v="Small Box"/>
    <x v="44"/>
    <n v="0.56999999999999995"/>
    <s v="United States"/>
    <s v="West"/>
    <s v="Washington"/>
    <s v="Seattle"/>
    <n v="98105"/>
    <d v="2015-03-27T00:00:00"/>
    <d v="2015-03-28T00:00:00"/>
    <n v="930.98700000000008"/>
    <n v="39"/>
    <x v="393"/>
    <n v="32869"/>
  </r>
  <r>
    <n v="1225"/>
    <s v="Low"/>
    <n v="0.1"/>
    <n v="40.479999999999997"/>
    <n v="19.989999999999998"/>
    <n v="698"/>
    <s v="Nelson Hensley"/>
    <s v="Regular Air"/>
    <s v="Corporate"/>
    <s v="Technology"/>
    <s v="Computer Peripherals"/>
    <s v="Small Box"/>
    <x v="295"/>
    <n v="0.77"/>
    <s v="United States"/>
    <s v="West"/>
    <s v="Washington"/>
    <s v="Seattle"/>
    <n v="98105"/>
    <d v="2015-04-07T00:00:00"/>
    <d v="2015-04-09T00:00:00"/>
    <n v="-580.32000000000005"/>
    <n v="36"/>
    <x v="394"/>
    <n v="8994"/>
  </r>
  <r>
    <n v="7480"/>
    <s v="Critical"/>
    <n v="0.08"/>
    <n v="14.81"/>
    <n v="13.32"/>
    <n v="698"/>
    <s v="Nelson Hensley"/>
    <s v="Regular Air"/>
    <s v="Corporate"/>
    <s v="Office Supplies"/>
    <s v="Appliances"/>
    <s v="Small Box"/>
    <x v="296"/>
    <n v="0.43"/>
    <s v="United States"/>
    <s v="West"/>
    <s v="Washington"/>
    <s v="Seattle"/>
    <n v="98105"/>
    <d v="2015-02-07T00:00:00"/>
    <d v="2015-02-09T00:00:00"/>
    <n v="-253.11"/>
    <n v="79"/>
    <x v="395"/>
    <n v="53410"/>
  </r>
  <r>
    <n v="6289"/>
    <s v="Medium"/>
    <n v="0.03"/>
    <n v="5.28"/>
    <n v="5.61"/>
    <n v="699"/>
    <s v="Jenny Gold"/>
    <s v="Regular Air"/>
    <s v="Consumer"/>
    <s v="Office Supplies"/>
    <s v="Paper"/>
    <s v="Small Box"/>
    <x v="297"/>
    <n v="0.4"/>
    <s v="United States"/>
    <s v="West"/>
    <s v="California"/>
    <s v="Los Angeles"/>
    <n v="90041"/>
    <d v="2015-04-23T00:00:00"/>
    <d v="2015-04-24T00:00:00"/>
    <n v="-16.670000000000002"/>
    <n v="5"/>
    <x v="396"/>
    <n v="44517"/>
  </r>
  <r>
    <n v="7733"/>
    <s v="Critical"/>
    <n v="0.02"/>
    <n v="6.47"/>
    <n v="1.22"/>
    <n v="699"/>
    <s v="Jenny Gold"/>
    <s v="Regular Air"/>
    <s v="Consumer"/>
    <s v="Office Supplies"/>
    <s v="Pens &amp; Art Supplies"/>
    <s v="Wrap Bag"/>
    <x v="298"/>
    <n v="0.4"/>
    <s v="United States"/>
    <s v="West"/>
    <s v="California"/>
    <s v="Los Angeles"/>
    <n v="90041"/>
    <d v="2015-06-06T00:00:00"/>
    <d v="2015-06-07T00:00:00"/>
    <n v="40.200000000000003"/>
    <n v="30"/>
    <x v="397"/>
    <n v="55392"/>
  </r>
  <r>
    <n v="7734"/>
    <s v="Critical"/>
    <n v="7.0000000000000007E-2"/>
    <n v="2.84"/>
    <n v="0.93"/>
    <n v="699"/>
    <s v="Jenny Gold"/>
    <s v="Regular Air"/>
    <s v="Consumer"/>
    <s v="Office Supplies"/>
    <s v="Pens &amp; Art Supplies"/>
    <s v="Wrap Bag"/>
    <x v="0"/>
    <n v="0.54"/>
    <s v="United States"/>
    <s v="West"/>
    <s v="California"/>
    <s v="Los Angeles"/>
    <n v="90041"/>
    <d v="2015-06-06T00:00:00"/>
    <d v="2015-06-08T00:00:00"/>
    <n v="3.21"/>
    <n v="59"/>
    <x v="398"/>
    <n v="55392"/>
  </r>
  <r>
    <n v="5140"/>
    <s v="High"/>
    <n v="0.01"/>
    <n v="7.89"/>
    <n v="2.82"/>
    <n v="699"/>
    <s v="Jenny Gold"/>
    <s v="Regular Air"/>
    <s v="Consumer"/>
    <s v="Office Supplies"/>
    <s v="Rubber Bands"/>
    <s v="Wrap Bag"/>
    <x v="299"/>
    <n v="0.4"/>
    <s v="United States"/>
    <s v="West"/>
    <s v="California"/>
    <s v="Los Angeles"/>
    <n v="90041"/>
    <d v="2015-06-30T00:00:00"/>
    <d v="2015-07-01T00:00:00"/>
    <n v="38.700000000000003"/>
    <n v="32"/>
    <x v="399"/>
    <n v="36647"/>
  </r>
  <r>
    <n v="5141"/>
    <s v="High"/>
    <n v="0.09"/>
    <n v="3.68"/>
    <n v="1.32"/>
    <n v="699"/>
    <s v="Jenny Gold"/>
    <s v="Regular Air"/>
    <s v="Consumer"/>
    <s v="Office Supplies"/>
    <s v="Scissors, Rulers and Trimmers"/>
    <s v="Wrap Bag"/>
    <x v="300"/>
    <n v="0.83"/>
    <s v="United States"/>
    <s v="West"/>
    <s v="California"/>
    <s v="Los Angeles"/>
    <n v="90041"/>
    <d v="2015-06-30T00:00:00"/>
    <d v="2015-07-01T00:00:00"/>
    <n v="-21.91"/>
    <n v="24"/>
    <x v="400"/>
    <n v="36647"/>
  </r>
  <r>
    <n v="5142"/>
    <s v="High"/>
    <n v="0.1"/>
    <n v="9.7100000000000009"/>
    <n v="9.4499999999999993"/>
    <n v="699"/>
    <s v="Jenny Gold"/>
    <s v="Regular Air"/>
    <s v="Consumer"/>
    <s v="Office Supplies"/>
    <s v="Storage &amp; Organization"/>
    <s v="Small Box"/>
    <x v="173"/>
    <n v="0.6"/>
    <s v="United States"/>
    <s v="West"/>
    <s v="California"/>
    <s v="Los Angeles"/>
    <n v="90041"/>
    <d v="2015-06-30T00:00:00"/>
    <d v="2015-07-03T00:00:00"/>
    <n v="-119.77"/>
    <n v="27"/>
    <x v="401"/>
    <n v="36647"/>
  </r>
  <r>
    <n v="4556"/>
    <s v="Medium"/>
    <n v="7.0000000000000007E-2"/>
    <n v="5.0199999999999996"/>
    <n v="5.14"/>
    <n v="699"/>
    <s v="Jenny Gold"/>
    <s v="Regular Air"/>
    <s v="Consumer"/>
    <s v="Technology"/>
    <s v="Computer Peripherals"/>
    <s v="Small Pack"/>
    <x v="301"/>
    <n v="0.79"/>
    <s v="United States"/>
    <s v="West"/>
    <s v="California"/>
    <s v="Los Angeles"/>
    <n v="90041"/>
    <d v="2015-01-29T00:00:00"/>
    <d v="2015-01-31T00:00:00"/>
    <n v="-168.72"/>
    <n v="42"/>
    <x v="402"/>
    <n v="32420"/>
  </r>
  <r>
    <n v="4557"/>
    <s v="Medium"/>
    <n v="7.0000000000000007E-2"/>
    <n v="280.98"/>
    <n v="57"/>
    <n v="699"/>
    <s v="Jenny Gold"/>
    <s v="Delivery Truck"/>
    <s v="Consumer"/>
    <s v="Furniture"/>
    <s v="Chairs &amp; Chairmats"/>
    <s v="Jumbo Drum"/>
    <x v="234"/>
    <n v="0.78"/>
    <s v="United States"/>
    <s v="West"/>
    <s v="California"/>
    <s v="Los Angeles"/>
    <n v="90041"/>
    <d v="2015-01-29T00:00:00"/>
    <d v="2015-01-31T00:00:00"/>
    <n v="-439.62"/>
    <n v="23"/>
    <x v="403"/>
    <n v="32420"/>
  </r>
  <r>
    <n v="448"/>
    <s v="Medium"/>
    <n v="0.1"/>
    <n v="4.26"/>
    <n v="1.2"/>
    <n v="699"/>
    <s v="Jenny Gold"/>
    <s v="Regular Air"/>
    <s v="Consumer"/>
    <s v="Office Supplies"/>
    <s v="Pens &amp; Art Supplies"/>
    <s v="Wrap Bag"/>
    <x v="54"/>
    <n v="0.44"/>
    <s v="United States"/>
    <s v="West"/>
    <s v="California"/>
    <s v="Los Angeles"/>
    <n v="90041"/>
    <d v="2015-05-20T00:00:00"/>
    <d v="2015-05-21T00:00:00"/>
    <n v="15.42"/>
    <n v="88"/>
    <x v="404"/>
    <n v="3042"/>
  </r>
  <r>
    <n v="18448"/>
    <s v="Medium"/>
    <n v="0.1"/>
    <n v="4.26"/>
    <n v="1.2"/>
    <n v="700"/>
    <s v="Joseph Grossman"/>
    <s v="Regular Air"/>
    <s v="Consumer"/>
    <s v="Office Supplies"/>
    <s v="Pens &amp; Art Supplies"/>
    <s v="Wrap Bag"/>
    <x v="54"/>
    <n v="0.44"/>
    <s v="United States"/>
    <s v="West"/>
    <s v="California"/>
    <s v="Santa Maria"/>
    <n v="93454"/>
    <d v="2015-05-20T00:00:00"/>
    <d v="2015-05-21T00:00:00"/>
    <n v="33.923999999999999"/>
    <n v="22"/>
    <x v="405"/>
    <n v="87980"/>
  </r>
  <r>
    <n v="24289"/>
    <s v="Medium"/>
    <n v="0.03"/>
    <n v="5.28"/>
    <n v="5.61"/>
    <n v="702"/>
    <s v="Kelly O'Connor"/>
    <s v="Regular Air"/>
    <s v="Consumer"/>
    <s v="Office Supplies"/>
    <s v="Paper"/>
    <s v="Small Box"/>
    <x v="297"/>
    <n v="0.4"/>
    <s v="United States"/>
    <s v="West"/>
    <s v="California"/>
    <s v="Santa Rosa"/>
    <n v="95404"/>
    <d v="2015-04-23T00:00:00"/>
    <d v="2015-04-24T00:00:00"/>
    <n v="-16.670000000000002"/>
    <n v="1"/>
    <x v="406"/>
    <n v="87977"/>
  </r>
  <r>
    <n v="23140"/>
    <s v="High"/>
    <n v="0.01"/>
    <n v="7.89"/>
    <n v="2.82"/>
    <n v="702"/>
    <s v="Kelly O'Connor"/>
    <s v="Regular Air"/>
    <s v="Consumer"/>
    <s v="Office Supplies"/>
    <s v="Rubber Bands"/>
    <s v="Wrap Bag"/>
    <x v="299"/>
    <n v="0.4"/>
    <s v="United States"/>
    <s v="West"/>
    <s v="California"/>
    <s v="Santa Rosa"/>
    <n v="95404"/>
    <d v="2015-06-30T00:00:00"/>
    <d v="2015-07-01T00:00:00"/>
    <n v="46.440000000000005"/>
    <n v="8"/>
    <x v="407"/>
    <n v="87979"/>
  </r>
  <r>
    <n v="23141"/>
    <s v="High"/>
    <n v="0.09"/>
    <n v="3.68"/>
    <n v="1.32"/>
    <n v="702"/>
    <s v="Kelly O'Connor"/>
    <s v="Regular Air"/>
    <s v="Consumer"/>
    <s v="Office Supplies"/>
    <s v="Scissors, Rulers and Trimmers"/>
    <s v="Wrap Bag"/>
    <x v="300"/>
    <n v="0.83"/>
    <s v="United States"/>
    <s v="West"/>
    <s v="California"/>
    <s v="Santa Rosa"/>
    <n v="95404"/>
    <d v="2015-06-30T00:00:00"/>
    <d v="2015-07-01T00:00:00"/>
    <n v="-17.527999999999999"/>
    <n v="6"/>
    <x v="408"/>
    <n v="87979"/>
  </r>
  <r>
    <n v="23142"/>
    <s v="High"/>
    <n v="0.1"/>
    <n v="9.7100000000000009"/>
    <n v="9.4499999999999993"/>
    <n v="702"/>
    <s v="Kelly O'Connor"/>
    <s v="Regular Air"/>
    <s v="Consumer"/>
    <s v="Office Supplies"/>
    <s v="Storage &amp; Organization"/>
    <s v="Small Box"/>
    <x v="173"/>
    <n v="0.6"/>
    <s v="United States"/>
    <s v="West"/>
    <s v="California"/>
    <s v="Santa Rosa"/>
    <n v="95404"/>
    <d v="2015-06-30T00:00:00"/>
    <d v="2015-07-03T00:00:00"/>
    <n v="-95.816000000000003"/>
    <n v="7"/>
    <x v="409"/>
    <n v="87979"/>
  </r>
  <r>
    <n v="25734"/>
    <s v="Critical"/>
    <n v="7.0000000000000007E-2"/>
    <n v="2.84"/>
    <n v="0.93"/>
    <n v="711"/>
    <s v="Pam Anthony"/>
    <s v="Regular Air"/>
    <s v="Consumer"/>
    <s v="Office Supplies"/>
    <s v="Pens &amp; Art Supplies"/>
    <s v="Wrap Bag"/>
    <x v="0"/>
    <n v="0.54"/>
    <s v="United States"/>
    <s v="East"/>
    <s v="Massachusetts"/>
    <s v="Winthrop"/>
    <n v="2152"/>
    <d v="2015-06-06T00:00:00"/>
    <d v="2015-06-08T00:00:00"/>
    <n v="3.8519999999999999"/>
    <n v="15"/>
    <x v="410"/>
    <n v="87978"/>
  </r>
  <r>
    <n v="20789"/>
    <s v="Not Specified"/>
    <n v="0"/>
    <n v="8.5"/>
    <n v="1.99"/>
    <n v="719"/>
    <s v="Stephen Lam"/>
    <s v="Regular Air"/>
    <s v="Corporate"/>
    <s v="Technology"/>
    <s v="Computer Peripherals"/>
    <s v="Small Pack"/>
    <x v="302"/>
    <n v="0.49"/>
    <s v="United States"/>
    <s v="West"/>
    <s v="Nevada"/>
    <s v="Pahrump"/>
    <n v="89041"/>
    <d v="2015-02-28T00:00:00"/>
    <d v="2015-03-02T00:00:00"/>
    <n v="71.735600000000005"/>
    <n v="14"/>
    <x v="411"/>
    <n v="89344"/>
  </r>
  <r>
    <n v="20790"/>
    <s v="Not Specified"/>
    <n v="0.03"/>
    <n v="95.43"/>
    <n v="19.989999999999998"/>
    <n v="719"/>
    <s v="Stephen Lam"/>
    <s v="Regular Air"/>
    <s v="Corporate"/>
    <s v="Office Supplies"/>
    <s v="Storage &amp; Organization"/>
    <s v="Small Box"/>
    <x v="303"/>
    <n v="0.79"/>
    <s v="United States"/>
    <s v="West"/>
    <s v="Nevada"/>
    <s v="Pahrump"/>
    <n v="89041"/>
    <d v="2015-02-28T00:00:00"/>
    <d v="2015-03-02T00:00:00"/>
    <n v="-79.320800000000006"/>
    <n v="2"/>
    <x v="412"/>
    <n v="89344"/>
  </r>
  <r>
    <n v="20633"/>
    <s v="Not Specified"/>
    <n v="0.04"/>
    <n v="10.64"/>
    <n v="5.16"/>
    <n v="721"/>
    <s v="Melvin Duke"/>
    <s v="Regular Air"/>
    <s v="Corporate"/>
    <s v="Furniture"/>
    <s v="Office Furnishings"/>
    <s v="Small Box"/>
    <x v="304"/>
    <n v="0.56999999999999995"/>
    <s v="United States"/>
    <s v="Central"/>
    <s v="Indiana"/>
    <s v="Frankfort"/>
    <n v="46041"/>
    <d v="2015-06-24T00:00:00"/>
    <d v="2015-06-25T00:00:00"/>
    <n v="24.095999999999997"/>
    <n v="6"/>
    <x v="413"/>
    <n v="91053"/>
  </r>
  <r>
    <n v="20634"/>
    <s v="Not Specified"/>
    <n v="0.03"/>
    <n v="2.78"/>
    <n v="1.34"/>
    <n v="721"/>
    <s v="Melvin Duke"/>
    <s v="Express Air"/>
    <s v="Corporate"/>
    <s v="Office Supplies"/>
    <s v="Pens &amp; Art Supplies"/>
    <s v="Wrap Bag"/>
    <x v="305"/>
    <n v="0.45"/>
    <s v="United States"/>
    <s v="Central"/>
    <s v="Indiana"/>
    <s v="Frankfort"/>
    <n v="46041"/>
    <d v="2015-06-24T00:00:00"/>
    <d v="2015-06-26T00:00:00"/>
    <n v="6.9719999999999995"/>
    <n v="15"/>
    <x v="414"/>
    <n v="91053"/>
  </r>
  <r>
    <n v="24574"/>
    <s v="Medium"/>
    <n v="0.01"/>
    <n v="7.28"/>
    <n v="11.15"/>
    <n v="721"/>
    <s v="Melvin Duke"/>
    <s v="Regular Air"/>
    <s v="Corporate"/>
    <s v="Office Supplies"/>
    <s v="Paper"/>
    <s v="Small Box"/>
    <x v="306"/>
    <n v="0.37"/>
    <s v="United States"/>
    <s v="Central"/>
    <s v="Indiana"/>
    <s v="Frankfort"/>
    <n v="46041"/>
    <d v="2015-04-11T00:00:00"/>
    <d v="2015-04-13T00:00:00"/>
    <n v="-24.245999999999999"/>
    <n v="1"/>
    <x v="415"/>
    <n v="91054"/>
  </r>
  <r>
    <n v="19601"/>
    <s v="Medium"/>
    <n v="0.09"/>
    <n v="125.99"/>
    <n v="8.99"/>
    <n v="724"/>
    <s v="Beverly Cooke Brooks"/>
    <s v="Regular Air"/>
    <s v="Consumer"/>
    <s v="Technology"/>
    <s v="Telephones and Communication"/>
    <s v="Small Box"/>
    <x v="307"/>
    <n v="0.55000000000000004"/>
    <s v="United States"/>
    <s v="East"/>
    <s v="Connecticut"/>
    <s v="Stratford"/>
    <n v="6614"/>
    <d v="2015-03-15T00:00:00"/>
    <d v="2015-03-16T00:00:00"/>
    <n v="-605.37400000000002"/>
    <n v="1"/>
    <x v="416"/>
    <n v="90359"/>
  </r>
  <r>
    <n v="19600"/>
    <s v="Medium"/>
    <n v="0.1"/>
    <n v="17.98"/>
    <n v="4"/>
    <n v="727"/>
    <s v="Lindsay Link"/>
    <s v="Regular Air"/>
    <s v="Consumer"/>
    <s v="Technology"/>
    <s v="Computer Peripherals"/>
    <s v="Small Box"/>
    <x v="49"/>
    <n v="0.79"/>
    <s v="United States"/>
    <s v="East"/>
    <s v="Maine"/>
    <s v="Lewiston"/>
    <n v="4240"/>
    <d v="2015-03-15T00:00:00"/>
    <d v="2015-03-16T00:00:00"/>
    <n v="-99.55"/>
    <n v="4"/>
    <x v="288"/>
    <n v="90359"/>
  </r>
  <r>
    <n v="23436"/>
    <s v="High"/>
    <n v="0.09"/>
    <n v="101.41"/>
    <n v="35"/>
    <n v="731"/>
    <s v="June Herbert"/>
    <s v="Regular Air"/>
    <s v="Consumer"/>
    <s v="Office Supplies"/>
    <s v="Storage &amp; Organization"/>
    <s v="Large Box"/>
    <x v="308"/>
    <n v="0.82"/>
    <s v="United States"/>
    <s v="East"/>
    <s v="Massachusetts"/>
    <s v="Burlington"/>
    <n v="1803"/>
    <d v="2015-04-26T00:00:00"/>
    <d v="2015-04-27T00:00:00"/>
    <n v="-801.15479999999991"/>
    <n v="12"/>
    <x v="417"/>
    <n v="90362"/>
  </r>
  <r>
    <n v="21950"/>
    <s v="Not Specified"/>
    <n v="0.06"/>
    <n v="350.98"/>
    <n v="30"/>
    <n v="736"/>
    <s v="Meredith Walters"/>
    <s v="Delivery Truck"/>
    <s v="Consumer"/>
    <s v="Furniture"/>
    <s v="Chairs &amp; Chairmats"/>
    <s v="Jumbo Drum"/>
    <x v="309"/>
    <n v="0.61"/>
    <s v="United States"/>
    <s v="East"/>
    <s v="New Hampshire"/>
    <s v="Salem"/>
    <n v="3079"/>
    <d v="2015-06-15T00:00:00"/>
    <d v="2015-06-17T00:00:00"/>
    <n v="797.85599999999999"/>
    <n v="6"/>
    <x v="418"/>
    <n v="90361"/>
  </r>
  <r>
    <n v="23613"/>
    <s v="Low"/>
    <n v="0.02"/>
    <n v="48.04"/>
    <n v="5.79"/>
    <n v="737"/>
    <s v="Danny Vaughn"/>
    <s v="Regular Air"/>
    <s v="Consumer"/>
    <s v="Office Supplies"/>
    <s v="Paper"/>
    <s v="Small Box"/>
    <x v="310"/>
    <n v="0.37"/>
    <s v="United States"/>
    <s v="East"/>
    <s v="New Jersey"/>
    <s v="Bloomfield"/>
    <n v="7003"/>
    <d v="2015-06-07T00:00:00"/>
    <d v="2015-06-14T00:00:00"/>
    <n v="422.45249999999999"/>
    <n v="12"/>
    <x v="419"/>
    <n v="90360"/>
  </r>
  <r>
    <n v="21949"/>
    <s v="Not Specified"/>
    <n v="0.02"/>
    <n v="70.98"/>
    <n v="46.74"/>
    <n v="738"/>
    <s v="Peggy Rowe"/>
    <s v="Delivery Truck"/>
    <s v="Consumer"/>
    <s v="Furniture"/>
    <s v="Bookcases"/>
    <s v="Jumbo Box"/>
    <x v="311"/>
    <n v="0.56000000000000005"/>
    <s v="United States"/>
    <s v="East"/>
    <s v="New Jersey"/>
    <s v="Cranford"/>
    <n v="7016"/>
    <d v="2015-06-15T00:00:00"/>
    <d v="2015-06-16T00:00:00"/>
    <n v="-178.21600000000001"/>
    <n v="4"/>
    <x v="420"/>
    <n v="90361"/>
  </r>
  <r>
    <n v="21951"/>
    <s v="Not Specified"/>
    <n v="0.04"/>
    <n v="27.48"/>
    <n v="4"/>
    <n v="741"/>
    <s v="Stacey Hale"/>
    <s v="Regular Air"/>
    <s v="Consumer"/>
    <s v="Technology"/>
    <s v="Computer Peripherals"/>
    <s v="Small Box"/>
    <x v="312"/>
    <n v="0.75"/>
    <s v="United States"/>
    <s v="East"/>
    <s v="New Jersey"/>
    <s v="Summit"/>
    <n v="7901"/>
    <d v="2015-06-15T00:00:00"/>
    <d v="2015-06-17T00:00:00"/>
    <n v="-26.655999999999999"/>
    <n v="15"/>
    <x v="421"/>
    <n v="90361"/>
  </r>
  <r>
    <n v="19209"/>
    <s v="Low"/>
    <n v="0.02"/>
    <n v="59.98"/>
    <n v="3.99"/>
    <n v="744"/>
    <s v="Joy Maxwell"/>
    <s v="Regular Air"/>
    <s v="Corporate"/>
    <s v="Office Supplies"/>
    <s v="Appliances"/>
    <s v="Small Box"/>
    <x v="313"/>
    <n v="0.56999999999999995"/>
    <s v="United States"/>
    <s v="West"/>
    <s v="Arizona"/>
    <s v="Oro Valley"/>
    <n v="85737"/>
    <d v="2015-01-28T00:00:00"/>
    <d v="2015-02-06T00:00:00"/>
    <n v="-54.622"/>
    <n v="1"/>
    <x v="422"/>
    <n v="87725"/>
  </r>
  <r>
    <n v="19210"/>
    <s v="Low"/>
    <n v="0.03"/>
    <n v="5.18"/>
    <n v="5.74"/>
    <n v="744"/>
    <s v="Joy Maxwell"/>
    <s v="Regular Air"/>
    <s v="Corporate"/>
    <s v="Office Supplies"/>
    <s v="Binders and Binder Accessories"/>
    <s v="Small Box"/>
    <x v="314"/>
    <n v="0.36"/>
    <s v="United States"/>
    <s v="West"/>
    <s v="Arizona"/>
    <s v="Oro Valley"/>
    <n v="85737"/>
    <d v="2015-01-28T00:00:00"/>
    <d v="2015-02-01T00:00:00"/>
    <n v="-126.81418000000001"/>
    <n v="9"/>
    <x v="423"/>
    <n v="87725"/>
  </r>
  <r>
    <n v="19638"/>
    <s v="Medium"/>
    <n v="0.03"/>
    <n v="119.99"/>
    <n v="56.14"/>
    <n v="744"/>
    <s v="Joy Maxwell"/>
    <s v="Delivery Truck"/>
    <s v="Consumer"/>
    <s v="Technology"/>
    <s v="Office Machines"/>
    <s v="Jumbo Box"/>
    <x v="102"/>
    <n v="0.39"/>
    <s v="United States"/>
    <s v="West"/>
    <s v="Arizona"/>
    <s v="Oro Valley"/>
    <n v="85737"/>
    <d v="2015-01-17T00:00:00"/>
    <d v="2015-01-19T00:00:00"/>
    <n v="1400.1"/>
    <n v="13"/>
    <x v="424"/>
    <n v="87726"/>
  </r>
  <r>
    <n v="19505"/>
    <s v="Low"/>
    <n v="0.09"/>
    <n v="125.99"/>
    <n v="8.99"/>
    <n v="744"/>
    <s v="Joy Maxwell"/>
    <s v="Regular Air"/>
    <s v="Consumer"/>
    <s v="Technology"/>
    <s v="Telephones and Communication"/>
    <s v="Small Box"/>
    <x v="307"/>
    <n v="0.55000000000000004"/>
    <s v="United States"/>
    <s v="West"/>
    <s v="Arizona"/>
    <s v="Oro Valley"/>
    <n v="85737"/>
    <d v="2015-05-25T00:00:00"/>
    <d v="2015-06-02T00:00:00"/>
    <n v="916.68060000000014"/>
    <n v="20"/>
    <x v="425"/>
    <n v="87727"/>
  </r>
  <r>
    <n v="19639"/>
    <s v="Medium"/>
    <n v="0.05"/>
    <n v="115.79"/>
    <n v="1.99"/>
    <n v="745"/>
    <s v="Mary Page"/>
    <s v="Regular Air"/>
    <s v="Consumer"/>
    <s v="Technology"/>
    <s v="Computer Peripherals"/>
    <s v="Small Pack"/>
    <x v="315"/>
    <n v="0.49"/>
    <s v="United States"/>
    <s v="West"/>
    <s v="Arizona"/>
    <s v="Peoria"/>
    <n v="85345"/>
    <d v="2015-01-17T00:00:00"/>
    <d v="2015-01-19T00:00:00"/>
    <n v="67.599999999999923"/>
    <n v="3"/>
    <x v="426"/>
    <n v="87726"/>
  </r>
  <r>
    <n v="20855"/>
    <s v="Not Specified"/>
    <n v="0.09"/>
    <n v="27.75"/>
    <n v="19.989999999999998"/>
    <n v="750"/>
    <s v="Jordan Wilkinson"/>
    <s v="Regular Air"/>
    <s v="Corporate"/>
    <s v="Office Supplies"/>
    <s v="Storage &amp; Organization"/>
    <s v="Small Box"/>
    <x v="316"/>
    <n v="0.67"/>
    <s v="United States"/>
    <s v="South"/>
    <s v="Kentucky"/>
    <s v="Florence"/>
    <n v="41042"/>
    <d v="2015-01-12T00:00:00"/>
    <d v="2015-01-13T00:00:00"/>
    <n v="-224.64400000000001"/>
    <n v="10"/>
    <x v="427"/>
    <n v="91200"/>
  </r>
  <r>
    <n v="23629"/>
    <s v="Low"/>
    <n v="0.06"/>
    <n v="130.97999999999999"/>
    <n v="54.74"/>
    <n v="751"/>
    <s v="David Wrenn"/>
    <s v="Delivery Truck"/>
    <s v="Corporate"/>
    <s v="Furniture"/>
    <s v="Bookcases"/>
    <s v="Jumbo Box"/>
    <x v="136"/>
    <n v="0.69"/>
    <s v="United States"/>
    <s v="South"/>
    <s v="Kentucky"/>
    <s v="Georgetown"/>
    <n v="40324"/>
    <d v="2015-02-27T00:00:00"/>
    <d v="2015-03-06T00:00:00"/>
    <n v="14.76"/>
    <n v="3"/>
    <x v="428"/>
    <n v="91201"/>
  </r>
  <r>
    <n v="19679"/>
    <s v="Critical"/>
    <n v="0.06"/>
    <n v="2.61"/>
    <n v="0.5"/>
    <n v="753"/>
    <s v="Elisabeth Massey"/>
    <s v="Express Air"/>
    <s v="Corporate"/>
    <s v="Office Supplies"/>
    <s v="Labels"/>
    <s v="Small Box"/>
    <x v="317"/>
    <n v="0.39"/>
    <s v="United States"/>
    <s v="West"/>
    <s v="Arizona"/>
    <s v="Prescott"/>
    <n v="86301"/>
    <d v="2015-03-11T00:00:00"/>
    <d v="2015-03-11T00:00:00"/>
    <n v="10.85"/>
    <n v="1"/>
    <x v="429"/>
    <n v="90438"/>
  </r>
  <r>
    <n v="19680"/>
    <s v="Critical"/>
    <n v="0.01"/>
    <n v="6.35"/>
    <n v="1.02"/>
    <n v="753"/>
    <s v="Elisabeth Massey"/>
    <s v="Regular Air"/>
    <s v="Corporate"/>
    <s v="Office Supplies"/>
    <s v="Paper"/>
    <s v="Wrap Bag"/>
    <x v="318"/>
    <n v="0.39"/>
    <s v="United States"/>
    <s v="West"/>
    <s v="Arizona"/>
    <s v="Prescott"/>
    <n v="86301"/>
    <d v="2015-03-11T00:00:00"/>
    <d v="2015-03-13T00:00:00"/>
    <n v="97.662599999999983"/>
    <n v="22"/>
    <x v="430"/>
    <n v="90438"/>
  </r>
  <r>
    <n v="25291"/>
    <s v="High"/>
    <n v="0.06"/>
    <n v="218.75"/>
    <n v="69.64"/>
    <n v="754"/>
    <s v="Helen Lyons"/>
    <s v="Delivery Truck"/>
    <s v="Corporate"/>
    <s v="Furniture"/>
    <s v="Tables"/>
    <s v="Jumbo Box"/>
    <x v="228"/>
    <n v="0.77"/>
    <s v="United States"/>
    <s v="West"/>
    <s v="Arizona"/>
    <s v="Prescott Valley"/>
    <n v="86314"/>
    <d v="2015-06-04T00:00:00"/>
    <d v="2015-06-05T00:00:00"/>
    <n v="-453.2"/>
    <n v="4"/>
    <x v="431"/>
    <n v="90437"/>
  </r>
  <r>
    <n v="25117"/>
    <s v="Low"/>
    <n v="0.06"/>
    <n v="119.99"/>
    <n v="14"/>
    <n v="754"/>
    <s v="Helen Lyons"/>
    <s v="Delivery Truck"/>
    <s v="Consumer"/>
    <s v="Technology"/>
    <s v="Office Machines"/>
    <s v="Jumbo Drum"/>
    <x v="319"/>
    <n v="0.36"/>
    <s v="United States"/>
    <s v="West"/>
    <s v="Arizona"/>
    <s v="Prescott Valley"/>
    <n v="86314"/>
    <d v="2015-04-12T00:00:00"/>
    <d v="2015-04-19T00:00:00"/>
    <n v="-207.679788"/>
    <n v="2"/>
    <x v="432"/>
    <n v="90439"/>
  </r>
  <r>
    <n v="25856"/>
    <s v="Not Specified"/>
    <n v="0.03"/>
    <n v="37.94"/>
    <n v="5.08"/>
    <n v="757"/>
    <s v="Neil Hogan"/>
    <s v="Regular Air"/>
    <s v="Home Office"/>
    <s v="Office Supplies"/>
    <s v="Paper"/>
    <s v="Wrap Bag"/>
    <x v="320"/>
    <n v="0.38"/>
    <s v="United States"/>
    <s v="West"/>
    <s v="Oregon"/>
    <s v="Tualatin"/>
    <n v="97062"/>
    <d v="2015-02-11T00:00:00"/>
    <d v="2015-02-13T00:00:00"/>
    <n v="-7.5244000000000009"/>
    <n v="1"/>
    <x v="433"/>
    <n v="90258"/>
  </r>
  <r>
    <n v="21110"/>
    <s v="Low"/>
    <n v="0"/>
    <n v="20.99"/>
    <n v="3.3"/>
    <n v="759"/>
    <s v="Bernice F Day"/>
    <s v="Regular Air"/>
    <s v="Small Business"/>
    <s v="Technology"/>
    <s v="Telephones and Communication"/>
    <s v="Small Pack"/>
    <x v="321"/>
    <n v="0.81"/>
    <s v="United States"/>
    <s v="Central"/>
    <s v="Illinois"/>
    <s v="Quincy"/>
    <n v="62301"/>
    <d v="2015-05-29T00:00:00"/>
    <d v="2015-06-05T00:00:00"/>
    <n v="-92.961000000000013"/>
    <n v="5"/>
    <x v="434"/>
    <n v="86639"/>
  </r>
  <r>
    <n v="20377"/>
    <s v="Not Specified"/>
    <n v="0"/>
    <n v="125.99"/>
    <n v="8.99"/>
    <n v="762"/>
    <s v="Stuart Holloway"/>
    <s v="Regular Air"/>
    <s v="Small Business"/>
    <s v="Technology"/>
    <s v="Telephones and Communication"/>
    <s v="Small Box"/>
    <x v="322"/>
    <n v="0.56999999999999995"/>
    <s v="United States"/>
    <s v="West"/>
    <s v="Washington"/>
    <s v="Vancouver"/>
    <n v="98661"/>
    <d v="2015-04-27T00:00:00"/>
    <d v="2015-04-29T00:00:00"/>
    <n v="613.89576"/>
    <n v="12"/>
    <x v="435"/>
    <n v="87525"/>
  </r>
  <r>
    <n v="18735"/>
    <s v="Critical"/>
    <n v="0.1"/>
    <n v="31.78"/>
    <n v="1.99"/>
    <n v="767"/>
    <s v="Jeffrey Mueller"/>
    <s v="Regular Air"/>
    <s v="Corporate"/>
    <s v="Technology"/>
    <s v="Computer Peripherals"/>
    <s v="Small Pack"/>
    <x v="323"/>
    <n v="0.42"/>
    <s v="United States"/>
    <s v="Central"/>
    <s v="Illinois"/>
    <s v="Rock Island"/>
    <n v="61201"/>
    <d v="2015-01-30T00:00:00"/>
    <d v="2015-02-01T00:00:00"/>
    <n v="232.28159999999997"/>
    <n v="11"/>
    <x v="436"/>
    <n v="86279"/>
  </r>
  <r>
    <n v="18659"/>
    <s v="Critical"/>
    <n v="0.08"/>
    <n v="30.73"/>
    <n v="4"/>
    <n v="770"/>
    <s v="Geraldine Puckett"/>
    <s v="Regular Air"/>
    <s v="Small Business"/>
    <s v="Technology"/>
    <s v="Computer Peripherals"/>
    <s v="Small Box"/>
    <x v="88"/>
    <n v="0.75"/>
    <s v="United States"/>
    <s v="West"/>
    <s v="Oregon"/>
    <s v="Tualatin"/>
    <n v="97062"/>
    <d v="2015-03-19T00:00:00"/>
    <d v="2015-03-19T00:00:00"/>
    <n v="-45.07"/>
    <n v="14"/>
    <x v="437"/>
    <n v="88667"/>
  </r>
  <r>
    <n v="18660"/>
    <s v="Critical"/>
    <n v="0.05"/>
    <n v="14.56"/>
    <n v="3.5"/>
    <n v="771"/>
    <s v="Deborah Paul"/>
    <s v="Regular Air"/>
    <s v="Small Business"/>
    <s v="Office Supplies"/>
    <s v="Appliances"/>
    <s v="Small Box"/>
    <x v="324"/>
    <n v="0.57999999999999996"/>
    <s v="United States"/>
    <s v="West"/>
    <s v="Oregon"/>
    <s v="West Linn"/>
    <n v="97068"/>
    <d v="2015-03-19T00:00:00"/>
    <d v="2015-03-21T00:00:00"/>
    <n v="-8.5299999999999994"/>
    <n v="3"/>
    <x v="438"/>
    <n v="88667"/>
  </r>
  <r>
    <n v="18661"/>
    <s v="Critical"/>
    <n v="0"/>
    <n v="299.99"/>
    <n v="11.64"/>
    <n v="771"/>
    <s v="Deborah Paul"/>
    <s v="Regular Air"/>
    <s v="Small Business"/>
    <s v="Technology"/>
    <s v="Copiers and Fax"/>
    <s v="Large Box"/>
    <x v="325"/>
    <n v="0.5"/>
    <s v="United States"/>
    <s v="West"/>
    <s v="Oregon"/>
    <s v="West Linn"/>
    <n v="97068"/>
    <d v="2015-03-19T00:00:00"/>
    <d v="2015-03-21T00:00:00"/>
    <n v="285.95"/>
    <n v="5"/>
    <x v="439"/>
    <n v="88667"/>
  </r>
  <r>
    <n v="22875"/>
    <s v="Critical"/>
    <n v="0.08"/>
    <n v="7.77"/>
    <n v="9.23"/>
    <n v="772"/>
    <s v="Jean Webster"/>
    <s v="Regular Air"/>
    <s v="Small Business"/>
    <s v="Office Supplies"/>
    <s v="Appliances"/>
    <s v="Small Box"/>
    <x v="149"/>
    <n v="0.57999999999999996"/>
    <s v="United States"/>
    <s v="East"/>
    <s v="Pennsylvania"/>
    <s v="Allentown"/>
    <n v="18103"/>
    <d v="2015-01-14T00:00:00"/>
    <d v="2015-01-16T00:00:00"/>
    <n v="-209.25"/>
    <n v="7"/>
    <x v="440"/>
    <n v="88666"/>
  </r>
  <r>
    <n v="22877"/>
    <s v="Critical"/>
    <n v="0.1"/>
    <n v="18.97"/>
    <n v="9.5399999999999991"/>
    <n v="772"/>
    <s v="Jean Webster"/>
    <s v="Express Air"/>
    <s v="Small Business"/>
    <s v="Office Supplies"/>
    <s v="Paper"/>
    <s v="Small Box"/>
    <x v="62"/>
    <n v="0.37"/>
    <s v="United States"/>
    <s v="East"/>
    <s v="Pennsylvania"/>
    <s v="Allentown"/>
    <n v="18103"/>
    <d v="2015-01-14T00:00:00"/>
    <d v="2015-01-16T00:00:00"/>
    <n v="-9.1635999999999989"/>
    <n v="3"/>
    <x v="441"/>
    <n v="88666"/>
  </r>
  <r>
    <n v="20967"/>
    <s v="Low"/>
    <n v="0.02"/>
    <n v="4.0599999999999996"/>
    <n v="6.89"/>
    <n v="772"/>
    <s v="Jean Webster"/>
    <s v="Express Air"/>
    <s v="Small Business"/>
    <s v="Office Supplies"/>
    <s v="Appliances"/>
    <s v="Small Box"/>
    <x v="326"/>
    <n v="0.6"/>
    <s v="United States"/>
    <s v="East"/>
    <s v="Pennsylvania"/>
    <s v="Allentown"/>
    <n v="18103"/>
    <d v="2015-05-17T00:00:00"/>
    <d v="2015-05-21T00:00:00"/>
    <n v="12.706000000000017"/>
    <n v="12"/>
    <x v="442"/>
    <n v="88668"/>
  </r>
  <r>
    <n v="20968"/>
    <s v="Low"/>
    <n v="7.0000000000000007E-2"/>
    <n v="9.49"/>
    <n v="5.76"/>
    <n v="772"/>
    <s v="Jean Webster"/>
    <s v="Regular Air"/>
    <s v="Small Business"/>
    <s v="Technology"/>
    <s v="Office Machines"/>
    <s v="Medium Box"/>
    <x v="327"/>
    <n v="0.39"/>
    <s v="United States"/>
    <s v="East"/>
    <s v="Pennsylvania"/>
    <s v="Allentown"/>
    <n v="18103"/>
    <d v="2015-05-17T00:00:00"/>
    <d v="2015-05-21T00:00:00"/>
    <n v="7.7151600000000045"/>
    <n v="37"/>
    <x v="443"/>
    <n v="88668"/>
  </r>
  <r>
    <n v="20434"/>
    <s v="High"/>
    <n v="0.04"/>
    <n v="34.76"/>
    <n v="5.49"/>
    <n v="782"/>
    <s v="Sarah N Becker"/>
    <s v="Regular Air"/>
    <s v="Small Business"/>
    <s v="Office Supplies"/>
    <s v="Storage &amp; Organization"/>
    <s v="Small Box"/>
    <x v="328"/>
    <n v="0.6"/>
    <s v="United States"/>
    <s v="West"/>
    <s v="California"/>
    <s v="Whittier"/>
    <n v="90604"/>
    <d v="2015-04-29T00:00:00"/>
    <d v="2015-04-30T00:00:00"/>
    <n v="192.51689999999999"/>
    <n v="8"/>
    <x v="444"/>
    <n v="90962"/>
  </r>
  <r>
    <n v="24773"/>
    <s v="Low"/>
    <n v="0.02"/>
    <n v="100.98"/>
    <n v="35.840000000000003"/>
    <n v="783"/>
    <s v="Carlos Byrd"/>
    <s v="Delivery Truck"/>
    <s v="Small Business"/>
    <s v="Furniture"/>
    <s v="Bookcases"/>
    <s v="Jumbo Box"/>
    <x v="77"/>
    <n v="0.62"/>
    <s v="United States"/>
    <s v="East"/>
    <s v="Connecticut"/>
    <s v="Bristol"/>
    <n v="6010"/>
    <d v="2015-01-06T00:00:00"/>
    <d v="2015-01-06T00:00:00"/>
    <n v="-134.91200000000001"/>
    <n v="6"/>
    <x v="445"/>
    <n v="90961"/>
  </r>
  <r>
    <n v="22969"/>
    <s v="Medium"/>
    <n v="0"/>
    <n v="8.34"/>
    <n v="4.82"/>
    <n v="786"/>
    <s v="Jason Bray"/>
    <s v="Regular Air"/>
    <s v="Home Office"/>
    <s v="Office Supplies"/>
    <s v="Paper"/>
    <s v="Small Box"/>
    <x v="329"/>
    <n v="0.4"/>
    <s v="United States"/>
    <s v="West"/>
    <s v="California"/>
    <s v="Mission Viejo"/>
    <n v="92691"/>
    <d v="2015-04-06T00:00:00"/>
    <d v="2015-04-07T00:00:00"/>
    <n v="-5.05"/>
    <n v="9"/>
    <x v="446"/>
    <n v="91513"/>
  </r>
  <r>
    <n v="24629"/>
    <s v="Not Specified"/>
    <n v="0.09"/>
    <n v="6.48"/>
    <n v="9.68"/>
    <n v="792"/>
    <s v="Holly Pate"/>
    <s v="Regular Air"/>
    <s v="Corporate"/>
    <s v="Office Supplies"/>
    <s v="Paper"/>
    <s v="Small Box"/>
    <x v="330"/>
    <n v="0.36"/>
    <s v="United States"/>
    <s v="Central"/>
    <s v="Oklahoma"/>
    <s v="Mustang"/>
    <n v="73064"/>
    <d v="2015-06-21T00:00:00"/>
    <d v="2015-06-22T00:00:00"/>
    <n v="-204.16"/>
    <n v="16"/>
    <x v="447"/>
    <n v="88753"/>
  </r>
  <r>
    <n v="18347"/>
    <s v="Not Specified"/>
    <n v="0.06"/>
    <n v="8.6"/>
    <n v="6.19"/>
    <n v="796"/>
    <s v="Amanda Conner"/>
    <s v="Regular Air"/>
    <s v="Corporate"/>
    <s v="Office Supplies"/>
    <s v="Binders and Binder Accessories"/>
    <s v="Small Box"/>
    <x v="331"/>
    <n v="0.38"/>
    <s v="United States"/>
    <s v="Central"/>
    <s v="Nebraska"/>
    <s v="Papillion"/>
    <n v="68046"/>
    <d v="2015-03-11T00:00:00"/>
    <d v="2015-03-12T00:00:00"/>
    <n v="-46.115000000000002"/>
    <n v="9"/>
    <x v="448"/>
    <n v="86867"/>
  </r>
  <r>
    <n v="18184"/>
    <s v="Not Specified"/>
    <n v="0.1"/>
    <n v="14.42"/>
    <n v="6.75"/>
    <n v="796"/>
    <s v="Amanda Conner"/>
    <s v="Regular Air"/>
    <s v="Corporate"/>
    <s v="Office Supplies"/>
    <s v="Appliances"/>
    <s v="Medium Box"/>
    <x v="194"/>
    <n v="0.52"/>
    <s v="United States"/>
    <s v="Central"/>
    <s v="Nebraska"/>
    <s v="Papillion"/>
    <n v="68046"/>
    <d v="2015-06-19T00:00:00"/>
    <d v="2015-06-22T00:00:00"/>
    <n v="-20.103999999999999"/>
    <n v="1"/>
    <x v="449"/>
    <n v="86869"/>
  </r>
  <r>
    <n v="19011"/>
    <s v="Not Specified"/>
    <n v="0.04"/>
    <n v="9.11"/>
    <n v="2.25"/>
    <n v="797"/>
    <s v="Eileen Riddle"/>
    <s v="Regular Air"/>
    <s v="Corporate"/>
    <s v="Office Supplies"/>
    <s v="Pens &amp; Art Supplies"/>
    <s v="Wrap Bag"/>
    <x v="332"/>
    <n v="0.52"/>
    <s v="United States"/>
    <s v="West"/>
    <s v="Utah"/>
    <s v="Roy"/>
    <n v="84067"/>
    <d v="2015-06-01T00:00:00"/>
    <d v="2015-06-04T00:00:00"/>
    <n v="-3.496"/>
    <n v="2"/>
    <x v="450"/>
    <n v="86868"/>
  </r>
  <r>
    <n v="19012"/>
    <s v="Not Specified"/>
    <n v="7.0000000000000007E-2"/>
    <n v="64.650000000000006"/>
    <n v="35"/>
    <n v="797"/>
    <s v="Eileen Riddle"/>
    <s v="Regular Air"/>
    <s v="Corporate"/>
    <s v="Office Supplies"/>
    <s v="Storage &amp; Organization"/>
    <s v="Large Box"/>
    <x v="333"/>
    <n v="0.8"/>
    <s v="United States"/>
    <s v="West"/>
    <s v="Utah"/>
    <s v="Roy"/>
    <n v="84067"/>
    <d v="2015-06-01T00:00:00"/>
    <d v="2015-06-03T00:00:00"/>
    <n v="-717.072"/>
    <n v="13"/>
    <x v="451"/>
    <n v="86868"/>
  </r>
  <r>
    <n v="24851"/>
    <s v="Low"/>
    <n v="0.09"/>
    <n v="6.48"/>
    <n v="6.86"/>
    <n v="797"/>
    <s v="Eileen Riddle"/>
    <s v="Regular Air"/>
    <s v="Corporate"/>
    <s v="Office Supplies"/>
    <s v="Paper"/>
    <s v="Small Box"/>
    <x v="334"/>
    <n v="0.37"/>
    <s v="United States"/>
    <s v="West"/>
    <s v="Utah"/>
    <s v="Roy"/>
    <n v="84067"/>
    <d v="2015-03-06T00:00:00"/>
    <d v="2015-03-08T00:00:00"/>
    <n v="-62.23"/>
    <n v="8"/>
    <x v="452"/>
    <n v="86870"/>
  </r>
  <r>
    <n v="20001"/>
    <s v="Not Specified"/>
    <n v="0.01"/>
    <n v="150.97999999999999"/>
    <n v="30"/>
    <n v="799"/>
    <s v="Lee McKenna Gregory"/>
    <s v="Delivery Truck"/>
    <s v="Consumer"/>
    <s v="Furniture"/>
    <s v="Chairs &amp; Chairmats"/>
    <s v="Jumbo Drum"/>
    <x v="335"/>
    <n v="0.74"/>
    <s v="United States"/>
    <s v="South"/>
    <s v="South Carolina"/>
    <s v="Hilton Head Island"/>
    <n v="29915"/>
    <d v="2015-01-06T00:00:00"/>
    <d v="2015-01-08T00:00:00"/>
    <n v="131.38200000000001"/>
    <n v="6"/>
    <x v="453"/>
    <n v="89909"/>
  </r>
  <r>
    <n v="20002"/>
    <s v="Not Specified"/>
    <n v="0.01"/>
    <n v="28.28"/>
    <n v="13.99"/>
    <n v="799"/>
    <s v="Lee McKenna Gregory"/>
    <s v="Express Air"/>
    <s v="Consumer"/>
    <s v="Office Supplies"/>
    <s v="Storage &amp; Organization"/>
    <s v="Medium Box"/>
    <x v="336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x v="454"/>
    <n v="89909"/>
  </r>
  <r>
    <n v="20003"/>
    <s v="Not Specified"/>
    <n v="0.03"/>
    <n v="35.99"/>
    <n v="1.1000000000000001"/>
    <n v="799"/>
    <s v="Lee McKenna Gregory"/>
    <s v="Regular Air"/>
    <s v="Consumer"/>
    <s v="Technology"/>
    <s v="Telephones and Communication"/>
    <s v="Small Box"/>
    <x v="337"/>
    <n v="0.55000000000000004"/>
    <s v="United States"/>
    <s v="South"/>
    <s v="South Carolina"/>
    <s v="Hilton Head Island"/>
    <n v="29915"/>
    <d v="2015-01-06T00:00:00"/>
    <d v="2015-01-07T00:00:00"/>
    <n v="-211.036"/>
    <n v="1"/>
    <x v="455"/>
    <n v="89909"/>
  </r>
  <r>
    <n v="19265"/>
    <s v="Low"/>
    <n v="0.04"/>
    <n v="50.98"/>
    <n v="6.5"/>
    <n v="800"/>
    <s v="Cheryl Guthrie"/>
    <s v="Regular Air"/>
    <s v="Consumer"/>
    <s v="Technology"/>
    <s v="Computer Peripherals"/>
    <s v="Small Box"/>
    <x v="338"/>
    <n v="0.73"/>
    <s v="United States"/>
    <s v="West"/>
    <s v="Utah"/>
    <s v="Roy"/>
    <n v="84067"/>
    <d v="2015-03-28T00:00:00"/>
    <d v="2015-04-03T00:00:00"/>
    <n v="-13.28"/>
    <n v="11"/>
    <x v="456"/>
    <n v="89910"/>
  </r>
  <r>
    <n v="19266"/>
    <s v="Low"/>
    <n v="0.02"/>
    <n v="6.48"/>
    <n v="5.14"/>
    <n v="800"/>
    <s v="Cheryl Guthrie"/>
    <s v="Regular Air"/>
    <s v="Consumer"/>
    <s v="Office Supplies"/>
    <s v="Paper"/>
    <s v="Small Box"/>
    <x v="339"/>
    <n v="0.37"/>
    <s v="United States"/>
    <s v="West"/>
    <s v="Utah"/>
    <s v="Roy"/>
    <n v="84067"/>
    <d v="2015-03-28T00:00:00"/>
    <d v="2015-03-30T00:00:00"/>
    <n v="-48.68"/>
    <n v="19"/>
    <x v="457"/>
    <n v="89910"/>
  </r>
  <r>
    <n v="22484"/>
    <s v="Medium"/>
    <n v="0.03"/>
    <n v="35.99"/>
    <n v="5"/>
    <n v="803"/>
    <s v="Marianne Goldstein"/>
    <s v="Regular Air"/>
    <s v="Small Business"/>
    <s v="Technology"/>
    <s v="Telephones and Communication"/>
    <s v="Small Box"/>
    <x v="252"/>
    <n v="0.85"/>
    <s v="United States"/>
    <s v="South"/>
    <s v="Florida"/>
    <s v="New Smyrna Beach"/>
    <n v="32168"/>
    <d v="2015-04-29T00:00:00"/>
    <d v="2015-04-30T00:00:00"/>
    <n v="-184.548"/>
    <n v="3"/>
    <x v="458"/>
    <n v="90048"/>
  </r>
  <r>
    <n v="5722"/>
    <s v="Critical"/>
    <n v="0.06"/>
    <n v="179.99"/>
    <n v="13.99"/>
    <n v="806"/>
    <s v="Judy Singer"/>
    <s v="Express Air"/>
    <s v="Small Business"/>
    <s v="Technology"/>
    <s v="Telephones and Communication"/>
    <s v="Medium Box"/>
    <x v="340"/>
    <n v="0.56999999999999995"/>
    <s v="United States"/>
    <s v="South"/>
    <s v="Florida"/>
    <s v="Miami"/>
    <n v="33132"/>
    <d v="2015-01-09T00:00:00"/>
    <d v="2015-01-11T00:00:00"/>
    <n v="1220.03784"/>
    <n v="54"/>
    <x v="459"/>
    <n v="40547"/>
  </r>
  <r>
    <n v="21942"/>
    <s v="Low"/>
    <n v="0.09"/>
    <n v="5.84"/>
    <n v="0.83"/>
    <n v="820"/>
    <s v="Catherine Mullins"/>
    <s v="Regular Air"/>
    <s v="Small Business"/>
    <s v="Office Supplies"/>
    <s v="Pens &amp; Art Supplies"/>
    <s v="Wrap Bag"/>
    <x v="341"/>
    <n v="0.49"/>
    <s v="United States"/>
    <s v="West"/>
    <s v="Washington"/>
    <s v="Walla Walla"/>
    <n v="99362"/>
    <d v="2015-05-21T00:00:00"/>
    <d v="2015-05-25T00:00:00"/>
    <n v="-2.87"/>
    <n v="1"/>
    <x v="460"/>
    <n v="90244"/>
  </r>
  <r>
    <n v="20661"/>
    <s v="Low"/>
    <n v="0.04"/>
    <n v="6.24"/>
    <n v="5.22"/>
    <n v="823"/>
    <s v="Christian Albright"/>
    <s v="Regular Air"/>
    <s v="Small Business"/>
    <s v="Furniture"/>
    <s v="Office Furnishings"/>
    <s v="Small Box"/>
    <x v="342"/>
    <n v="0.6"/>
    <s v="United States"/>
    <s v="South"/>
    <s v="Tennessee"/>
    <s v="Smyrna"/>
    <n v="37167"/>
    <d v="2015-01-12T00:00:00"/>
    <d v="2015-01-17T00:00:00"/>
    <n v="4.3808999999999996"/>
    <n v="13"/>
    <x v="461"/>
    <n v="89257"/>
  </r>
  <r>
    <n v="20663"/>
    <s v="Low"/>
    <n v="0.09"/>
    <n v="260.98"/>
    <n v="41.91"/>
    <n v="824"/>
    <s v="Joann Moser"/>
    <s v="Delivery Truck"/>
    <s v="Small Business"/>
    <s v="Furniture"/>
    <s v="Bookcases"/>
    <s v="Jumbo Box"/>
    <x v="343"/>
    <n v="0.59"/>
    <s v="United States"/>
    <s v="South"/>
    <s v="Tennessee"/>
    <s v="Spring Hill"/>
    <n v="37174"/>
    <d v="2015-01-12T00:00:00"/>
    <d v="2015-01-19T00:00:00"/>
    <n v="-100.744"/>
    <n v="8"/>
    <x v="462"/>
    <n v="89257"/>
  </r>
  <r>
    <n v="21350"/>
    <s v="Critical"/>
    <n v="0"/>
    <n v="11.97"/>
    <n v="4.9800000000000004"/>
    <n v="825"/>
    <s v="Marvin Hunt"/>
    <s v="Regular Air"/>
    <s v="Home Office"/>
    <s v="Office Supplies"/>
    <s v="Appliances"/>
    <s v="Small Box"/>
    <x v="197"/>
    <n v="0.57999999999999996"/>
    <s v="United States"/>
    <s v="Central"/>
    <s v="Texas"/>
    <s v="Abilene"/>
    <n v="79605"/>
    <d v="2015-05-21T00:00:00"/>
    <d v="2015-05-24T00:00:00"/>
    <n v="3.3840000000000039"/>
    <n v="4"/>
    <x v="463"/>
    <n v="89258"/>
  </r>
  <r>
    <n v="24842"/>
    <s v="Medium"/>
    <n v="0.01"/>
    <n v="6.98"/>
    <n v="1.6"/>
    <n v="827"/>
    <s v="Sheryl Marsh"/>
    <s v="Regular Air"/>
    <s v="Home Office"/>
    <s v="Office Supplies"/>
    <s v="Paper"/>
    <s v="Wrap Bag"/>
    <x v="344"/>
    <n v="0.38"/>
    <s v="United States"/>
    <s v="Central"/>
    <s v="Texas"/>
    <s v="Amarillo"/>
    <n v="79109"/>
    <d v="2015-05-25T00:00:00"/>
    <d v="2015-05-26T00:00:00"/>
    <n v="0.34600000000000009"/>
    <n v="3"/>
    <x v="464"/>
    <n v="89259"/>
  </r>
  <r>
    <n v="24236"/>
    <s v="Not Specified"/>
    <n v="0.01"/>
    <n v="5.18"/>
    <n v="2.04"/>
    <n v="829"/>
    <s v="Monica Law Thompson"/>
    <s v="Regular Air"/>
    <s v="Corporate"/>
    <s v="Office Supplies"/>
    <s v="Paper"/>
    <s v="Wrap Bag"/>
    <x v="43"/>
    <n v="0.36"/>
    <s v="United States"/>
    <s v="South"/>
    <s v="Arkansas"/>
    <s v="Texarkana"/>
    <n v="71854"/>
    <d v="2015-02-22T00:00:00"/>
    <d v="2015-02-24T00:00:00"/>
    <n v="-17.654"/>
    <n v="5"/>
    <x v="178"/>
    <n v="90271"/>
  </r>
  <r>
    <n v="20664"/>
    <s v="High"/>
    <n v="0.01"/>
    <n v="14.42"/>
    <n v="6.75"/>
    <n v="830"/>
    <s v="Douglas Sutton"/>
    <s v="Regular Air"/>
    <s v="Corporate"/>
    <s v="Office Supplies"/>
    <s v="Appliances"/>
    <s v="Medium Box"/>
    <x v="194"/>
    <n v="0.52"/>
    <s v="United States"/>
    <s v="West"/>
    <s v="Colorado"/>
    <s v="Wheat Ridge"/>
    <n v="80033"/>
    <d v="2015-01-24T00:00:00"/>
    <d v="2015-01-24T00:00:00"/>
    <n v="-13.826000000000001"/>
    <n v="6"/>
    <x v="465"/>
    <n v="90270"/>
  </r>
  <r>
    <n v="19173"/>
    <s v="High"/>
    <n v="0"/>
    <n v="11.66"/>
    <n v="8.99"/>
    <n v="833"/>
    <s v="Gerald Love"/>
    <s v="Express Air"/>
    <s v="Corporate"/>
    <s v="Office Supplies"/>
    <s v="Pens &amp; Art Supplies"/>
    <s v="Small Pack"/>
    <x v="345"/>
    <n v="0.59"/>
    <s v="United States"/>
    <s v="West"/>
    <s v="California"/>
    <s v="Gilroy"/>
    <n v="95020"/>
    <d v="2015-01-09T00:00:00"/>
    <d v="2015-01-11T00:00:00"/>
    <n v="-203.67000000000002"/>
    <n v="11"/>
    <x v="466"/>
    <n v="89770"/>
  </r>
  <r>
    <n v="19383"/>
    <s v="Not Specified"/>
    <n v="7.0000000000000007E-2"/>
    <n v="6.08"/>
    <n v="0.91"/>
    <n v="850"/>
    <s v="Jesse Hutchinson"/>
    <s v="Regular Air"/>
    <s v="Corporate"/>
    <s v="Office Supplies"/>
    <s v="Pens &amp; Art Supplies"/>
    <s v="Wrap Bag"/>
    <x v="346"/>
    <n v="0.51"/>
    <s v="United States"/>
    <s v="West"/>
    <s v="California"/>
    <s v="Goleta"/>
    <n v="93117"/>
    <d v="2015-03-07T00:00:00"/>
    <d v="2015-03-08T00:00:00"/>
    <n v="19.57"/>
    <n v="7"/>
    <x v="467"/>
    <n v="88569"/>
  </r>
  <r>
    <n v="20604"/>
    <s v="Low"/>
    <n v="0.1"/>
    <n v="50.98"/>
    <n v="22.24"/>
    <n v="851"/>
    <s v="Helen H Heller"/>
    <s v="Regular Air"/>
    <s v="Corporate"/>
    <s v="Furniture"/>
    <s v="Office Furnishings"/>
    <s v="Large Box"/>
    <x v="347"/>
    <n v="0.55000000000000004"/>
    <s v="United States"/>
    <s v="West"/>
    <s v="California"/>
    <s v="Hacienda Heights"/>
    <n v="91745"/>
    <d v="2015-02-25T00:00:00"/>
    <d v="2015-02-27T00:00:00"/>
    <n v="98.12"/>
    <n v="6"/>
    <x v="468"/>
    <n v="88568"/>
  </r>
  <r>
    <n v="19384"/>
    <s v="Not Specified"/>
    <n v="0.08"/>
    <n v="19.899999999999999"/>
    <n v="5.29"/>
    <n v="851"/>
    <s v="Helen H Heller"/>
    <s v="Regular Air"/>
    <s v="Corporate"/>
    <s v="Office Supplies"/>
    <s v="Appliances"/>
    <s v="Medium Box"/>
    <x v="348"/>
    <n v="0.4"/>
    <s v="United States"/>
    <s v="West"/>
    <s v="California"/>
    <s v="Hacienda Heights"/>
    <n v="91745"/>
    <d v="2015-03-07T00:00:00"/>
    <d v="2015-03-09T00:00:00"/>
    <n v="107.11"/>
    <n v="13"/>
    <x v="469"/>
    <n v="88569"/>
  </r>
  <r>
    <n v="19385"/>
    <s v="Not Specified"/>
    <n v="0.02"/>
    <n v="3.36"/>
    <n v="6.27"/>
    <n v="851"/>
    <s v="Helen H Heller"/>
    <s v="Regular Air"/>
    <s v="Corporate"/>
    <s v="Office Supplies"/>
    <s v="Binders and Binder Accessories"/>
    <s v="Small Box"/>
    <x v="198"/>
    <n v="0.4"/>
    <s v="United States"/>
    <s v="West"/>
    <s v="California"/>
    <s v="Hacienda Heights"/>
    <n v="91745"/>
    <d v="2015-03-07T00:00:00"/>
    <d v="2015-03-09T00:00:00"/>
    <n v="-216.154"/>
    <n v="21"/>
    <x v="470"/>
    <n v="88569"/>
  </r>
  <r>
    <n v="21353"/>
    <s v="Critical"/>
    <n v="0.06"/>
    <n v="1.26"/>
    <n v="0.7"/>
    <n v="851"/>
    <s v="Helen H Heller"/>
    <s v="Regular Air"/>
    <s v="Corporate"/>
    <s v="Office Supplies"/>
    <s v="Rubber Bands"/>
    <s v="Wrap Bag"/>
    <x v="349"/>
    <n v="0.81"/>
    <s v="United States"/>
    <s v="West"/>
    <s v="California"/>
    <s v="Hacienda Heights"/>
    <n v="91745"/>
    <d v="2015-04-30T00:00:00"/>
    <d v="2015-04-30T00:00:00"/>
    <n v="-6.6096000000000004"/>
    <n v="4"/>
    <x v="471"/>
    <n v="88571"/>
  </r>
  <r>
    <n v="26093"/>
    <s v="High"/>
    <n v="0.05"/>
    <n v="4.24"/>
    <n v="5.41"/>
    <n v="853"/>
    <s v="Leah Davenport"/>
    <s v="Regular Air"/>
    <s v="Small Business"/>
    <s v="Office Supplies"/>
    <s v="Binders and Binder Accessories"/>
    <s v="Small Box"/>
    <x v="21"/>
    <n v="0.35"/>
    <s v="United States"/>
    <s v="West"/>
    <s v="California"/>
    <s v="Hesperia"/>
    <n v="92345"/>
    <d v="2015-03-16T00:00:00"/>
    <d v="2015-03-18T00:00:00"/>
    <n v="-89.216999999999999"/>
    <n v="12"/>
    <x v="472"/>
    <n v="88570"/>
  </r>
  <r>
    <n v="21351"/>
    <s v="Critical"/>
    <n v="0.06"/>
    <n v="1.76"/>
    <n v="0.7"/>
    <n v="854"/>
    <s v="Karen Hendricks"/>
    <s v="Regular Air"/>
    <s v="Corporate"/>
    <s v="Office Supplies"/>
    <s v="Pens &amp; Art Supplies"/>
    <s v="Wrap Bag"/>
    <x v="28"/>
    <n v="0.56000000000000005"/>
    <s v="United States"/>
    <s v="East"/>
    <s v="Connecticut"/>
    <s v="Branford"/>
    <n v="6405"/>
    <d v="2015-04-30T00:00:00"/>
    <d v="2015-05-02T00:00:00"/>
    <n v="1.2236"/>
    <n v="22"/>
    <x v="473"/>
    <n v="88571"/>
  </r>
  <r>
    <n v="21352"/>
    <s v="Critical"/>
    <n v="0.02"/>
    <n v="24.98"/>
    <n v="8.7899999999999991"/>
    <n v="855"/>
    <s v="Jacob Lanier"/>
    <s v="Regular Air"/>
    <s v="Corporate"/>
    <s v="Office Supplies"/>
    <s v="Storage &amp; Organization"/>
    <s v="Small Box"/>
    <x v="350"/>
    <n v="0.66"/>
    <s v="United States"/>
    <s v="East"/>
    <s v="Connecticut"/>
    <s v="Danbury"/>
    <n v="6810"/>
    <d v="2015-04-30T00:00:00"/>
    <d v="2015-05-01T00:00:00"/>
    <n v="4.3148"/>
    <n v="23"/>
    <x v="474"/>
    <n v="88571"/>
  </r>
  <r>
    <n v="21354"/>
    <s v="Critical"/>
    <n v="0.05"/>
    <n v="35.99"/>
    <n v="5.99"/>
    <n v="858"/>
    <s v="Arthur Brady"/>
    <s v="Express Air"/>
    <s v="Corporate"/>
    <s v="Technology"/>
    <s v="Telephones and Communication"/>
    <s v="Wrap Bag"/>
    <x v="351"/>
    <n v="0.38"/>
    <s v="United States"/>
    <s v="East"/>
    <s v="Maine"/>
    <s v="Lewiston"/>
    <n v="4240"/>
    <d v="2015-04-30T00:00:00"/>
    <d v="2015-05-02T00:00:00"/>
    <n v="-125.83296"/>
    <n v="2"/>
    <x v="475"/>
    <n v="88571"/>
  </r>
  <r>
    <n v="21214"/>
    <s v="Critical"/>
    <n v="0.03"/>
    <n v="14.2"/>
    <n v="5.3"/>
    <n v="865"/>
    <s v="Dana Burgess"/>
    <s v="Regular Air"/>
    <s v="Corporate"/>
    <s v="Furniture"/>
    <s v="Office Furnishings"/>
    <s v="Wrap Bag"/>
    <x v="257"/>
    <n v="0.46"/>
    <s v="United States"/>
    <s v="Central"/>
    <s v="Indiana"/>
    <s v="East Chicago"/>
    <n v="46312"/>
    <d v="2015-05-27T00:00:00"/>
    <d v="2015-05-28T00:00:00"/>
    <n v="122.21"/>
    <n v="18"/>
    <x v="476"/>
    <n v="90674"/>
  </r>
  <r>
    <n v="19947"/>
    <s v="Low"/>
    <n v="0.04"/>
    <n v="6.48"/>
    <n v="5.16"/>
    <n v="865"/>
    <s v="Dana Burgess"/>
    <s v="Express Air"/>
    <s v="Corporate"/>
    <s v="Office Supplies"/>
    <s v="Paper"/>
    <s v="Small Box"/>
    <x v="352"/>
    <n v="0.37"/>
    <s v="United States"/>
    <s v="Central"/>
    <s v="Indiana"/>
    <s v="East Chicago"/>
    <n v="46312"/>
    <d v="2015-02-26T00:00:00"/>
    <d v="2015-03-02T00:00:00"/>
    <n v="-11.1332"/>
    <n v="12"/>
    <x v="477"/>
    <n v="90675"/>
  </r>
  <r>
    <n v="24774"/>
    <s v="Not Specified"/>
    <n v="0.04"/>
    <n v="29.18"/>
    <n v="8.5500000000000007"/>
    <n v="868"/>
    <s v="Sharon Ellis"/>
    <s v="Express Air"/>
    <s v="Corporate"/>
    <s v="Furniture"/>
    <s v="Office Furnishings"/>
    <s v="Small Box"/>
    <x v="353"/>
    <n v="0.42"/>
    <s v="United States"/>
    <s v="Central"/>
    <s v="Minnesota"/>
    <s v="Shoreview"/>
    <n v="55126"/>
    <d v="2015-02-25T00:00:00"/>
    <d v="2015-02-27T00:00:00"/>
    <n v="201.7353"/>
    <n v="10"/>
    <x v="478"/>
    <n v="91194"/>
  </r>
  <r>
    <n v="24775"/>
    <s v="Not Specified"/>
    <n v="0"/>
    <n v="80.98"/>
    <n v="35"/>
    <n v="868"/>
    <s v="Sharon Ellis"/>
    <s v="Regular Air"/>
    <s v="Corporate"/>
    <s v="Office Supplies"/>
    <s v="Storage &amp; Organization"/>
    <s v="Large Box"/>
    <x v="354"/>
    <n v="0.83"/>
    <s v="United States"/>
    <s v="Central"/>
    <s v="Minnesota"/>
    <s v="Shoreview"/>
    <n v="55126"/>
    <d v="2015-02-25T00:00:00"/>
    <d v="2015-02-27T00:00:00"/>
    <n v="-684.78"/>
    <n v="8"/>
    <x v="479"/>
    <n v="91194"/>
  </r>
  <r>
    <n v="24763"/>
    <s v="Critical"/>
    <n v="0.06"/>
    <n v="6.48"/>
    <n v="8.8800000000000008"/>
    <n v="868"/>
    <s v="Sharon Ellis"/>
    <s v="Regular Air"/>
    <s v="Corporate"/>
    <s v="Office Supplies"/>
    <s v="Paper"/>
    <s v="Small Box"/>
    <x v="355"/>
    <n v="0.37"/>
    <s v="United States"/>
    <s v="Central"/>
    <s v="Minnesota"/>
    <s v="Shoreview"/>
    <n v="55126"/>
    <d v="2015-03-06T00:00:00"/>
    <d v="2015-03-07T00:00:00"/>
    <n v="-237.47"/>
    <n v="20"/>
    <x v="480"/>
    <n v="91195"/>
  </r>
  <r>
    <n v="24764"/>
    <s v="Critical"/>
    <n v="0.09"/>
    <n v="349.45"/>
    <n v="60"/>
    <n v="868"/>
    <s v="Sharon Ellis"/>
    <s v="Delivery Truck"/>
    <s v="Corporate"/>
    <s v="Furniture"/>
    <s v="Tables"/>
    <s v="Jumbo Drum"/>
    <x v="356"/>
    <m/>
    <s v="United States"/>
    <s v="Central"/>
    <s v="Minnesota"/>
    <s v="Shoreview"/>
    <n v="55126"/>
    <d v="2015-03-06T00:00:00"/>
    <d v="2015-03-07T00:00:00"/>
    <n v="-2946.0509999999999"/>
    <n v="12"/>
    <x v="481"/>
    <n v="91195"/>
  </r>
  <r>
    <n v="25507"/>
    <s v="Not Specified"/>
    <n v="0.03"/>
    <n v="14.2"/>
    <n v="5.3"/>
    <n v="871"/>
    <s v="Sandy Ellington"/>
    <s v="Regular Air"/>
    <s v="Home Office"/>
    <s v="Furniture"/>
    <s v="Office Furnishings"/>
    <s v="Wrap Bag"/>
    <x v="257"/>
    <n v="0.46"/>
    <s v="United States"/>
    <s v="West"/>
    <s v="Nevada"/>
    <s v="Reno"/>
    <n v="89502"/>
    <d v="2015-03-15T00:00:00"/>
    <d v="2015-03-17T00:00:00"/>
    <n v="21.555599999999998"/>
    <n v="2"/>
    <x v="482"/>
    <n v="90577"/>
  </r>
  <r>
    <n v="22547"/>
    <s v="Not Specified"/>
    <n v="0.01"/>
    <n v="5.94"/>
    <n v="9.92"/>
    <n v="871"/>
    <s v="Sandy Ellington"/>
    <s v="Regular Air"/>
    <s v="Home Office"/>
    <s v="Office Supplies"/>
    <s v="Binders and Binder Accessories"/>
    <s v="Small Box"/>
    <x v="113"/>
    <n v="0.38"/>
    <s v="United States"/>
    <s v="West"/>
    <s v="Nevada"/>
    <s v="Reno"/>
    <n v="89502"/>
    <d v="2015-05-20T00:00:00"/>
    <d v="2015-05-23T00:00:00"/>
    <n v="-239.315"/>
    <n v="12"/>
    <x v="483"/>
    <n v="90578"/>
  </r>
  <r>
    <n v="22548"/>
    <s v="Not Specified"/>
    <n v="0"/>
    <n v="6.48"/>
    <n v="5.1100000000000003"/>
    <n v="871"/>
    <s v="Sandy Ellington"/>
    <s v="Regular Air"/>
    <s v="Home Office"/>
    <s v="Office Supplies"/>
    <s v="Paper"/>
    <s v="Small Box"/>
    <x v="357"/>
    <n v="0.37"/>
    <s v="United States"/>
    <s v="West"/>
    <s v="Nevada"/>
    <s v="Reno"/>
    <n v="89502"/>
    <d v="2015-05-20T00:00:00"/>
    <d v="2015-05-22T00:00:00"/>
    <n v="-33.31"/>
    <n v="18"/>
    <x v="484"/>
    <n v="90578"/>
  </r>
  <r>
    <n v="19262"/>
    <s v="High"/>
    <n v="0.04"/>
    <n v="4.37"/>
    <n v="5.15"/>
    <n v="875"/>
    <s v="Erika Fink"/>
    <s v="Regular Air"/>
    <s v="Small Business"/>
    <s v="Office Supplies"/>
    <s v="Appliances"/>
    <s v="Small Box"/>
    <x v="358"/>
    <n v="0.59"/>
    <s v="United States"/>
    <s v="West"/>
    <s v="Utah"/>
    <s v="Salt Lake City"/>
    <n v="84106"/>
    <d v="2015-02-21T00:00:00"/>
    <d v="2015-02-22T00:00:00"/>
    <n v="-74.479599999999991"/>
    <n v="18"/>
    <x v="485"/>
    <n v="89059"/>
  </r>
  <r>
    <n v="19263"/>
    <s v="High"/>
    <n v="0.09"/>
    <n v="155.99"/>
    <n v="8.99"/>
    <n v="875"/>
    <s v="Erika Fink"/>
    <s v="Regular Air"/>
    <s v="Small Business"/>
    <s v="Technology"/>
    <s v="Telephones and Communication"/>
    <s v="Small Box"/>
    <x v="359"/>
    <n v="0.57999999999999996"/>
    <s v="United States"/>
    <s v="West"/>
    <s v="Utah"/>
    <s v="Salt Lake City"/>
    <n v="84106"/>
    <d v="2015-02-21T00:00:00"/>
    <d v="2015-02-23T00:00:00"/>
    <n v="-232.22056000000003"/>
    <n v="4"/>
    <x v="486"/>
    <n v="89059"/>
  </r>
  <r>
    <n v="18054"/>
    <s v="Critical"/>
    <n v="7.0000000000000007E-2"/>
    <n v="5.68"/>
    <n v="1.39"/>
    <n v="880"/>
    <s v="Ellen Beck"/>
    <s v="Regular Air"/>
    <s v="Small Business"/>
    <s v="Office Supplies"/>
    <s v="Envelopes"/>
    <s v="Small Box"/>
    <x v="360"/>
    <n v="0.38"/>
    <s v="United States"/>
    <s v="West"/>
    <s v="Arizona"/>
    <s v="Scottsdale"/>
    <n v="85254"/>
    <d v="2015-03-25T00:00:00"/>
    <d v="2015-03-27T00:00:00"/>
    <n v="18.643799999999999"/>
    <n v="5"/>
    <x v="487"/>
    <n v="86153"/>
  </r>
  <r>
    <n v="18055"/>
    <s v="Critical"/>
    <n v="0.06"/>
    <n v="22.84"/>
    <n v="11.54"/>
    <n v="880"/>
    <s v="Ellen Beck"/>
    <s v="Regular Air"/>
    <s v="Small Business"/>
    <s v="Office Supplies"/>
    <s v="Paper"/>
    <s v="Small Box"/>
    <x v="64"/>
    <n v="0.39"/>
    <s v="United States"/>
    <s v="West"/>
    <s v="Arizona"/>
    <s v="Scottsdale"/>
    <n v="85254"/>
    <d v="2015-03-25T00:00:00"/>
    <d v="2015-03-27T00:00:00"/>
    <n v="-31.24"/>
    <n v="1"/>
    <x v="488"/>
    <n v="86153"/>
  </r>
  <r>
    <n v="19401"/>
    <s v="Critical"/>
    <n v="0.06"/>
    <n v="25.98"/>
    <n v="14.36"/>
    <n v="885"/>
    <s v="Malcolm Robertson"/>
    <s v="Delivery Truck"/>
    <s v="Corporate"/>
    <s v="Furniture"/>
    <s v="Chairs &amp; Chairmats"/>
    <s v="Jumbo Drum"/>
    <x v="361"/>
    <n v="0.6"/>
    <s v="United States"/>
    <s v="Central"/>
    <s v="Texas"/>
    <s v="Amarillo"/>
    <n v="79109"/>
    <d v="2015-05-24T00:00:00"/>
    <d v="2015-05-25T00:00:00"/>
    <n v="55.888000000000034"/>
    <n v="41"/>
    <x v="489"/>
    <n v="89537"/>
  </r>
  <r>
    <n v="26011"/>
    <s v="Critical"/>
    <n v="0.08"/>
    <n v="1.81"/>
    <n v="0.75"/>
    <n v="890"/>
    <s v="Billie Fowler"/>
    <s v="Regular Air"/>
    <s v="Consumer"/>
    <s v="Furniture"/>
    <s v="Chairs &amp; Chairmats"/>
    <s v="Jumbo Drum"/>
    <x v="362"/>
    <n v="0.57999999999999996"/>
    <s v="United States"/>
    <s v="Central"/>
    <s v="Texas"/>
    <s v="Bedford"/>
    <n v="76021"/>
    <d v="2015-01-05T00:00:00"/>
    <d v="2015-01-06T00:00:00"/>
    <n v="1.3224"/>
    <n v="11"/>
    <x v="490"/>
    <n v="89536"/>
  </r>
  <r>
    <n v="26015"/>
    <s v="Critical"/>
    <n v="0.04"/>
    <n v="125.99"/>
    <n v="5.26"/>
    <n v="890"/>
    <s v="Billie Fowler"/>
    <s v="Regular Air"/>
    <s v="Consumer"/>
    <s v="Technology"/>
    <s v="Telephones and Communication"/>
    <s v="Small Box"/>
    <x v="363"/>
    <n v="0.55000000000000004"/>
    <s v="United States"/>
    <s v="Central"/>
    <s v="Texas"/>
    <s v="Bedford"/>
    <n v="76021"/>
    <d v="2015-01-05T00:00:00"/>
    <d v="2015-01-05T00:00:00"/>
    <n v="455.42069999999995"/>
    <n v="6"/>
    <x v="491"/>
    <n v="89536"/>
  </r>
  <r>
    <n v="2045"/>
    <s v="Critical"/>
    <n v="0.01"/>
    <n v="8.34"/>
    <n v="0.96"/>
    <n v="894"/>
    <s v="Gail Rankin Cole"/>
    <s v="Regular Air"/>
    <s v="Corporate"/>
    <s v="Furniture"/>
    <s v="Office Furnishings"/>
    <s v="Wrap Bag"/>
    <x v="364"/>
    <n v="0.43"/>
    <s v="United States"/>
    <s v="East"/>
    <s v="District of Columbia"/>
    <s v="Washington"/>
    <n v="20024"/>
    <d v="2015-01-10T00:00:00"/>
    <d v="2015-01-12T00:00:00"/>
    <n v="29.332000000000001"/>
    <n v="24"/>
    <x v="492"/>
    <n v="14596"/>
  </r>
  <r>
    <n v="2046"/>
    <s v="Critical"/>
    <n v="0.06"/>
    <n v="3.28"/>
    <n v="3.97"/>
    <n v="894"/>
    <s v="Gail Rankin Cole"/>
    <s v="Regular Air"/>
    <s v="Corporate"/>
    <s v="Office Supplies"/>
    <s v="Pens &amp; Art Supplies"/>
    <s v="Wrap Bag"/>
    <x v="365"/>
    <n v="0.56000000000000005"/>
    <s v="United States"/>
    <s v="East"/>
    <s v="District of Columbia"/>
    <s v="Washington"/>
    <n v="20024"/>
    <d v="2015-01-10T00:00:00"/>
    <d v="2015-01-11T00:00:00"/>
    <n v="-86"/>
    <n v="19"/>
    <x v="493"/>
    <n v="14596"/>
  </r>
  <r>
    <n v="5421"/>
    <s v="Low"/>
    <n v="0.02"/>
    <n v="1.1399999999999999"/>
    <n v="0.7"/>
    <n v="894"/>
    <s v="Gail Rankin Cole"/>
    <s v="Regular Air"/>
    <s v="Corporate"/>
    <s v="Office Supplies"/>
    <s v="Rubber Bands"/>
    <s v="Wrap Bag"/>
    <x v="366"/>
    <n v="0.38"/>
    <s v="United States"/>
    <s v="East"/>
    <s v="District of Columbia"/>
    <s v="Washington"/>
    <n v="20024"/>
    <d v="2015-02-02T00:00:00"/>
    <d v="2015-02-02T00:00:00"/>
    <n v="-0.49"/>
    <n v="38"/>
    <x v="494"/>
    <n v="38529"/>
  </r>
  <r>
    <n v="20045"/>
    <s v="Critical"/>
    <n v="0.01"/>
    <n v="8.34"/>
    <n v="0.96"/>
    <n v="896"/>
    <s v="Jennifer Siegel"/>
    <s v="Regular Air"/>
    <s v="Corporate"/>
    <s v="Furniture"/>
    <s v="Office Furnishings"/>
    <s v="Wrap Bag"/>
    <x v="364"/>
    <n v="0.43"/>
    <s v="United States"/>
    <s v="Central"/>
    <s v="Texas"/>
    <s v="Denton"/>
    <n v="76201"/>
    <d v="2015-01-10T00:00:00"/>
    <d v="2015-01-12T00:00:00"/>
    <n v="34.348199999999999"/>
    <n v="6"/>
    <x v="495"/>
    <n v="90166"/>
  </r>
  <r>
    <n v="20046"/>
    <s v="Critical"/>
    <n v="0.06"/>
    <n v="3.28"/>
    <n v="3.97"/>
    <n v="896"/>
    <s v="Jennifer Siegel"/>
    <s v="Regular Air"/>
    <s v="Corporate"/>
    <s v="Office Supplies"/>
    <s v="Pens &amp; Art Supplies"/>
    <s v="Wrap Bag"/>
    <x v="365"/>
    <n v="0.56000000000000005"/>
    <s v="United States"/>
    <s v="Central"/>
    <s v="Texas"/>
    <s v="Denton"/>
    <n v="76201"/>
    <d v="2015-01-10T00:00:00"/>
    <d v="2015-01-11T00:00:00"/>
    <n v="-66.650000000000006"/>
    <n v="5"/>
    <x v="496"/>
    <n v="90166"/>
  </r>
  <r>
    <n v="19470"/>
    <s v="Critical"/>
    <n v="0.06"/>
    <n v="47.98"/>
    <n v="3.61"/>
    <n v="896"/>
    <s v="Jennifer Siegel"/>
    <s v="Regular Air"/>
    <s v="Corporate"/>
    <s v="Technology"/>
    <s v="Computer Peripherals"/>
    <s v="Small Pack"/>
    <x v="367"/>
    <n v="0.71"/>
    <s v="United States"/>
    <s v="Central"/>
    <s v="Texas"/>
    <s v="Denton"/>
    <n v="76201"/>
    <d v="2015-06-20T00:00:00"/>
    <d v="2015-06-22T00:00:00"/>
    <n v="35.954999999999998"/>
    <n v="11"/>
    <x v="497"/>
    <n v="90167"/>
  </r>
  <r>
    <n v="4724"/>
    <s v="High"/>
    <n v="0.04"/>
    <n v="90.97"/>
    <n v="28"/>
    <n v="898"/>
    <s v="Harriet Hodges"/>
    <s v="Delivery Truck"/>
    <s v="Small Business"/>
    <s v="Technology"/>
    <s v="Office Machines"/>
    <s v="Jumbo Drum"/>
    <x v="368"/>
    <n v="0.38"/>
    <s v="United States"/>
    <s v="East"/>
    <s v="New York"/>
    <s v="New York City"/>
    <n v="10039"/>
    <d v="2015-01-12T00:00:00"/>
    <d v="2015-01-13T00:00:00"/>
    <n v="-173.09520000000001"/>
    <n v="6"/>
    <x v="498"/>
    <n v="33635"/>
  </r>
  <r>
    <n v="4725"/>
    <s v="High"/>
    <n v="7.0000000000000007E-2"/>
    <n v="20.34"/>
    <n v="35"/>
    <n v="898"/>
    <s v="Harriet Hodges"/>
    <s v="Regular Air"/>
    <s v="Small Business"/>
    <s v="Office Supplies"/>
    <s v="Storage &amp; Organization"/>
    <s v="Large Box"/>
    <x v="126"/>
    <n v="0.84"/>
    <s v="United States"/>
    <s v="East"/>
    <s v="New York"/>
    <s v="New York City"/>
    <n v="10039"/>
    <d v="2015-01-12T00:00:00"/>
    <d v="2015-01-13T00:00:00"/>
    <n v="-96.16"/>
    <n v="5"/>
    <x v="499"/>
    <n v="33635"/>
  </r>
  <r>
    <n v="1311"/>
    <s v="Not Specified"/>
    <n v="0.02"/>
    <n v="12.53"/>
    <n v="0.49"/>
    <n v="898"/>
    <s v="Harriet Hodges"/>
    <s v="Regular Air"/>
    <s v="Small Business"/>
    <s v="Office Supplies"/>
    <s v="Labels"/>
    <s v="Small Box"/>
    <x v="369"/>
    <n v="0.38"/>
    <s v="United States"/>
    <s v="East"/>
    <s v="New York"/>
    <s v="New York City"/>
    <n v="10039"/>
    <d v="2015-01-27T00:00:00"/>
    <d v="2015-01-27T00:00:00"/>
    <n v="263.39999999999998"/>
    <n v="47"/>
    <x v="500"/>
    <n v="9606"/>
  </r>
  <r>
    <n v="1312"/>
    <s v="Not Specified"/>
    <n v="7.0000000000000007E-2"/>
    <n v="5.18"/>
    <n v="2.04"/>
    <n v="898"/>
    <s v="Harriet Hodges"/>
    <s v="Express Air"/>
    <s v="Small Business"/>
    <s v="Office Supplies"/>
    <s v="Paper"/>
    <s v="Wrap Bag"/>
    <x v="43"/>
    <n v="0.36"/>
    <s v="United States"/>
    <s v="East"/>
    <s v="New York"/>
    <s v="New York City"/>
    <n v="10039"/>
    <d v="2015-01-27T00:00:00"/>
    <d v="2015-01-29T00:00:00"/>
    <n v="37.31"/>
    <n v="44"/>
    <x v="501"/>
    <n v="9606"/>
  </r>
  <r>
    <n v="22724"/>
    <s v="High"/>
    <n v="0.04"/>
    <n v="90.97"/>
    <n v="28"/>
    <n v="899"/>
    <s v="Jordan Berry"/>
    <s v="Delivery Truck"/>
    <s v="Small Business"/>
    <s v="Technology"/>
    <s v="Office Machines"/>
    <s v="Jumbo Drum"/>
    <x v="368"/>
    <n v="0.38"/>
    <s v="United States"/>
    <s v="East"/>
    <s v="Pennsylvania"/>
    <s v="Altoona"/>
    <n v="16602"/>
    <d v="2015-01-12T00:00:00"/>
    <d v="2015-01-13T00:00:00"/>
    <n v="-173.09520000000001"/>
    <n v="2"/>
    <x v="502"/>
    <n v="86263"/>
  </r>
  <r>
    <n v="22725"/>
    <s v="High"/>
    <n v="7.0000000000000007E-2"/>
    <n v="20.34"/>
    <n v="35"/>
    <n v="899"/>
    <s v="Jordan Berry"/>
    <s v="Regular Air"/>
    <s v="Small Business"/>
    <s v="Office Supplies"/>
    <s v="Storage &amp; Organization"/>
    <s v="Large Box"/>
    <x v="126"/>
    <n v="0.84"/>
    <s v="United States"/>
    <s v="East"/>
    <s v="Pennsylvania"/>
    <s v="Altoona"/>
    <n v="16602"/>
    <d v="2015-01-12T00:00:00"/>
    <d v="2015-01-13T00:00:00"/>
    <n v="-96.16"/>
    <n v="1"/>
    <x v="503"/>
    <n v="86263"/>
  </r>
  <r>
    <n v="19311"/>
    <s v="Not Specified"/>
    <n v="0.02"/>
    <n v="12.53"/>
    <n v="0.49"/>
    <n v="899"/>
    <s v="Jordan Berry"/>
    <s v="Regular Air"/>
    <s v="Small Business"/>
    <s v="Office Supplies"/>
    <s v="Labels"/>
    <s v="Small Box"/>
    <x v="369"/>
    <n v="0.38"/>
    <s v="United States"/>
    <s v="East"/>
    <s v="Pennsylvania"/>
    <s v="Altoona"/>
    <n v="16602"/>
    <d v="2015-01-27T00:00:00"/>
    <d v="2015-01-27T00:00:00"/>
    <n v="104.7213"/>
    <n v="12"/>
    <x v="504"/>
    <n v="86264"/>
  </r>
  <r>
    <n v="19312"/>
    <s v="Not Specified"/>
    <n v="7.0000000000000007E-2"/>
    <n v="5.18"/>
    <n v="2.04"/>
    <n v="899"/>
    <s v="Jordan Berry"/>
    <s v="Express Air"/>
    <s v="Small Business"/>
    <s v="Office Supplies"/>
    <s v="Paper"/>
    <s v="Wrap Bag"/>
    <x v="43"/>
    <n v="0.36"/>
    <s v="United States"/>
    <s v="East"/>
    <s v="Pennsylvania"/>
    <s v="Altoona"/>
    <n v="16602"/>
    <d v="2015-01-27T00:00:00"/>
    <d v="2015-01-29T00:00:00"/>
    <n v="37.31"/>
    <n v="11"/>
    <x v="505"/>
    <n v="86264"/>
  </r>
  <r>
    <n v="24981"/>
    <s v="Not Specified"/>
    <n v="0"/>
    <n v="5.98"/>
    <n v="1.49"/>
    <n v="903"/>
    <s v="Francis Spivey"/>
    <s v="Regular Air"/>
    <s v="Consumer"/>
    <s v="Office Supplies"/>
    <s v="Binders and Binder Accessories"/>
    <s v="Small Box"/>
    <x v="370"/>
    <n v="0.39"/>
    <s v="United States"/>
    <s v="East"/>
    <s v="Massachusetts"/>
    <s v="Wilmington"/>
    <n v="1887"/>
    <d v="2015-03-12T00:00:00"/>
    <d v="2015-03-14T00:00:00"/>
    <n v="80.674799999999991"/>
    <n v="18"/>
    <x v="506"/>
    <n v="90806"/>
  </r>
  <r>
    <n v="22288"/>
    <s v="Critical"/>
    <n v="0.09"/>
    <n v="35.99"/>
    <n v="5.99"/>
    <n v="907"/>
    <s v="Rachel Casey"/>
    <s v="Regular Air"/>
    <s v="Home Office"/>
    <s v="Technology"/>
    <s v="Telephones and Communication"/>
    <s v="Wrap Bag"/>
    <x v="351"/>
    <n v="0.38"/>
    <s v="United States"/>
    <s v="South"/>
    <s v="Kentucky"/>
    <s v="Henderson"/>
    <n v="42420"/>
    <d v="2015-02-26T00:00:00"/>
    <d v="2015-02-27T00:00:00"/>
    <n v="114.3165"/>
    <n v="5"/>
    <x v="507"/>
    <n v="86459"/>
  </r>
  <r>
    <n v="21345"/>
    <s v="Medium"/>
    <n v="0.09"/>
    <n v="2.6"/>
    <n v="2.4"/>
    <n v="907"/>
    <s v="Rachel Casey"/>
    <s v="Regular Air"/>
    <s v="Home Office"/>
    <s v="Office Supplies"/>
    <s v="Pens &amp; Art Supplies"/>
    <s v="Wrap Bag"/>
    <x v="371"/>
    <n v="0.57999999999999996"/>
    <s v="United States"/>
    <s v="South"/>
    <s v="Kentucky"/>
    <s v="Henderson"/>
    <n v="42420"/>
    <d v="2015-06-17T00:00:00"/>
    <d v="2015-06-19T00:00:00"/>
    <n v="1107.4079999999999"/>
    <n v="12"/>
    <x v="508"/>
    <n v="86460"/>
  </r>
  <r>
    <n v="19480"/>
    <s v="Critical"/>
    <n v="0"/>
    <n v="5.28"/>
    <n v="5.61"/>
    <n v="910"/>
    <s v="Carla Hauser"/>
    <s v="Regular Air"/>
    <s v="Corporate"/>
    <s v="Office Supplies"/>
    <s v="Paper"/>
    <s v="Small Box"/>
    <x v="297"/>
    <n v="0.4"/>
    <s v="United States"/>
    <s v="South"/>
    <s v="Arkansas"/>
    <s v="Texarkana"/>
    <n v="71854"/>
    <d v="2015-05-14T00:00:00"/>
    <d v="2015-05-14T00:00:00"/>
    <n v="-149.21199999999999"/>
    <n v="15"/>
    <x v="509"/>
    <n v="90187"/>
  </r>
  <r>
    <n v="25356"/>
    <s v="Not Specified"/>
    <n v="0.05"/>
    <n v="7.64"/>
    <n v="5.83"/>
    <n v="911"/>
    <s v="Marsha P Joyner"/>
    <s v="Regular Air"/>
    <s v="Corporate"/>
    <s v="Office Supplies"/>
    <s v="Paper"/>
    <s v="Wrap Bag"/>
    <x v="372"/>
    <n v="0.36"/>
    <s v="United States"/>
    <s v="East"/>
    <s v="West Virginia"/>
    <s v="Wheeling"/>
    <n v="26003"/>
    <d v="2015-01-31T00:00:00"/>
    <d v="2015-02-02T00:00:00"/>
    <n v="-21.018000000000001"/>
    <n v="2"/>
    <x v="510"/>
    <n v="90185"/>
  </r>
  <r>
    <n v="25357"/>
    <s v="Not Specified"/>
    <n v="0.04"/>
    <n v="218.75"/>
    <n v="69.64"/>
    <n v="911"/>
    <s v="Marsha P Joyner"/>
    <s v="Delivery Truck"/>
    <s v="Corporate"/>
    <s v="Furniture"/>
    <s v="Tables"/>
    <s v="Jumbo Box"/>
    <x v="228"/>
    <n v="0.72"/>
    <s v="United States"/>
    <s v="East"/>
    <s v="West Virginia"/>
    <s v="Wheeling"/>
    <n v="26003"/>
    <d v="2015-01-31T00:00:00"/>
    <d v="2015-02-01T00:00:00"/>
    <n v="-655.52987500000006"/>
    <n v="10"/>
    <x v="511"/>
    <n v="90185"/>
  </r>
  <r>
    <n v="24028"/>
    <s v="High"/>
    <n v="0.01"/>
    <n v="59.76"/>
    <n v="9.7100000000000009"/>
    <n v="911"/>
    <s v="Marsha P Joyner"/>
    <s v="Regular Air"/>
    <s v="Corporate"/>
    <s v="Office Supplies"/>
    <s v="Storage &amp; Organization"/>
    <s v="Small Box"/>
    <x v="373"/>
    <n v="0.56999999999999995"/>
    <s v="United States"/>
    <s v="East"/>
    <s v="West Virginia"/>
    <s v="Wheeling"/>
    <n v="26003"/>
    <d v="2015-04-04T00:00:00"/>
    <d v="2015-04-06T00:00:00"/>
    <n v="354.32879999999994"/>
    <n v="8"/>
    <x v="512"/>
    <n v="90186"/>
  </r>
  <r>
    <n v="24953"/>
    <s v="High"/>
    <n v="0.06"/>
    <n v="350.98"/>
    <n v="30"/>
    <n v="915"/>
    <s v="Carol Sherrill"/>
    <s v="Delivery Truck"/>
    <s v="Home Office"/>
    <s v="Furniture"/>
    <s v="Chairs &amp; Chairmats"/>
    <s v="Jumbo Drum"/>
    <x v="309"/>
    <n v="0.61"/>
    <s v="United States"/>
    <s v="Central"/>
    <s v="Texas"/>
    <s v="Bryan"/>
    <n v="77803"/>
    <d v="2015-01-04T00:00:00"/>
    <d v="2015-01-05T00:00:00"/>
    <n v="-489.41559999999998"/>
    <n v="1"/>
    <x v="513"/>
    <n v="86356"/>
  </r>
  <r>
    <n v="25833"/>
    <s v="Low"/>
    <n v="0.05"/>
    <n v="161.55000000000001"/>
    <n v="19.989999999999998"/>
    <n v="916"/>
    <s v="Marion Wilcox"/>
    <s v="Regular Air"/>
    <s v="Corporate"/>
    <s v="Office Supplies"/>
    <s v="Storage &amp; Organization"/>
    <s v="Small Box"/>
    <x v="40"/>
    <n v="0.66"/>
    <s v="United States"/>
    <s v="Central"/>
    <s v="Texas"/>
    <s v="Burleson"/>
    <n v="76028"/>
    <d v="2015-01-04T00:00:00"/>
    <d v="2015-01-11T00:00:00"/>
    <n v="35.31"/>
    <n v="3"/>
    <x v="514"/>
    <n v="86357"/>
  </r>
  <r>
    <n v="25676"/>
    <s v="High"/>
    <n v="0.05"/>
    <n v="35.51"/>
    <n v="6.31"/>
    <n v="918"/>
    <s v="Kerry Jernigan"/>
    <s v="Regular Air"/>
    <s v="Consumer"/>
    <s v="Office Supplies"/>
    <s v="Storage &amp; Organization"/>
    <s v="Small Box"/>
    <x v="374"/>
    <n v="0.57999999999999996"/>
    <s v="United States"/>
    <s v="West"/>
    <s v="California"/>
    <s v="Rancho Cucamonga"/>
    <n v="91730"/>
    <d v="2015-04-12T00:00:00"/>
    <d v="2015-04-14T00:00:00"/>
    <n v="6.11"/>
    <n v="2"/>
    <x v="515"/>
    <n v="90492"/>
  </r>
  <r>
    <n v="19772"/>
    <s v="Critical"/>
    <n v="0.09"/>
    <n v="58.14"/>
    <n v="36.61"/>
    <n v="918"/>
    <s v="Kerry Jernigan"/>
    <s v="Delivery Truck"/>
    <s v="Corporate"/>
    <s v="Furniture"/>
    <s v="Bookcases"/>
    <s v="Jumbo Box"/>
    <x v="375"/>
    <n v="0.61"/>
    <s v="United States"/>
    <s v="West"/>
    <s v="California"/>
    <s v="Rancho Cucamonga"/>
    <n v="91730"/>
    <d v="2015-05-20T00:00:00"/>
    <d v="2015-05-21T00:00:00"/>
    <n v="187.41200000000026"/>
    <n v="39"/>
    <x v="516"/>
    <n v="90493"/>
  </r>
  <r>
    <n v="25677"/>
    <s v="High"/>
    <n v="0.1"/>
    <n v="8.34"/>
    <n v="2.64"/>
    <n v="919"/>
    <s v="Tracy Livingston"/>
    <s v="Regular Air"/>
    <s v="Consumer"/>
    <s v="Office Supplies"/>
    <s v="Scissors, Rulers and Trimmers"/>
    <s v="Small Pack"/>
    <x v="120"/>
    <n v="0.59"/>
    <s v="United States"/>
    <s v="West"/>
    <s v="California"/>
    <s v="Redding"/>
    <n v="96003"/>
    <d v="2015-04-12T00:00:00"/>
    <d v="2015-04-12T00:00:00"/>
    <n v="-6.34"/>
    <n v="6"/>
    <x v="517"/>
    <n v="90492"/>
  </r>
  <r>
    <n v="21970"/>
    <s v="Low"/>
    <n v="0.1"/>
    <n v="15.98"/>
    <n v="4"/>
    <n v="920"/>
    <s v="Jessie Kelly"/>
    <s v="Regular Air"/>
    <s v="Corporate"/>
    <s v="Technology"/>
    <s v="Computer Peripherals"/>
    <s v="Small Box"/>
    <x v="174"/>
    <n v="0.37"/>
    <s v="United States"/>
    <s v="West"/>
    <s v="California"/>
    <s v="Redlands"/>
    <n v="92374"/>
    <d v="2015-03-27T00:00:00"/>
    <d v="2015-04-01T00:00:00"/>
    <n v="92.722199999999987"/>
    <n v="9"/>
    <x v="518"/>
    <n v="90491"/>
  </r>
  <r>
    <n v="25678"/>
    <s v="High"/>
    <n v="0.03"/>
    <n v="8.0399999999999991"/>
    <n v="8.94"/>
    <n v="920"/>
    <s v="Jessie Kelly"/>
    <s v="Regular Air"/>
    <s v="Consumer"/>
    <s v="Office Supplies"/>
    <s v="Binders and Binder Accessories"/>
    <s v="Small Box"/>
    <x v="376"/>
    <n v="0.4"/>
    <s v="United States"/>
    <s v="West"/>
    <s v="California"/>
    <s v="Redlands"/>
    <n v="92374"/>
    <d v="2015-04-12T00:00:00"/>
    <d v="2015-04-14T00:00:00"/>
    <n v="-160.27549999999999"/>
    <n v="9"/>
    <x v="519"/>
    <n v="90492"/>
  </r>
  <r>
    <n v="18395"/>
    <s v="Not Specified"/>
    <n v="0.01"/>
    <n v="65.989999999999995"/>
    <n v="8.99"/>
    <n v="922"/>
    <s v="Dolores Abrams"/>
    <s v="Express Air"/>
    <s v="Small Business"/>
    <s v="Technology"/>
    <s v="Telephones and Communication"/>
    <s v="Small Box"/>
    <x v="377"/>
    <n v="0.56000000000000005"/>
    <s v="United States"/>
    <s v="West"/>
    <s v="California"/>
    <s v="Rancho Cucamonga"/>
    <n v="91730"/>
    <d v="2015-05-20T00:00:00"/>
    <d v="2015-05-21T00:00:00"/>
    <n v="396.97199999999998"/>
    <n v="14"/>
    <x v="520"/>
    <n v="87135"/>
  </r>
  <r>
    <n v="19973"/>
    <s v="Critical"/>
    <n v="0.03"/>
    <n v="2.1800000000000002"/>
    <n v="1.38"/>
    <n v="925"/>
    <s v="Ruth Dudley"/>
    <s v="Regular Air"/>
    <s v="Small Business"/>
    <s v="Office Supplies"/>
    <s v="Rubber Bands"/>
    <s v="Wrap Bag"/>
    <x v="378"/>
    <n v="0.44"/>
    <s v="United States"/>
    <s v="East"/>
    <s v="Maine"/>
    <s v="Augusta"/>
    <n v="4330"/>
    <d v="2015-04-06T00:00:00"/>
    <d v="2015-04-06T00:00:00"/>
    <n v="-7.04"/>
    <n v="7"/>
    <x v="521"/>
    <n v="87134"/>
  </r>
  <r>
    <n v="19974"/>
    <s v="Critical"/>
    <n v="0.01"/>
    <n v="170.98"/>
    <n v="35.89"/>
    <n v="929"/>
    <s v="Calvin Conway"/>
    <s v="Delivery Truck"/>
    <s v="Small Business"/>
    <s v="Furniture"/>
    <s v="Bookcases"/>
    <s v="Jumbo Box"/>
    <x v="379"/>
    <n v="0.66"/>
    <s v="United States"/>
    <s v="East"/>
    <s v="New Jersey"/>
    <s v="Old Bridge"/>
    <n v="8857"/>
    <d v="2015-04-06T00:00:00"/>
    <d v="2015-04-08T00:00:00"/>
    <n v="538.52"/>
    <n v="10"/>
    <x v="522"/>
    <n v="87134"/>
  </r>
  <r>
    <n v="21077"/>
    <s v="Critical"/>
    <n v="0.05"/>
    <n v="6.04"/>
    <n v="2.14"/>
    <n v="936"/>
    <s v="Robyn Garner"/>
    <s v="Express Air"/>
    <s v="Corporate"/>
    <s v="Office Supplies"/>
    <s v="Paper"/>
    <s v="Wrap Bag"/>
    <x v="380"/>
    <n v="0.38"/>
    <s v="United States"/>
    <s v="West"/>
    <s v="California"/>
    <s v="Redlands"/>
    <n v="92374"/>
    <d v="2015-02-17T00:00:00"/>
    <d v="2015-02-19T00:00:00"/>
    <n v="-4.1399999999999997"/>
    <n v="1"/>
    <x v="523"/>
    <n v="90588"/>
  </r>
  <r>
    <n v="23716"/>
    <s v="Not Specified"/>
    <n v="0.05"/>
    <n v="5.98"/>
    <n v="5.46"/>
    <n v="936"/>
    <s v="Robyn Garner"/>
    <s v="Regular Air"/>
    <s v="Corporate"/>
    <s v="Office Supplies"/>
    <s v="Paper"/>
    <s v="Small Box"/>
    <x v="381"/>
    <n v="0.36"/>
    <s v="United States"/>
    <s v="West"/>
    <s v="California"/>
    <s v="Redlands"/>
    <n v="92374"/>
    <d v="2015-06-27T00:00:00"/>
    <d v="2015-06-27T00:00:00"/>
    <n v="-31.885000000000002"/>
    <n v="17"/>
    <x v="524"/>
    <n v="90589"/>
  </r>
  <r>
    <n v="23717"/>
    <s v="Not Specified"/>
    <n v="0.01"/>
    <n v="65.989999999999995"/>
    <n v="3.99"/>
    <n v="937"/>
    <s v="Kelly Shaw"/>
    <s v="Regular Air"/>
    <s v="Corporate"/>
    <s v="Technology"/>
    <s v="Telephones and Communication"/>
    <s v="Small Box"/>
    <x v="382"/>
    <n v="0.59"/>
    <s v="United States"/>
    <s v="West"/>
    <s v="California"/>
    <s v="Redondo Beach"/>
    <n v="90278"/>
    <d v="2015-06-27T00:00:00"/>
    <d v="2015-06-28T00:00:00"/>
    <n v="-95.21050000000001"/>
    <n v="3"/>
    <x v="525"/>
    <n v="90589"/>
  </r>
  <r>
    <n v="22638"/>
    <s v="Low"/>
    <n v="0.09"/>
    <n v="100.98"/>
    <n v="35.840000000000003"/>
    <n v="940"/>
    <s v="Albert Maxwell"/>
    <s v="Delivery Truck"/>
    <s v="Home Office"/>
    <s v="Furniture"/>
    <s v="Bookcases"/>
    <s v="Jumbo Box"/>
    <x v="77"/>
    <n v="0.62"/>
    <s v="United States"/>
    <s v="East"/>
    <s v="Connecticut"/>
    <s v="New Milford"/>
    <n v="6776"/>
    <d v="2015-04-14T00:00:00"/>
    <d v="2015-04-19T00:00:00"/>
    <n v="-193.58"/>
    <n v="4"/>
    <x v="526"/>
    <n v="90844"/>
  </r>
  <r>
    <n v="23479"/>
    <s v="Not Specified"/>
    <n v="0.03"/>
    <n v="31.74"/>
    <n v="12.62"/>
    <n v="945"/>
    <s v="Stephanie Sun Perry"/>
    <s v="Regular Air"/>
    <s v="Home Office"/>
    <s v="Office Supplies"/>
    <s v="Binders and Binder Accessories"/>
    <s v="Small Box"/>
    <x v="383"/>
    <n v="0.37"/>
    <s v="United States"/>
    <s v="West"/>
    <s v="California"/>
    <s v="Saratoga"/>
    <n v="95070"/>
    <d v="2015-03-06T00:00:00"/>
    <d v="2015-03-06T00:00:00"/>
    <n v="-4.3009999999999939"/>
    <n v="3"/>
    <x v="527"/>
    <n v="86567"/>
  </r>
  <r>
    <n v="24459"/>
    <s v="Critical"/>
    <n v="0.09"/>
    <n v="90.98"/>
    <n v="56.2"/>
    <n v="946"/>
    <s v="Denise Parks"/>
    <s v="Express Air"/>
    <s v="Home Office"/>
    <s v="Furniture"/>
    <s v="Office Furnishings"/>
    <s v="Medium Box"/>
    <x v="384"/>
    <n v="0.74"/>
    <s v="United States"/>
    <s v="East"/>
    <s v="Maine"/>
    <s v="Auburn"/>
    <n v="4210"/>
    <d v="2015-03-01T00:00:00"/>
    <d v="2015-03-02T00:00:00"/>
    <n v="-1570.32"/>
    <n v="20"/>
    <x v="528"/>
    <n v="86566"/>
  </r>
  <r>
    <n v="24693"/>
    <s v="Critical"/>
    <n v="0.08"/>
    <n v="14.2"/>
    <n v="5.3"/>
    <n v="947"/>
    <s v="Dorothy Buchanan"/>
    <s v="Express Air"/>
    <s v="Home Office"/>
    <s v="Furniture"/>
    <s v="Office Furnishings"/>
    <s v="Wrap Bag"/>
    <x v="257"/>
    <n v="0.46"/>
    <s v="United States"/>
    <s v="East"/>
    <s v="New Jersey"/>
    <s v="Bayonne"/>
    <n v="7002"/>
    <d v="2015-01-11T00:00:00"/>
    <d v="2015-01-13T00:00:00"/>
    <n v="27.23"/>
    <n v="5"/>
    <x v="529"/>
    <n v="86565"/>
  </r>
  <r>
    <n v="1279"/>
    <s v="Critical "/>
    <n v="0.06"/>
    <n v="40.98"/>
    <n v="2.99"/>
    <n v="949"/>
    <s v="Ernest Oh"/>
    <s v="Regular Air"/>
    <s v="Consumer"/>
    <s v="Office Supplies"/>
    <s v="Binders and Binder Accessories"/>
    <s v="Small Box"/>
    <x v="385"/>
    <n v="0.36"/>
    <s v="United States"/>
    <s v="West"/>
    <s v="California"/>
    <s v="Los Angeles"/>
    <n v="90049"/>
    <d v="2015-01-02T00:00:00"/>
    <d v="2015-01-04T00:00:00"/>
    <n v="-19.099200000000003"/>
    <n v="3"/>
    <x v="530"/>
    <n v="9285"/>
  </r>
  <r>
    <n v="1128"/>
    <s v="Low"/>
    <n v="0.02"/>
    <n v="48.04"/>
    <n v="5.09"/>
    <n v="949"/>
    <s v="Ernest Oh"/>
    <s v="Regular Air"/>
    <s v="Consumer"/>
    <s v="Office Supplies"/>
    <s v="Paper"/>
    <s v="Small Box"/>
    <x v="213"/>
    <n v="0.37"/>
    <s v="United States"/>
    <s v="West"/>
    <s v="California"/>
    <s v="Los Angeles"/>
    <n v="90049"/>
    <d v="2015-03-22T00:00:00"/>
    <d v="2015-03-26T00:00:00"/>
    <n v="373.67"/>
    <n v="18"/>
    <x v="531"/>
    <n v="8257"/>
  </r>
  <r>
    <n v="19279"/>
    <s v="Critical"/>
    <n v="0.06"/>
    <n v="40.98"/>
    <n v="2.99"/>
    <n v="950"/>
    <s v="Jane Shah"/>
    <s v="Regular Air"/>
    <s v="Consumer"/>
    <s v="Office Supplies"/>
    <s v="Binders and Binder Accessories"/>
    <s v="Small Box"/>
    <x v="385"/>
    <n v="0.36"/>
    <s v="United States"/>
    <s v="Central"/>
    <s v="Minnesota"/>
    <s v="Prior Lake"/>
    <n v="55372"/>
    <d v="2015-01-02T00:00:00"/>
    <d v="2015-01-04T00:00:00"/>
    <n v="-14.801880000000001"/>
    <n v="1"/>
    <x v="532"/>
    <n v="89083"/>
  </r>
  <r>
    <n v="19127"/>
    <s v="Low"/>
    <n v="0.05"/>
    <n v="1500.97"/>
    <n v="29.7"/>
    <n v="950"/>
    <s v="Jane Shah"/>
    <s v="Delivery Truck"/>
    <s v="Consumer"/>
    <s v="Technology"/>
    <s v="Office Machines"/>
    <s v="Jumbo Drum"/>
    <x v="386"/>
    <n v="0.56999999999999995"/>
    <s v="United States"/>
    <s v="Central"/>
    <s v="Minnesota"/>
    <s v="Prior Lake"/>
    <n v="55372"/>
    <d v="2015-03-22T00:00:00"/>
    <d v="2015-03-22T00:00:00"/>
    <n v="-2561.3235"/>
    <n v="1"/>
    <x v="533"/>
    <n v="89084"/>
  </r>
  <r>
    <n v="19128"/>
    <s v="Low"/>
    <n v="0.02"/>
    <n v="48.04"/>
    <n v="5.09"/>
    <n v="950"/>
    <s v="Jane Shah"/>
    <s v="Regular Air"/>
    <s v="Consumer"/>
    <s v="Office Supplies"/>
    <s v="Paper"/>
    <s v="Small Box"/>
    <x v="213"/>
    <n v="0.37"/>
    <s v="United States"/>
    <s v="Central"/>
    <s v="Minnesota"/>
    <s v="Prior Lake"/>
    <n v="55372"/>
    <d v="2015-03-22T00:00:00"/>
    <d v="2015-03-26T00:00:00"/>
    <n v="168.91889999999998"/>
    <n v="5"/>
    <x v="534"/>
    <n v="89084"/>
  </r>
  <r>
    <n v="19129"/>
    <s v="Low"/>
    <n v="0.03"/>
    <n v="4.28"/>
    <n v="1.6"/>
    <n v="950"/>
    <s v="Jane Shah"/>
    <s v="Regular Air"/>
    <s v="Consumer"/>
    <s v="Office Supplies"/>
    <s v="Pens &amp; Art Supplies"/>
    <s v="Wrap Bag"/>
    <x v="387"/>
    <n v="0.57999999999999996"/>
    <s v="United States"/>
    <s v="Central"/>
    <s v="Minnesota"/>
    <s v="Prior Lake"/>
    <n v="55372"/>
    <d v="2015-03-22T00:00:00"/>
    <d v="2015-03-29T00:00:00"/>
    <n v="-6.2"/>
    <n v="1"/>
    <x v="535"/>
    <n v="89084"/>
  </r>
  <r>
    <n v="20073"/>
    <s v="Low"/>
    <n v="0.1"/>
    <n v="7.31"/>
    <n v="0.49"/>
    <n v="954"/>
    <s v="Tony Chandler"/>
    <s v="Regular Air"/>
    <s v="Small Business"/>
    <s v="Office Supplies"/>
    <s v="Labels"/>
    <s v="Small Box"/>
    <x v="388"/>
    <n v="0.38"/>
    <s v="United States"/>
    <s v="Central"/>
    <s v="Texas"/>
    <s v="Highland Village"/>
    <n v="75067"/>
    <d v="2015-02-12T00:00:00"/>
    <d v="2015-02-21T00:00:00"/>
    <n v="19.064699999999998"/>
    <n v="4"/>
    <x v="536"/>
    <n v="90771"/>
  </r>
  <r>
    <n v="20074"/>
    <s v="Low"/>
    <n v="0.08"/>
    <n v="6.7"/>
    <n v="1.56"/>
    <n v="954"/>
    <s v="Tony Chandler"/>
    <s v="Regular Air"/>
    <s v="Small Business"/>
    <s v="Office Supplies"/>
    <s v="Pens &amp; Art Supplies"/>
    <s v="Wrap Bag"/>
    <x v="389"/>
    <n v="0.52"/>
    <s v="United States"/>
    <s v="Central"/>
    <s v="Texas"/>
    <s v="Highland Village"/>
    <n v="75067"/>
    <d v="2015-02-12T00:00:00"/>
    <d v="2015-02-12T00:00:00"/>
    <n v="10.56"/>
    <n v="5"/>
    <x v="537"/>
    <n v="90771"/>
  </r>
  <r>
    <n v="25795"/>
    <s v="Not Specified"/>
    <n v="0.01"/>
    <n v="145.44999999999999"/>
    <n v="17.850000000000001"/>
    <n v="959"/>
    <s v="Sally House"/>
    <s v="Delivery Truck"/>
    <s v="Corporate"/>
    <s v="Technology"/>
    <s v="Office Machines"/>
    <s v="Jumbo Drum"/>
    <x v="390"/>
    <n v="0.56000000000000005"/>
    <s v="United States"/>
    <s v="Central"/>
    <s v="Texas"/>
    <s v="Burleson"/>
    <n v="76028"/>
    <d v="2015-03-22T00:00:00"/>
    <d v="2015-03-23T00:00:00"/>
    <n v="837.68069999999989"/>
    <n v="8"/>
    <x v="538"/>
    <n v="91581"/>
  </r>
  <r>
    <n v="20428"/>
    <s v="Low"/>
    <n v="0.03"/>
    <n v="2.94"/>
    <n v="0.96"/>
    <n v="960"/>
    <s v="Phillip Chappell"/>
    <s v="Regular Air"/>
    <s v="Home Office"/>
    <s v="Office Supplies"/>
    <s v="Pens &amp; Art Supplies"/>
    <s v="Wrap Bag"/>
    <x v="202"/>
    <n v="0.57999999999999996"/>
    <s v="United States"/>
    <s v="West"/>
    <s v="California"/>
    <s v="Redondo Beach"/>
    <n v="90278"/>
    <d v="2015-02-04T00:00:00"/>
    <d v="2015-02-08T00:00:00"/>
    <n v="-4.2"/>
    <n v="1"/>
    <x v="539"/>
    <n v="89401"/>
  </r>
  <r>
    <n v="20685"/>
    <s v="Not Specified"/>
    <n v="0.05"/>
    <n v="124.49"/>
    <n v="51.94"/>
    <n v="961"/>
    <s v="Benjamin Chan"/>
    <s v="Delivery Truck"/>
    <s v="Home Office"/>
    <s v="Furniture"/>
    <s v="Tables"/>
    <s v="Jumbo Box"/>
    <x v="156"/>
    <n v="0.63"/>
    <s v="United States"/>
    <s v="West"/>
    <s v="California"/>
    <s v="Redwood City"/>
    <n v="94061"/>
    <d v="2015-02-24T00:00:00"/>
    <d v="2015-02-24T00:00:00"/>
    <n v="-44.163600000000002"/>
    <n v="1"/>
    <x v="540"/>
    <n v="89402"/>
  </r>
  <r>
    <n v="2428"/>
    <s v="Low"/>
    <n v="0.03"/>
    <n v="2.94"/>
    <n v="0.96"/>
    <n v="962"/>
    <s v="Yvonne Clarke"/>
    <s v="Regular Air"/>
    <s v="Home Office"/>
    <s v="Office Supplies"/>
    <s v="Pens &amp; Art Supplies"/>
    <s v="Wrap Bag"/>
    <x v="202"/>
    <n v="0.57999999999999996"/>
    <s v="United States"/>
    <s v="Central"/>
    <s v="Illinois"/>
    <s v="Chicago"/>
    <n v="60610"/>
    <d v="2015-02-04T00:00:00"/>
    <d v="2015-02-08T00:00:00"/>
    <n v="-4.2"/>
    <n v="2"/>
    <x v="541"/>
    <n v="17636"/>
  </r>
  <r>
    <n v="25093"/>
    <s v="Medium"/>
    <n v="0"/>
    <n v="170.98"/>
    <n v="35.89"/>
    <n v="970"/>
    <s v="Lynn Payne"/>
    <s v="Delivery Truck"/>
    <s v="Consumer"/>
    <s v="Furniture"/>
    <s v="Bookcases"/>
    <s v="Jumbo Box"/>
    <x v="379"/>
    <n v="0.66"/>
    <s v="United States"/>
    <s v="South"/>
    <s v="Virginia"/>
    <s v="Rose Hill"/>
    <n v="24281"/>
    <d v="2015-04-20T00:00:00"/>
    <d v="2015-04-21T00:00:00"/>
    <n v="-102.66200000000001"/>
    <n v="8"/>
    <x v="542"/>
    <n v="86173"/>
  </r>
  <r>
    <n v="20536"/>
    <s v="Low"/>
    <n v="0.03"/>
    <n v="284.98"/>
    <n v="69.55"/>
    <n v="972"/>
    <s v="Gregory Holden"/>
    <s v="Delivery Truck"/>
    <s v="Corporate"/>
    <s v="Furniture"/>
    <s v="Chairs &amp; Chairmats"/>
    <s v="Jumbo Drum"/>
    <x v="391"/>
    <n v="0.6"/>
    <s v="United States"/>
    <s v="West"/>
    <s v="California"/>
    <s v="Riverside"/>
    <n v="92503"/>
    <d v="2015-02-28T00:00:00"/>
    <d v="2015-03-05T00:00:00"/>
    <n v="-116.584"/>
    <n v="2"/>
    <x v="543"/>
    <n v="87259"/>
  </r>
  <r>
    <n v="20537"/>
    <s v="Low"/>
    <n v="0"/>
    <n v="12.99"/>
    <n v="14.37"/>
    <n v="972"/>
    <s v="Gregory Holden"/>
    <s v="Regular Air"/>
    <s v="Corporate"/>
    <s v="Furniture"/>
    <s v="Office Furnishings"/>
    <s v="Large Box"/>
    <x v="193"/>
    <n v="0.73"/>
    <s v="United States"/>
    <s v="West"/>
    <s v="California"/>
    <s v="Riverside"/>
    <n v="92503"/>
    <d v="2015-02-28T00:00:00"/>
    <d v="2015-02-28T00:00:00"/>
    <n v="12.896100000000001"/>
    <n v="1"/>
    <x v="544"/>
    <n v="87259"/>
  </r>
  <r>
    <n v="24298"/>
    <s v="Low"/>
    <n v="0.1"/>
    <n v="2.2200000000000002"/>
    <n v="5"/>
    <n v="975"/>
    <s v="Francis Evans"/>
    <s v="Regular Air"/>
    <s v="Corporate"/>
    <s v="Office Supplies"/>
    <s v="Appliances"/>
    <s v="Small Box"/>
    <x v="392"/>
    <n v="0.55000000000000004"/>
    <s v="United States"/>
    <s v="East"/>
    <s v="Massachusetts"/>
    <s v="Boston"/>
    <n v="2108"/>
    <d v="2015-04-04T00:00:00"/>
    <d v="2015-04-09T00:00:00"/>
    <n v="-21.319199999999999"/>
    <n v="3"/>
    <x v="545"/>
    <n v="87260"/>
  </r>
  <r>
    <n v="22646"/>
    <s v="Medium"/>
    <n v="0"/>
    <n v="37.76"/>
    <n v="12.9"/>
    <n v="980"/>
    <s v="Howard Burnett"/>
    <s v="Regular Air"/>
    <s v="Corporate"/>
    <s v="Office Supplies"/>
    <s v="Storage &amp; Organization"/>
    <s v="Small Box"/>
    <x v="393"/>
    <n v="0.56999999999999995"/>
    <s v="United States"/>
    <s v="East"/>
    <s v="Vermont"/>
    <s v="South Burlington"/>
    <n v="5403"/>
    <d v="2015-02-05T00:00:00"/>
    <d v="2015-02-06T00:00:00"/>
    <n v="93.846800000000002"/>
    <n v="12"/>
    <x v="546"/>
    <n v="87258"/>
  </r>
  <r>
    <n v="20010"/>
    <s v="Low"/>
    <n v="0.09"/>
    <n v="300.97000000000003"/>
    <n v="7.18"/>
    <n v="983"/>
    <s v="Sue Drake"/>
    <s v="Regular Air"/>
    <s v="Corporate"/>
    <s v="Technology"/>
    <s v="Computer Peripherals"/>
    <s v="Small Box"/>
    <x v="394"/>
    <n v="0.48"/>
    <s v="United States"/>
    <s v="South"/>
    <s v="Arkansas"/>
    <s v="Searcy"/>
    <n v="72143"/>
    <d v="2015-04-27T00:00:00"/>
    <d v="2015-04-27T00:00:00"/>
    <n v="17.771999999999998"/>
    <n v="10"/>
    <x v="547"/>
    <n v="90201"/>
  </r>
  <r>
    <n v="25895"/>
    <s v="High"/>
    <n v="0.05"/>
    <n v="4.28"/>
    <n v="5.17"/>
    <n v="993"/>
    <s v="Gail Currin"/>
    <s v="Regular Air"/>
    <s v="Small Business"/>
    <s v="Office Supplies"/>
    <s v="Paper"/>
    <s v="Small Box"/>
    <x v="162"/>
    <n v="0.4"/>
    <s v="United States"/>
    <s v="West"/>
    <s v="California"/>
    <s v="Oxnard"/>
    <n v="93030"/>
    <d v="2015-02-19T00:00:00"/>
    <d v="2015-02-19T00:00:00"/>
    <n v="-104.57"/>
    <n v="9"/>
    <x v="548"/>
    <n v="89432"/>
  </r>
  <r>
    <n v="19004"/>
    <s v="High"/>
    <n v="0.1"/>
    <n v="400.98"/>
    <n v="76.37"/>
    <n v="994"/>
    <s v="Neal Weber"/>
    <s v="Delivery Truck"/>
    <s v="Small Business"/>
    <s v="Furniture"/>
    <s v="Tables"/>
    <s v="Jumbo Box"/>
    <x v="395"/>
    <n v="0.6"/>
    <s v="United States"/>
    <s v="East"/>
    <s v="Maine"/>
    <s v="Sanford"/>
    <n v="4073"/>
    <d v="2015-03-14T00:00:00"/>
    <d v="2015-03-15T00:00:00"/>
    <n v="-969.0483660000001"/>
    <n v="2"/>
    <x v="549"/>
    <n v="89433"/>
  </r>
  <r>
    <n v="23840"/>
    <s v="Low"/>
    <n v="0.09"/>
    <n v="7.64"/>
    <n v="5.83"/>
    <n v="995"/>
    <s v="Lloyd Spencer"/>
    <s v="Regular Air"/>
    <s v="Small Business"/>
    <s v="Office Supplies"/>
    <s v="Paper"/>
    <s v="Wrap Bag"/>
    <x v="372"/>
    <n v="0.36"/>
    <s v="United States"/>
    <s v="East"/>
    <s v="Maine"/>
    <s v="West Scarborough"/>
    <n v="4070"/>
    <d v="2015-05-10T00:00:00"/>
    <d v="2015-05-15T00:00:00"/>
    <n v="4.0320000000000036"/>
    <n v="9"/>
    <x v="550"/>
    <n v="89434"/>
  </r>
  <r>
    <n v="22639"/>
    <s v="Low"/>
    <n v="0.08"/>
    <n v="67.84"/>
    <n v="0.99"/>
    <n v="997"/>
    <s v="Phillip Pollard"/>
    <s v="Regular Air"/>
    <s v="Small Business"/>
    <s v="Office Supplies"/>
    <s v="Appliances"/>
    <s v="Small Box"/>
    <x v="396"/>
    <n v="0.57999999999999996"/>
    <s v="United States"/>
    <s v="East"/>
    <s v="New Jersey"/>
    <s v="Bayonne"/>
    <n v="7002"/>
    <d v="2015-01-24T00:00:00"/>
    <d v="2015-01-29T00:00:00"/>
    <n v="-23.634399999999999"/>
    <n v="1"/>
    <x v="551"/>
    <n v="89431"/>
  </r>
  <r>
    <n v="19003"/>
    <s v="High"/>
    <n v="0.08"/>
    <n v="45.19"/>
    <n v="1.99"/>
    <n v="999"/>
    <s v="Rita Barton"/>
    <s v="Regular Air"/>
    <s v="Small Business"/>
    <s v="Technology"/>
    <s v="Computer Peripherals"/>
    <s v="Small Pack"/>
    <x v="397"/>
    <n v="0.55000000000000004"/>
    <s v="United States"/>
    <s v="East"/>
    <s v="New Jersey"/>
    <s v="Ridgewood"/>
    <n v="7450"/>
    <d v="2015-03-14T00:00:00"/>
    <d v="2015-03-15T00:00:00"/>
    <n v="-71.83"/>
    <n v="3"/>
    <x v="552"/>
    <n v="89433"/>
  </r>
  <r>
    <n v="19002"/>
    <s v="High"/>
    <n v="0.03"/>
    <n v="33.979999999999997"/>
    <n v="19.989999999999998"/>
    <n v="1000"/>
    <s v="Lynn Bell"/>
    <s v="Regular Air"/>
    <s v="Small Business"/>
    <s v="Furniture"/>
    <s v="Office Furnishings"/>
    <s v="Small Box"/>
    <x v="398"/>
    <n v="0.55000000000000004"/>
    <s v="United States"/>
    <s v="East"/>
    <s v="Vermont"/>
    <s v="Bennington"/>
    <n v="5201"/>
    <d v="2015-03-14T00:00:00"/>
    <d v="2015-03-15T00:00:00"/>
    <n v="-0.74000000000000909"/>
    <n v="12"/>
    <x v="553"/>
    <n v="89433"/>
  </r>
  <r>
    <n v="19380"/>
    <s v="Low"/>
    <n v="0.06"/>
    <n v="10.14"/>
    <n v="2.27"/>
    <n v="1005"/>
    <s v="Lloyd Dickson"/>
    <s v="Regular Air"/>
    <s v="Small Business"/>
    <s v="Office Supplies"/>
    <s v="Paper"/>
    <s v="Wrap Bag"/>
    <x v="82"/>
    <n v="0.36"/>
    <s v="United States"/>
    <s v="Central"/>
    <s v="Illinois"/>
    <s v="Buffalo Grove"/>
    <n v="60089"/>
    <d v="2015-03-04T00:00:00"/>
    <d v="2015-03-04T00:00:00"/>
    <n v="-3.88"/>
    <n v="1"/>
    <x v="554"/>
    <n v="90043"/>
  </r>
  <r>
    <n v="20167"/>
    <s v="High"/>
    <n v="0.02"/>
    <n v="40.99"/>
    <n v="17.48"/>
    <n v="1005"/>
    <s v="Lloyd Dickson"/>
    <s v="Regular Air"/>
    <s v="Small Business"/>
    <s v="Office Supplies"/>
    <s v="Paper"/>
    <s v="Small Box"/>
    <x v="399"/>
    <n v="0.36"/>
    <s v="United States"/>
    <s v="Central"/>
    <s v="Illinois"/>
    <s v="Buffalo Grove"/>
    <n v="60089"/>
    <d v="2015-02-27T00:00:00"/>
    <d v="2015-02-28T00:00:00"/>
    <n v="551.09280000000001"/>
    <n v="23"/>
    <x v="555"/>
    <n v="90044"/>
  </r>
  <r>
    <n v="18529"/>
    <s v="High"/>
    <n v="0.01"/>
    <n v="3.15"/>
    <n v="0.49"/>
    <n v="1008"/>
    <s v="Priscilla Frank"/>
    <s v="Regular Air"/>
    <s v="Home Office"/>
    <s v="Office Supplies"/>
    <s v="Labels"/>
    <s v="Small Box"/>
    <x v="400"/>
    <n v="0.37"/>
    <s v="United States"/>
    <s v="East"/>
    <s v="Maine"/>
    <s v="Gorham"/>
    <n v="4038"/>
    <d v="2015-05-25T00:00:00"/>
    <d v="2015-05-27T00:00:00"/>
    <n v="17.505299999999998"/>
    <n v="8"/>
    <x v="556"/>
    <n v="88371"/>
  </r>
  <r>
    <n v="18886"/>
    <s v="High"/>
    <n v="0.1"/>
    <n v="550.98"/>
    <n v="45.7"/>
    <n v="1009"/>
    <s v="Kristin George"/>
    <s v="Delivery Truck"/>
    <s v="Corporate"/>
    <s v="Furniture"/>
    <s v="Tables"/>
    <s v="Jumbo Box"/>
    <x v="401"/>
    <n v="0.71"/>
    <s v="United States"/>
    <s v="East"/>
    <s v="Maine"/>
    <s v="Saco"/>
    <n v="4072"/>
    <d v="2015-06-19T00:00:00"/>
    <d v="2015-06-21T00:00:00"/>
    <n v="818.54617499999995"/>
    <n v="14"/>
    <x v="557"/>
    <n v="88372"/>
  </r>
  <r>
    <n v="21184"/>
    <s v="Critical"/>
    <n v="0.09"/>
    <n v="28.48"/>
    <n v="1.99"/>
    <n v="1014"/>
    <s v="Theresa Winters"/>
    <s v="Regular Air"/>
    <s v="Home Office"/>
    <s v="Technology"/>
    <s v="Computer Peripherals"/>
    <s v="Small Pack"/>
    <x v="137"/>
    <n v="0.4"/>
    <s v="United States"/>
    <s v="South"/>
    <s v="Arkansas"/>
    <s v="Bryant"/>
    <n v="72022"/>
    <d v="2015-03-01T00:00:00"/>
    <d v="2015-03-02T00:00:00"/>
    <n v="-17.149999999999999"/>
    <n v="6"/>
    <x v="558"/>
    <n v="88387"/>
  </r>
  <r>
    <n v="21185"/>
    <s v="Critical"/>
    <n v="0"/>
    <n v="2.08"/>
    <n v="5.33"/>
    <n v="1014"/>
    <s v="Theresa Winters"/>
    <s v="Regular Air"/>
    <s v="Home Office"/>
    <s v="Furniture"/>
    <s v="Office Furnishings"/>
    <s v="Small Box"/>
    <x v="261"/>
    <n v="0.43"/>
    <s v="United States"/>
    <s v="South"/>
    <s v="Arkansas"/>
    <s v="Bryant"/>
    <n v="72022"/>
    <d v="2015-03-01T00:00:00"/>
    <d v="2015-03-03T00:00:00"/>
    <n v="-29.540000000000003"/>
    <n v="3"/>
    <x v="559"/>
    <n v="88387"/>
  </r>
  <r>
    <n v="21186"/>
    <s v="Critical"/>
    <n v="0.06"/>
    <n v="45.99"/>
    <n v="4.99"/>
    <n v="1014"/>
    <s v="Theresa Winters"/>
    <s v="Express Air"/>
    <s v="Home Office"/>
    <s v="Technology"/>
    <s v="Telephones and Communication"/>
    <s v="Small Box"/>
    <x v="402"/>
    <n v="0.56000000000000005"/>
    <s v="United States"/>
    <s v="South"/>
    <s v="Arkansas"/>
    <s v="Bryant"/>
    <n v="72022"/>
    <d v="2015-03-01T00:00:00"/>
    <d v="2015-03-02T00:00:00"/>
    <n v="-329.78399999999999"/>
    <n v="10"/>
    <x v="560"/>
    <n v="88387"/>
  </r>
  <r>
    <n v="20880"/>
    <s v="Not Specified"/>
    <n v="0.08"/>
    <n v="10.91"/>
    <n v="2.99"/>
    <n v="1014"/>
    <s v="Theresa Winters"/>
    <s v="Regular Air"/>
    <s v="Home Office"/>
    <s v="Office Supplies"/>
    <s v="Binders and Binder Accessories"/>
    <s v="Small Box"/>
    <x v="403"/>
    <n v="0.38"/>
    <s v="United States"/>
    <s v="South"/>
    <s v="Arkansas"/>
    <s v="Bryant"/>
    <n v="72022"/>
    <d v="2015-03-05T00:00:00"/>
    <d v="2015-03-06T00:00:00"/>
    <n v="-2.1"/>
    <n v="11"/>
    <x v="561"/>
    <n v="88388"/>
  </r>
  <r>
    <n v="20531"/>
    <s v="Medium"/>
    <n v="0"/>
    <n v="43.98"/>
    <n v="8.99"/>
    <n v="1015"/>
    <s v="Beverly Cameron"/>
    <s v="Regular Air"/>
    <s v="Home Office"/>
    <s v="Office Supplies"/>
    <s v="Pens &amp; Art Supplies"/>
    <s v="Small Pack"/>
    <x v="404"/>
    <n v="0.57999999999999996"/>
    <s v="United States"/>
    <s v="South"/>
    <s v="North Carolina"/>
    <s v="Apex"/>
    <n v="27502"/>
    <d v="2015-03-18T00:00:00"/>
    <d v="2015-03-18T00:00:00"/>
    <n v="829.46699999999998"/>
    <n v="14"/>
    <x v="562"/>
    <n v="88390"/>
  </r>
  <r>
    <n v="24752"/>
    <s v="High"/>
    <n v="0.02"/>
    <n v="6.48"/>
    <n v="7.86"/>
    <n v="1016"/>
    <s v="Francis Sherrill"/>
    <s v="Express Air"/>
    <s v="Home Office"/>
    <s v="Office Supplies"/>
    <s v="Paper"/>
    <s v="Small Box"/>
    <x v="405"/>
    <n v="0.37"/>
    <s v="United States"/>
    <s v="South"/>
    <s v="North Carolina"/>
    <s v="Asheville"/>
    <n v="28806"/>
    <d v="2015-06-12T00:00:00"/>
    <d v="2015-06-13T00:00:00"/>
    <n v="111.22199999999999"/>
    <n v="1"/>
    <x v="563"/>
    <n v="88389"/>
  </r>
  <r>
    <n v="25027"/>
    <s v="Medium"/>
    <n v="0.05"/>
    <n v="35.89"/>
    <n v="14.72"/>
    <n v="1018"/>
    <s v="Meredith Humphrey"/>
    <s v="Regular Air"/>
    <s v="Home Office"/>
    <s v="Office Supplies"/>
    <s v="Envelopes"/>
    <s v="Small Box"/>
    <x v="406"/>
    <n v="0.4"/>
    <s v="United States"/>
    <s v="South"/>
    <s v="North Carolina"/>
    <s v="Cary"/>
    <n v="27511"/>
    <d v="2015-04-08T00:00:00"/>
    <d v="2015-04-09T00:00:00"/>
    <n v="22.866"/>
    <n v="19"/>
    <x v="564"/>
    <n v="88391"/>
  </r>
  <r>
    <n v="25028"/>
    <s v="Medium"/>
    <n v="0"/>
    <n v="11.48"/>
    <n v="5.43"/>
    <n v="1018"/>
    <s v="Meredith Humphrey"/>
    <s v="Regular Air"/>
    <s v="Home Office"/>
    <s v="Office Supplies"/>
    <s v="Paper"/>
    <s v="Small Box"/>
    <x v="407"/>
    <n v="0.36"/>
    <s v="United States"/>
    <s v="South"/>
    <s v="North Carolina"/>
    <s v="Cary"/>
    <n v="27511"/>
    <d v="2015-04-08T00:00:00"/>
    <d v="2015-04-08T00:00:00"/>
    <n v="115.72799999999999"/>
    <n v="6"/>
    <x v="565"/>
    <n v="88391"/>
  </r>
  <r>
    <n v="24926"/>
    <s v="Critical"/>
    <n v="0.09"/>
    <n v="517.48"/>
    <n v="16.63"/>
    <n v="1020"/>
    <s v="Julie Porter"/>
    <s v="Delivery Truck"/>
    <s v="Small Business"/>
    <s v="Technology"/>
    <s v="Office Machines"/>
    <s v="Jumbo Box"/>
    <x v="408"/>
    <n v="0.59"/>
    <s v="United States"/>
    <s v="Central"/>
    <s v="Kansas"/>
    <s v="Pittsburg"/>
    <n v="66762"/>
    <d v="2015-03-07T00:00:00"/>
    <d v="2015-03-07T00:00:00"/>
    <n v="909.36"/>
    <n v="5"/>
    <x v="566"/>
    <n v="88632"/>
  </r>
  <r>
    <n v="23562"/>
    <s v="Critical"/>
    <n v="7.0000000000000007E-2"/>
    <n v="4.13"/>
    <n v="5.04"/>
    <n v="1020"/>
    <s v="Julie Porter"/>
    <s v="Regular Air"/>
    <s v="Small Business"/>
    <s v="Office Supplies"/>
    <s v="Binders and Binder Accessories"/>
    <s v="Small Box"/>
    <x v="237"/>
    <n v="0.38"/>
    <s v="United States"/>
    <s v="Central"/>
    <s v="Kansas"/>
    <s v="Pittsburg"/>
    <n v="66762"/>
    <d v="2015-02-06T00:00:00"/>
    <d v="2015-02-07T00:00:00"/>
    <n v="-76.424400000000006"/>
    <n v="20"/>
    <x v="567"/>
    <n v="88634"/>
  </r>
  <r>
    <n v="23563"/>
    <s v="Critical"/>
    <n v="0"/>
    <n v="4.4800000000000004"/>
    <n v="2.5"/>
    <n v="1020"/>
    <s v="Julie Porter"/>
    <s v="Regular Air"/>
    <s v="Small Business"/>
    <s v="Office Supplies"/>
    <s v="Envelopes"/>
    <s v="Small Box"/>
    <x v="409"/>
    <n v="0.37"/>
    <s v="United States"/>
    <s v="Central"/>
    <s v="Kansas"/>
    <s v="Pittsburg"/>
    <n v="66762"/>
    <d v="2015-02-06T00:00:00"/>
    <d v="2015-02-08T00:00:00"/>
    <n v="8.7319999999999993"/>
    <n v="14"/>
    <x v="568"/>
    <n v="88634"/>
  </r>
  <r>
    <n v="18921"/>
    <s v="Critical"/>
    <n v="0.02"/>
    <n v="39.06"/>
    <n v="10.55"/>
    <n v="1023"/>
    <s v="Glen Newman"/>
    <s v="Regular Air"/>
    <s v="Small Business"/>
    <s v="Office Supplies"/>
    <s v="Binders and Binder Accessories"/>
    <s v="Small Box"/>
    <x v="410"/>
    <n v="0.37"/>
    <s v="United States"/>
    <s v="East"/>
    <s v="Pennsylvania"/>
    <s v="Wilkinsburg"/>
    <n v="15221"/>
    <d v="2015-05-15T00:00:00"/>
    <d v="2015-05-15T00:00:00"/>
    <n v="442.0899"/>
    <n v="16"/>
    <x v="569"/>
    <n v="88633"/>
  </r>
  <r>
    <n v="18922"/>
    <s v="Critical"/>
    <n v="0.1"/>
    <n v="37.700000000000003"/>
    <n v="2.99"/>
    <n v="1023"/>
    <s v="Glen Newman"/>
    <s v="Regular Air"/>
    <s v="Small Business"/>
    <s v="Office Supplies"/>
    <s v="Binders and Binder Accessories"/>
    <s v="Small Box"/>
    <x v="188"/>
    <n v="0.35"/>
    <s v="United States"/>
    <s v="East"/>
    <s v="Pennsylvania"/>
    <s v="Wilkinsburg"/>
    <n v="15221"/>
    <d v="2015-05-15T00:00:00"/>
    <d v="2015-05-16T00:00:00"/>
    <n v="455.12399999999997"/>
    <n v="18"/>
    <x v="570"/>
    <n v="88633"/>
  </r>
  <r>
    <n v="21402"/>
    <s v="Not Specified"/>
    <n v="0.08"/>
    <n v="65.989999999999995"/>
    <n v="5.92"/>
    <n v="1026"/>
    <s v="Eugene Kerr"/>
    <s v="Regular Air"/>
    <s v="Small Business"/>
    <s v="Technology"/>
    <s v="Telephones and Communication"/>
    <s v="Small Box"/>
    <x v="411"/>
    <n v="0.57999999999999996"/>
    <s v="United States"/>
    <s v="East"/>
    <s v="New York"/>
    <s v="Central Islip"/>
    <n v="11722"/>
    <d v="2015-02-07T00:00:00"/>
    <d v="2015-02-07T00:00:00"/>
    <n v="624.40163999999993"/>
    <n v="22"/>
    <x v="571"/>
    <n v="89005"/>
  </r>
  <r>
    <n v="20872"/>
    <s v="High"/>
    <n v="0.1"/>
    <n v="5.98"/>
    <n v="3.85"/>
    <n v="1026"/>
    <s v="Eugene Kerr"/>
    <s v="Regular Air"/>
    <s v="Small Business"/>
    <s v="Technology"/>
    <s v="Computer Peripherals"/>
    <s v="Small Pack"/>
    <x v="412"/>
    <n v="0.68"/>
    <s v="United States"/>
    <s v="East"/>
    <s v="New York"/>
    <s v="Central Islip"/>
    <n v="11722"/>
    <d v="2015-05-29T00:00:00"/>
    <d v="2015-05-30T00:00:00"/>
    <n v="18.922000000000011"/>
    <n v="26"/>
    <x v="572"/>
    <n v="89008"/>
  </r>
  <r>
    <n v="20873"/>
    <s v="High"/>
    <n v="7.0000000000000007E-2"/>
    <n v="2.61"/>
    <n v="0.5"/>
    <n v="1026"/>
    <s v="Eugene Kerr"/>
    <s v="Regular Air"/>
    <s v="Small Business"/>
    <s v="Office Supplies"/>
    <s v="Labels"/>
    <s v="Small Box"/>
    <x v="413"/>
    <n v="0.39"/>
    <s v="United States"/>
    <s v="East"/>
    <s v="New York"/>
    <s v="Central Islip"/>
    <n v="11722"/>
    <d v="2015-05-29T00:00:00"/>
    <d v="2015-06-01T00:00:00"/>
    <n v="39.350699999999996"/>
    <n v="22"/>
    <x v="573"/>
    <n v="89008"/>
  </r>
  <r>
    <n v="22662"/>
    <s v="High"/>
    <n v="0.1"/>
    <n v="73.98"/>
    <n v="4"/>
    <n v="1027"/>
    <s v="Brian Bennett"/>
    <s v="Regular Air"/>
    <s v="Small Business"/>
    <s v="Technology"/>
    <s v="Computer Peripherals"/>
    <s v="Small Box"/>
    <x v="414"/>
    <n v="0.79"/>
    <s v="United States"/>
    <s v="East"/>
    <s v="New York"/>
    <s v="Cheektowaga"/>
    <n v="14225"/>
    <d v="2015-03-12T00:00:00"/>
    <d v="2015-03-13T00:00:00"/>
    <n v="-229.87"/>
    <n v="5"/>
    <x v="574"/>
    <n v="89004"/>
  </r>
  <r>
    <n v="22663"/>
    <s v="High"/>
    <n v="0.05"/>
    <n v="51.98"/>
    <n v="10.17"/>
    <n v="1027"/>
    <s v="Brian Bennett"/>
    <s v="Regular Air"/>
    <s v="Small Business"/>
    <s v="Technology"/>
    <s v="Office Machines"/>
    <s v="Medium Box"/>
    <x v="415"/>
    <n v="0.37"/>
    <s v="United States"/>
    <s v="East"/>
    <s v="New York"/>
    <s v="Cheektowaga"/>
    <n v="14225"/>
    <d v="2015-03-12T00:00:00"/>
    <d v="2015-03-13T00:00:00"/>
    <n v="329.9787"/>
    <n v="9"/>
    <x v="575"/>
    <n v="89004"/>
  </r>
  <r>
    <n v="24325"/>
    <s v="Medium"/>
    <n v="7.0000000000000007E-2"/>
    <n v="7.08"/>
    <n v="2.35"/>
    <n v="1028"/>
    <s v="Marguerite Rodgers"/>
    <s v="Express Air"/>
    <s v="Small Business"/>
    <s v="Office Supplies"/>
    <s v="Pens &amp; Art Supplies"/>
    <s v="Wrap Bag"/>
    <x v="416"/>
    <n v="0.47"/>
    <s v="United States"/>
    <s v="East"/>
    <s v="New York"/>
    <s v="Commack"/>
    <n v="11725"/>
    <d v="2015-03-29T00:00:00"/>
    <d v="2015-03-30T00:00:00"/>
    <n v="30.49"/>
    <n v="13"/>
    <x v="458"/>
    <n v="89006"/>
  </r>
  <r>
    <n v="23398"/>
    <s v="Not Specified"/>
    <n v="0.05"/>
    <n v="83.1"/>
    <n v="6.13"/>
    <n v="1028"/>
    <s v="Marguerite Rodgers"/>
    <s v="Express Air"/>
    <s v="Small Business"/>
    <s v="Technology"/>
    <s v="Computer Peripherals"/>
    <s v="Small Box"/>
    <x v="417"/>
    <n v="0.45"/>
    <s v="United States"/>
    <s v="East"/>
    <s v="New York"/>
    <s v="Commack"/>
    <n v="11725"/>
    <d v="2015-05-08T00:00:00"/>
    <d v="2015-05-09T00:00:00"/>
    <n v="1152.5276999999999"/>
    <n v="20"/>
    <x v="576"/>
    <n v="89007"/>
  </r>
  <r>
    <n v="21959"/>
    <s v="Critical"/>
    <n v="7.0000000000000007E-2"/>
    <n v="125.99"/>
    <n v="2.5"/>
    <n v="1035"/>
    <s v="Kent Burton"/>
    <s v="Regular Air"/>
    <s v="Home Office"/>
    <s v="Technology"/>
    <s v="Telephones and Communication"/>
    <s v="Small Box"/>
    <x v="418"/>
    <n v="0.6"/>
    <s v="United States"/>
    <s v="East"/>
    <s v="Ohio"/>
    <s v="Delaware"/>
    <n v="43015"/>
    <d v="2015-03-13T00:00:00"/>
    <d v="2015-03-13T00:00:00"/>
    <n v="-604.40600000000006"/>
    <n v="1"/>
    <x v="577"/>
    <n v="90710"/>
  </r>
  <r>
    <n v="21960"/>
    <s v="Critical"/>
    <n v="0.03"/>
    <n v="99.99"/>
    <n v="19.989999999999998"/>
    <n v="1036"/>
    <s v="Jessica Huffman"/>
    <s v="Regular Air"/>
    <s v="Home Office"/>
    <s v="Technology"/>
    <s v="Computer Peripherals"/>
    <s v="Small Box"/>
    <x v="419"/>
    <n v="0.52"/>
    <s v="United States"/>
    <s v="East"/>
    <s v="Ohio"/>
    <s v="Dublin"/>
    <n v="43017"/>
    <d v="2015-03-13T00:00:00"/>
    <d v="2015-03-14T00:00:00"/>
    <n v="293.66000000000003"/>
    <n v="6"/>
    <x v="578"/>
    <n v="90710"/>
  </r>
  <r>
    <n v="20669"/>
    <s v="Critical"/>
    <n v="0.1"/>
    <n v="7.64"/>
    <n v="5.83"/>
    <n v="1038"/>
    <s v="Jon Hale"/>
    <s v="Regular Air"/>
    <s v="Corporate"/>
    <s v="Office Supplies"/>
    <s v="Paper"/>
    <s v="Wrap Bag"/>
    <x v="372"/>
    <n v="0.36"/>
    <s v="United States"/>
    <s v="South"/>
    <s v="Florida"/>
    <s v="Belle Glade"/>
    <n v="33430"/>
    <d v="2015-06-16T00:00:00"/>
    <d v="2015-06-17T00:00:00"/>
    <n v="-403.18739999999997"/>
    <n v="5"/>
    <x v="579"/>
    <n v="90641"/>
  </r>
  <r>
    <n v="18404"/>
    <s v="Critical"/>
    <n v="0.06"/>
    <n v="55.94"/>
    <n v="4"/>
    <n v="1041"/>
    <s v="Mildred Chase"/>
    <s v="Regular Air"/>
    <s v="Small Business"/>
    <s v="Technology"/>
    <s v="Computer Peripherals"/>
    <s v="Small Box"/>
    <x v="420"/>
    <n v="0.74"/>
    <s v="United States"/>
    <s v="West"/>
    <s v="California"/>
    <s v="Woodland"/>
    <n v="95695"/>
    <d v="2015-04-17T00:00:00"/>
    <d v="2015-04-18T00:00:00"/>
    <n v="-13.77"/>
    <n v="6"/>
    <x v="580"/>
    <n v="87846"/>
  </r>
  <r>
    <n v="18405"/>
    <s v="Critical"/>
    <n v="7.0000000000000007E-2"/>
    <n v="6.3"/>
    <n v="0.5"/>
    <n v="1041"/>
    <s v="Mildred Chase"/>
    <s v="Regular Air"/>
    <s v="Small Business"/>
    <s v="Office Supplies"/>
    <s v="Labels"/>
    <s v="Small Box"/>
    <x v="421"/>
    <n v="0.39"/>
    <s v="United States"/>
    <s v="West"/>
    <s v="California"/>
    <s v="Woodland"/>
    <n v="95695"/>
    <d v="2015-04-17T00:00:00"/>
    <d v="2015-04-17T00:00:00"/>
    <n v="44.912100000000002"/>
    <n v="11"/>
    <x v="581"/>
    <n v="87846"/>
  </r>
  <r>
    <n v="20937"/>
    <s v="Critical"/>
    <n v="0"/>
    <n v="14.42"/>
    <n v="6.75"/>
    <n v="1042"/>
    <s v="Jerome Burch"/>
    <s v="Express Air"/>
    <s v="Small Business"/>
    <s v="Office Supplies"/>
    <s v="Appliances"/>
    <s v="Medium Box"/>
    <x v="194"/>
    <n v="0.52"/>
    <s v="United States"/>
    <s v="West"/>
    <s v="California"/>
    <s v="Yuba City"/>
    <n v="95991"/>
    <d v="2015-05-16T00:00:00"/>
    <d v="2015-05-17T00:00:00"/>
    <n v="9.33"/>
    <n v="6"/>
    <x v="582"/>
    <n v="87847"/>
  </r>
  <r>
    <n v="3926"/>
    <s v="Critical"/>
    <n v="0.02"/>
    <n v="209.84"/>
    <n v="21.21"/>
    <n v="1044"/>
    <s v="Erin Ballard"/>
    <s v="Regular Air"/>
    <s v="Home Office"/>
    <s v="Furniture"/>
    <s v="Office Furnishings"/>
    <s v="Large Box"/>
    <x v="422"/>
    <n v="0.59"/>
    <s v="United States"/>
    <s v="West"/>
    <s v="California"/>
    <s v="Los Angeles"/>
    <n v="90004"/>
    <d v="2015-06-14T00:00:00"/>
    <d v="2015-06-14T00:00:00"/>
    <n v="2593.14"/>
    <n v="62"/>
    <x v="583"/>
    <n v="28001"/>
  </r>
  <r>
    <n v="3927"/>
    <s v="Critical"/>
    <n v="0.01"/>
    <n v="194.3"/>
    <n v="11.54"/>
    <n v="1044"/>
    <s v="Erin Ballard"/>
    <s v="Regular Air"/>
    <s v="Home Office"/>
    <s v="Furniture"/>
    <s v="Office Furnishings"/>
    <s v="Large Box"/>
    <x v="423"/>
    <n v="0.59"/>
    <s v="United States"/>
    <s v="West"/>
    <s v="California"/>
    <s v="Los Angeles"/>
    <n v="90004"/>
    <d v="2015-06-14T00:00:00"/>
    <d v="2015-06-16T00:00:00"/>
    <n v="1162.76"/>
    <n v="32"/>
    <x v="584"/>
    <n v="28001"/>
  </r>
  <r>
    <n v="6711"/>
    <s v="High"/>
    <n v="0"/>
    <n v="6.68"/>
    <n v="5.66"/>
    <n v="1044"/>
    <s v="Erin Ballard"/>
    <s v="Regular Air"/>
    <s v="Home Office"/>
    <s v="Office Supplies"/>
    <s v="Paper"/>
    <s v="Small Box"/>
    <x v="424"/>
    <n v="0.37"/>
    <s v="United States"/>
    <s v="West"/>
    <s v="California"/>
    <s v="Los Angeles"/>
    <n v="90004"/>
    <d v="2015-02-27T00:00:00"/>
    <d v="2015-02-28T00:00:00"/>
    <n v="-76.94"/>
    <n v="90"/>
    <x v="585"/>
    <n v="47813"/>
  </r>
  <r>
    <n v="24711"/>
    <s v="High"/>
    <n v="0"/>
    <n v="6.68"/>
    <n v="5.66"/>
    <n v="1047"/>
    <s v="Gayle Pearson"/>
    <s v="Regular Air"/>
    <s v="Home Office"/>
    <s v="Office Supplies"/>
    <s v="Paper"/>
    <s v="Small Box"/>
    <x v="424"/>
    <n v="0.37"/>
    <s v="United States"/>
    <s v="East"/>
    <s v="Massachusetts"/>
    <s v="Boston"/>
    <n v="2109"/>
    <d v="2015-02-27T00:00:00"/>
    <d v="2015-02-28T00:00:00"/>
    <n v="-40.008800000000001"/>
    <n v="23"/>
    <x v="586"/>
    <n v="89389"/>
  </r>
  <r>
    <n v="26259"/>
    <s v="Not Specified"/>
    <n v="0.03"/>
    <n v="5.44"/>
    <n v="7.46"/>
    <n v="1054"/>
    <s v="Keith R Atkinson"/>
    <s v="Express Air"/>
    <s v="Corporate"/>
    <s v="Office Supplies"/>
    <s v="Binders and Binder Accessories"/>
    <s v="Small Box"/>
    <x v="425"/>
    <n v="0.36"/>
    <s v="United States"/>
    <s v="West"/>
    <s v="Arizona"/>
    <s v="Surprise"/>
    <n v="85374"/>
    <d v="2015-05-25T00:00:00"/>
    <d v="2015-05-27T00:00:00"/>
    <n v="-51.704000000000001"/>
    <n v="4"/>
    <x v="587"/>
    <n v="90069"/>
  </r>
  <r>
    <n v="26260"/>
    <s v="Not Specified"/>
    <n v="0.08"/>
    <n v="26.38"/>
    <n v="5.58"/>
    <n v="1054"/>
    <s v="Keith R Atkinson"/>
    <s v="Regular Air"/>
    <s v="Corporate"/>
    <s v="Office Supplies"/>
    <s v="Paper"/>
    <s v="Small Box"/>
    <x v="426"/>
    <n v="0.39"/>
    <s v="United States"/>
    <s v="West"/>
    <s v="Arizona"/>
    <s v="Surprise"/>
    <n v="85374"/>
    <d v="2015-05-25T00:00:00"/>
    <d v="2015-05-26T00:00:00"/>
    <n v="144.7482"/>
    <n v="8"/>
    <x v="588"/>
    <n v="90069"/>
  </r>
  <r>
    <n v="26261"/>
    <s v="Not Specified"/>
    <n v="0.06"/>
    <n v="20.99"/>
    <n v="2.5"/>
    <n v="1054"/>
    <s v="Keith R Atkinson"/>
    <s v="Regular Air"/>
    <s v="Corporate"/>
    <s v="Technology"/>
    <s v="Telephones and Communication"/>
    <s v="Wrap Bag"/>
    <x v="427"/>
    <n v="0.81"/>
    <s v="United States"/>
    <s v="West"/>
    <s v="Arizona"/>
    <s v="Surprise"/>
    <n v="85374"/>
    <d v="2015-05-25T00:00:00"/>
    <d v="2015-05-27T00:00:00"/>
    <n v="-112.18899999999999"/>
    <n v="1"/>
    <x v="589"/>
    <n v="90069"/>
  </r>
  <r>
    <n v="8200"/>
    <s v="Medium"/>
    <n v="0.09"/>
    <n v="138.75"/>
    <n v="52.42"/>
    <n v="1060"/>
    <s v="Gene Gilliam"/>
    <s v="Delivery Truck"/>
    <s v="Small Business"/>
    <s v="Furniture"/>
    <s v="Tables"/>
    <s v="Jumbo Box"/>
    <x v="428"/>
    <n v="0.74"/>
    <s v="United States"/>
    <s v="South"/>
    <s v="Georgia"/>
    <s v="Atlanta"/>
    <n v="30318"/>
    <d v="2015-03-24T00:00:00"/>
    <d v="2015-03-25T00:00:00"/>
    <n v="-445.97177625000006"/>
    <n v="23"/>
    <x v="590"/>
    <n v="58628"/>
  </r>
  <r>
    <n v="7980"/>
    <s v="Low"/>
    <n v="7.0000000000000007E-2"/>
    <n v="6.3"/>
    <n v="0.5"/>
    <n v="1060"/>
    <s v="Gene Gilliam"/>
    <s v="Regular Air"/>
    <s v="Small Business"/>
    <s v="Office Supplies"/>
    <s v="Labels"/>
    <s v="Small Box"/>
    <x v="57"/>
    <n v="0.39"/>
    <s v="United States"/>
    <s v="South"/>
    <s v="Georgia"/>
    <s v="Atlanta"/>
    <n v="30318"/>
    <d v="2015-05-30T00:00:00"/>
    <d v="2015-05-30T00:00:00"/>
    <n v="4.1673999999999998"/>
    <n v="20"/>
    <x v="591"/>
    <n v="57061"/>
  </r>
  <r>
    <n v="26200"/>
    <s v="Medium"/>
    <n v="0.09"/>
    <n v="138.75"/>
    <n v="52.42"/>
    <n v="1062"/>
    <s v="Willie Robinson"/>
    <s v="Delivery Truck"/>
    <s v="Small Business"/>
    <s v="Furniture"/>
    <s v="Tables"/>
    <s v="Jumbo Box"/>
    <x v="428"/>
    <n v="0.74"/>
    <s v="United States"/>
    <s v="East"/>
    <s v="New York"/>
    <s v="Coram"/>
    <n v="11727"/>
    <d v="2015-03-24T00:00:00"/>
    <d v="2015-03-25T00:00:00"/>
    <n v="-335.31712500000003"/>
    <n v="6"/>
    <x v="592"/>
    <n v="91354"/>
  </r>
  <r>
    <n v="25979"/>
    <s v="Low"/>
    <n v="0.04"/>
    <n v="22.38"/>
    <n v="15.1"/>
    <n v="1062"/>
    <s v="Willie Robinson"/>
    <s v="Regular Air"/>
    <s v="Small Business"/>
    <s v="Office Supplies"/>
    <s v="Binders and Binder Accessories"/>
    <s v="Small Box"/>
    <x v="429"/>
    <n v="0.38"/>
    <s v="United States"/>
    <s v="East"/>
    <s v="New York"/>
    <s v="Coram"/>
    <n v="11727"/>
    <d v="2015-05-30T00:00:00"/>
    <d v="2015-06-07T00:00:00"/>
    <n v="16.021800000000013"/>
    <n v="18"/>
    <x v="593"/>
    <n v="91355"/>
  </r>
  <r>
    <n v="25981"/>
    <s v="Low"/>
    <n v="0.06"/>
    <n v="17.78"/>
    <n v="5.03"/>
    <n v="1062"/>
    <s v="Willie Robinson"/>
    <s v="Regular Air"/>
    <s v="Small Business"/>
    <s v="Furniture"/>
    <s v="Office Furnishings"/>
    <s v="Small Box"/>
    <x v="430"/>
    <n v="0.54"/>
    <s v="United States"/>
    <s v="East"/>
    <s v="New York"/>
    <s v="Coram"/>
    <n v="11727"/>
    <d v="2015-05-30T00:00:00"/>
    <d v="2015-06-02T00:00:00"/>
    <n v="38.067299999999996"/>
    <n v="3"/>
    <x v="594"/>
    <n v="91355"/>
  </r>
  <r>
    <n v="19445"/>
    <s v="Critical"/>
    <n v="0.01"/>
    <n v="15.99"/>
    <n v="13.18"/>
    <n v="1065"/>
    <s v="Vicki Bond"/>
    <s v="Regular Air"/>
    <s v="Corporate"/>
    <s v="Office Supplies"/>
    <s v="Binders and Binder Accessories"/>
    <s v="Small Box"/>
    <x v="222"/>
    <n v="0.37"/>
    <s v="United States"/>
    <s v="Central"/>
    <s v="Illinois"/>
    <s v="Burbank"/>
    <n v="60459"/>
    <d v="2015-02-18T00:00:00"/>
    <d v="2015-02-20T00:00:00"/>
    <n v="-99.435440000000014"/>
    <n v="23"/>
    <x v="595"/>
    <n v="88899"/>
  </r>
  <r>
    <n v="20445"/>
    <s v="Low"/>
    <n v="0.04"/>
    <n v="22.84"/>
    <n v="16.87"/>
    <n v="1068"/>
    <s v="Erik Barr"/>
    <s v="Regular Air"/>
    <s v="Home Office"/>
    <s v="Office Supplies"/>
    <s v="Paper"/>
    <s v="Small Box"/>
    <x v="431"/>
    <n v="0.39"/>
    <s v="United States"/>
    <s v="Central"/>
    <s v="Illinois"/>
    <s v="Calumet City"/>
    <n v="60409"/>
    <d v="2015-03-16T00:00:00"/>
    <d v="2015-03-16T00:00:00"/>
    <n v="-97.28"/>
    <n v="12"/>
    <x v="596"/>
    <n v="87109"/>
  </r>
  <r>
    <n v="24737"/>
    <s v="Medium"/>
    <n v="0.02"/>
    <n v="15.94"/>
    <n v="5.45"/>
    <n v="1069"/>
    <s v="Pam Bennett"/>
    <s v="Regular Air"/>
    <s v="Home Office"/>
    <s v="Office Supplies"/>
    <s v="Pens &amp; Art Supplies"/>
    <s v="Small Pack"/>
    <x v="432"/>
    <n v="0.55000000000000004"/>
    <s v="United States"/>
    <s v="Central"/>
    <s v="Illinois"/>
    <s v="Carbondale"/>
    <n v="62901"/>
    <d v="2015-05-14T00:00:00"/>
    <d v="2015-05-15T00:00:00"/>
    <n v="139.61200000000002"/>
    <n v="41"/>
    <x v="597"/>
    <n v="87110"/>
  </r>
  <r>
    <n v="22685"/>
    <s v="Not Specified"/>
    <n v="0.01"/>
    <n v="150.88999999999999"/>
    <n v="60.2"/>
    <n v="1072"/>
    <s v="Marion Owens"/>
    <s v="Delivery Truck"/>
    <s v="Corporate"/>
    <s v="Furniture"/>
    <s v="Chairs &amp; Chairmats"/>
    <s v="Jumbo Drum"/>
    <x v="433"/>
    <n v="0.77"/>
    <s v="United States"/>
    <s v="East"/>
    <s v="Pennsylvania"/>
    <s v="Bethlehem"/>
    <n v="18018"/>
    <d v="2015-03-27T00:00:00"/>
    <d v="2015-03-30T00:00:00"/>
    <n v="-505.76"/>
    <n v="3"/>
    <x v="598"/>
    <n v="89631"/>
  </r>
  <r>
    <n v="26176"/>
    <s v="High"/>
    <n v="0.04"/>
    <n v="19.23"/>
    <n v="6.15"/>
    <n v="1075"/>
    <s v="Theodore Tyson"/>
    <s v="Regular Air"/>
    <s v="Home Office"/>
    <s v="Furniture"/>
    <s v="Office Furnishings"/>
    <s v="Small Pack"/>
    <x v="159"/>
    <n v="0.44"/>
    <s v="United States"/>
    <s v="Central"/>
    <s v="Illinois"/>
    <s v="Romeoville"/>
    <n v="60441"/>
    <d v="2015-03-09T00:00:00"/>
    <d v="2015-03-10T00:00:00"/>
    <n v="152.43479999999997"/>
    <n v="11"/>
    <x v="599"/>
    <n v="86422"/>
  </r>
  <r>
    <n v="23312"/>
    <s v="Not Specified"/>
    <n v="0.08"/>
    <n v="13.9"/>
    <n v="7.59"/>
    <n v="1080"/>
    <s v="Colleen Fletcher"/>
    <s v="Regular Air"/>
    <s v="Corporate"/>
    <s v="Office Supplies"/>
    <s v="Scissors, Rulers and Trimmers"/>
    <s v="Small Pack"/>
    <x v="243"/>
    <n v="0.56000000000000005"/>
    <s v="United States"/>
    <s v="Central"/>
    <s v="Illinois"/>
    <s v="Saint Charles"/>
    <n v="60174"/>
    <d v="2015-05-08T00:00:00"/>
    <d v="2015-05-09T00:00:00"/>
    <n v="9.862000000000009"/>
    <n v="14"/>
    <x v="600"/>
    <n v="88461"/>
  </r>
  <r>
    <n v="24324"/>
    <s v="Not Specified"/>
    <n v="7.0000000000000007E-2"/>
    <n v="55.99"/>
    <n v="5"/>
    <n v="1083"/>
    <s v="Hazel Dale"/>
    <s v="Express Air"/>
    <s v="Corporate"/>
    <s v="Technology"/>
    <s v="Telephones and Communication"/>
    <s v="Small Pack"/>
    <x v="134"/>
    <n v="0.83"/>
    <s v="United States"/>
    <s v="Central"/>
    <s v="Illinois"/>
    <s v="Springfield"/>
    <n v="62701"/>
    <d v="2015-03-31T00:00:00"/>
    <d v="2015-04-02T00:00:00"/>
    <n v="-232.99100000000001"/>
    <n v="1"/>
    <x v="601"/>
    <n v="88460"/>
  </r>
  <r>
    <n v="18047"/>
    <s v="Not Specified"/>
    <n v="0.05"/>
    <n v="7.64"/>
    <n v="5.83"/>
    <n v="1085"/>
    <s v="Ted Dunlap"/>
    <s v="Regular Air"/>
    <s v="Home Office"/>
    <s v="Office Supplies"/>
    <s v="Paper"/>
    <s v="Wrap Bag"/>
    <x v="372"/>
    <n v="0.36"/>
    <s v="United States"/>
    <s v="East"/>
    <s v="New York"/>
    <s v="Deer Park"/>
    <n v="11729"/>
    <d v="2015-01-05T00:00:00"/>
    <d v="2015-01-06T00:00:00"/>
    <n v="-40.275199999999998"/>
    <n v="6"/>
    <x v="602"/>
    <n v="86122"/>
  </r>
  <r>
    <n v="25279"/>
    <s v="High"/>
    <n v="0.04"/>
    <n v="9.06"/>
    <n v="9.86"/>
    <n v="1085"/>
    <s v="Ted Dunlap"/>
    <s v="Regular Air"/>
    <s v="Home Office"/>
    <s v="Office Supplies"/>
    <s v="Paper"/>
    <s v="Small Box"/>
    <x v="204"/>
    <n v="0.4"/>
    <s v="United States"/>
    <s v="East"/>
    <s v="New York"/>
    <s v="Deer Park"/>
    <n v="11729"/>
    <d v="2015-04-24T00:00:00"/>
    <d v="2015-04-25T00:00:00"/>
    <n v="-53.25"/>
    <n v="3"/>
    <x v="603"/>
    <n v="86123"/>
  </r>
  <r>
    <n v="23104"/>
    <s v="Not Specified"/>
    <n v="0.06"/>
    <n v="30.42"/>
    <n v="8.65"/>
    <n v="1085"/>
    <s v="Ted Dunlap"/>
    <s v="Regular Air"/>
    <s v="Corporate"/>
    <s v="Technology"/>
    <s v="Computer Peripherals"/>
    <s v="Small Box"/>
    <x v="434"/>
    <n v="0.74"/>
    <s v="United States"/>
    <s v="East"/>
    <s v="New York"/>
    <s v="Deer Park"/>
    <n v="11729"/>
    <d v="2015-05-13T00:00:00"/>
    <d v="2015-05-15T00:00:00"/>
    <n v="-159.25"/>
    <n v="10"/>
    <x v="604"/>
    <n v="86124"/>
  </r>
  <r>
    <n v="23105"/>
    <s v="Not Specified"/>
    <n v="0.02"/>
    <n v="37.94"/>
    <n v="5.08"/>
    <n v="1085"/>
    <s v="Ted Dunlap"/>
    <s v="Regular Air"/>
    <s v="Corporate"/>
    <s v="Office Supplies"/>
    <s v="Paper"/>
    <s v="Wrap Bag"/>
    <x v="320"/>
    <n v="0.38"/>
    <s v="United States"/>
    <s v="East"/>
    <s v="New York"/>
    <s v="Deer Park"/>
    <n v="11729"/>
    <d v="2015-05-13T00:00:00"/>
    <d v="2015-05-14T00:00:00"/>
    <n v="206.517"/>
    <n v="8"/>
    <x v="605"/>
    <n v="86124"/>
  </r>
  <r>
    <n v="25280"/>
    <s v="High"/>
    <n v="0.04"/>
    <n v="14.27"/>
    <n v="7.27"/>
    <n v="1086"/>
    <s v="Leon Peele"/>
    <s v="Regular Air"/>
    <s v="Home Office"/>
    <s v="Office Supplies"/>
    <s v="Binders and Binder Accessories"/>
    <s v="Small Box"/>
    <x v="435"/>
    <n v="0.38"/>
    <s v="United States"/>
    <s v="East"/>
    <s v="New York"/>
    <s v="Dix Hills"/>
    <n v="11746"/>
    <d v="2015-04-24T00:00:00"/>
    <d v="2015-04-25T00:00:00"/>
    <n v="2.125"/>
    <n v="3"/>
    <x v="606"/>
    <n v="86123"/>
  </r>
  <r>
    <n v="22537"/>
    <s v="Medium"/>
    <n v="0.02"/>
    <n v="15.14"/>
    <n v="4.53"/>
    <n v="1101"/>
    <s v="Kimberly McCarthy"/>
    <s v="Regular Air"/>
    <s v="Small Business"/>
    <s v="Office Supplies"/>
    <s v="Storage &amp; Organization"/>
    <s v="Small Box"/>
    <x v="436"/>
    <n v="0.81"/>
    <s v="United States"/>
    <s v="West"/>
    <s v="California"/>
    <s v="Oxnard"/>
    <n v="93030"/>
    <d v="2015-05-05T00:00:00"/>
    <d v="2015-05-06T00:00:00"/>
    <n v="5.8840000000000074"/>
    <n v="3"/>
    <x v="607"/>
    <n v="91488"/>
  </r>
  <r>
    <n v="21847"/>
    <s v="Not Specified"/>
    <n v="0.05"/>
    <n v="328.14"/>
    <n v="91.05"/>
    <n v="1103"/>
    <s v="Sidney Bowling"/>
    <s v="Delivery Truck"/>
    <s v="Home Office"/>
    <s v="Office Supplies"/>
    <s v="Appliances"/>
    <s v="Jumbo Drum"/>
    <x v="158"/>
    <n v="0.56999999999999995"/>
    <s v="United States"/>
    <s v="Central"/>
    <s v="Nebraska"/>
    <s v="Omaha"/>
    <n v="68046"/>
    <d v="2015-04-10T00:00:00"/>
    <d v="2015-04-11T00:00:00"/>
    <n v="772.04"/>
    <n v="7"/>
    <x v="608"/>
    <n v="90977"/>
  </r>
  <r>
    <n v="3847"/>
    <s v="Not Specified"/>
    <n v="0.05"/>
    <n v="328.14"/>
    <n v="91.05"/>
    <n v="1104"/>
    <s v="Timothy Ross"/>
    <s v="Delivery Truck"/>
    <s v="Home Office"/>
    <s v="Office Supplies"/>
    <s v="Appliances"/>
    <s v="Jumbo Drum"/>
    <x v="158"/>
    <n v="0.56999999999999995"/>
    <s v="United States"/>
    <s v="East"/>
    <s v="New York"/>
    <s v="New York City"/>
    <n v="10282"/>
    <d v="2015-04-10T00:00:00"/>
    <d v="2015-04-11T00:00:00"/>
    <n v="772.04"/>
    <n v="29"/>
    <x v="609"/>
    <n v="27456"/>
  </r>
  <r>
    <n v="2808"/>
    <s v="Medium"/>
    <n v="0.04"/>
    <n v="6.35"/>
    <n v="1.02"/>
    <n v="1106"/>
    <s v="Maxine Collier Grady"/>
    <s v="Regular Air"/>
    <s v="Small Business"/>
    <s v="Office Supplies"/>
    <s v="Paper"/>
    <s v="Wrap Bag"/>
    <x v="318"/>
    <n v="0.39"/>
    <s v="United States"/>
    <s v="Central"/>
    <s v="Texas"/>
    <s v="Dallas"/>
    <n v="75220"/>
    <d v="2015-05-20T00:00:00"/>
    <d v="2015-05-23T00:00:00"/>
    <n v="81.91"/>
    <n v="52"/>
    <x v="610"/>
    <n v="20261"/>
  </r>
  <r>
    <n v="106"/>
    <s v="High"/>
    <n v="0.01"/>
    <n v="9.31"/>
    <n v="3.98"/>
    <n v="1106"/>
    <s v="Maxine Collier Grady"/>
    <s v="Regular Air"/>
    <s v="Small Business"/>
    <s v="Office Supplies"/>
    <s v="Scissors, Rulers and Trimmers"/>
    <s v="Small Pack"/>
    <x v="437"/>
    <n v="0.56000000000000005"/>
    <s v="United States"/>
    <s v="Central"/>
    <s v="Texas"/>
    <s v="Dallas"/>
    <n v="75220"/>
    <d v="2015-05-21T00:00:00"/>
    <d v="2015-05-22T00:00:00"/>
    <n v="-10.9"/>
    <n v="61"/>
    <x v="611"/>
    <n v="646"/>
  </r>
  <r>
    <n v="6443"/>
    <s v="Not Specified"/>
    <n v="0.08"/>
    <n v="140.81"/>
    <n v="24.49"/>
    <n v="1106"/>
    <s v="Maxine Collier Grady"/>
    <s v="Regular Air"/>
    <s v="Consumer"/>
    <s v="Furniture"/>
    <s v="Chairs &amp; Chairmats"/>
    <s v="Large Box"/>
    <x v="438"/>
    <n v="0.56999999999999995"/>
    <s v="United States"/>
    <s v="Central"/>
    <s v="Texas"/>
    <s v="Dallas"/>
    <n v="75220"/>
    <d v="2015-06-06T00:00:00"/>
    <d v="2015-06-08T00:00:00"/>
    <n v="1232.79"/>
    <n v="81"/>
    <x v="612"/>
    <n v="45824"/>
  </r>
  <r>
    <n v="18106"/>
    <s v="High"/>
    <n v="0.01"/>
    <n v="9.31"/>
    <n v="3.98"/>
    <n v="1107"/>
    <s v="Joanna Keith"/>
    <s v="Regular Air"/>
    <s v="Small Business"/>
    <s v="Office Supplies"/>
    <s v="Scissors, Rulers and Trimmers"/>
    <s v="Small Pack"/>
    <x v="437"/>
    <n v="0.56000000000000005"/>
    <s v="United States"/>
    <s v="Central"/>
    <s v="Texas"/>
    <s v="Lake Jackson"/>
    <n v="77566"/>
    <d v="2015-05-21T00:00:00"/>
    <d v="2015-05-22T00:00:00"/>
    <n v="2.1800000000000015"/>
    <n v="15"/>
    <x v="613"/>
    <n v="86411"/>
  </r>
  <r>
    <n v="20807"/>
    <s v="Medium"/>
    <n v="0.09"/>
    <n v="31.74"/>
    <n v="12.62"/>
    <n v="1108"/>
    <s v="Dwight Bishop"/>
    <s v="Express Air"/>
    <s v="Small Business"/>
    <s v="Office Supplies"/>
    <s v="Binders and Binder Accessories"/>
    <s v="Small Box"/>
    <x v="383"/>
    <n v="0.37"/>
    <s v="United States"/>
    <s v="Central"/>
    <s v="Texas"/>
    <s v="Lancaster"/>
    <n v="75146"/>
    <d v="2015-05-20T00:00:00"/>
    <d v="2015-05-20T00:00:00"/>
    <n v="67.107500000000002"/>
    <n v="9"/>
    <x v="614"/>
    <n v="86409"/>
  </r>
  <r>
    <n v="20808"/>
    <s v="Medium"/>
    <n v="0.04"/>
    <n v="6.35"/>
    <n v="1.02"/>
    <n v="1108"/>
    <s v="Dwight Bishop"/>
    <s v="Regular Air"/>
    <s v="Small Business"/>
    <s v="Office Supplies"/>
    <s v="Paper"/>
    <s v="Wrap Bag"/>
    <x v="318"/>
    <n v="0.39"/>
    <s v="United States"/>
    <s v="Central"/>
    <s v="Texas"/>
    <s v="Lancaster"/>
    <n v="75146"/>
    <d v="2015-05-20T00:00:00"/>
    <d v="2015-05-23T00:00:00"/>
    <n v="54.937799999999996"/>
    <n v="13"/>
    <x v="615"/>
    <n v="86409"/>
  </r>
  <r>
    <n v="20809"/>
    <s v="Medium"/>
    <n v="0.02"/>
    <n v="65.989999999999995"/>
    <n v="8.99"/>
    <n v="1108"/>
    <s v="Dwight Bishop"/>
    <s v="Express Air"/>
    <s v="Small Business"/>
    <s v="Technology"/>
    <s v="Telephones and Communication"/>
    <s v="Small Box"/>
    <x v="210"/>
    <n v="0.56000000000000005"/>
    <s v="United States"/>
    <s v="Central"/>
    <s v="Texas"/>
    <s v="Lancaster"/>
    <n v="75146"/>
    <d v="2015-05-20T00:00:00"/>
    <d v="2015-05-21T00:00:00"/>
    <n v="168.23699999999999"/>
    <n v="8"/>
    <x v="616"/>
    <n v="86409"/>
  </r>
  <r>
    <n v="22480"/>
    <s v="Medium"/>
    <n v="0.08"/>
    <n v="8.3699999999999992"/>
    <n v="10.16"/>
    <n v="1109"/>
    <s v="Dennis Welch"/>
    <s v="Regular Air"/>
    <s v="Consumer"/>
    <s v="Furniture"/>
    <s v="Office Furnishings"/>
    <s v="Large Box"/>
    <x v="439"/>
    <n v="0.59"/>
    <s v="United States"/>
    <s v="Central"/>
    <s v="Texas"/>
    <s v="Laredo"/>
    <n v="78041"/>
    <d v="2015-06-29T00:00:00"/>
    <d v="2015-06-29T00:00:00"/>
    <n v="-169.232"/>
    <n v="13"/>
    <x v="617"/>
    <n v="86410"/>
  </r>
  <r>
    <n v="20176"/>
    <s v="Not Specified"/>
    <n v="0.03"/>
    <n v="300.98"/>
    <n v="54.92"/>
    <n v="1112"/>
    <s v="Luis Kerr"/>
    <s v="Delivery Truck"/>
    <s v="Corporate"/>
    <s v="Furniture"/>
    <s v="Bookcases"/>
    <s v="Jumbo Box"/>
    <x v="52"/>
    <n v="0.55000000000000004"/>
    <s v="United States"/>
    <s v="West"/>
    <s v="California"/>
    <s v="Yucaipa"/>
    <n v="92399"/>
    <d v="2015-04-02T00:00:00"/>
    <d v="2015-04-04T00:00:00"/>
    <n v="1272.5808"/>
    <n v="12"/>
    <x v="618"/>
    <n v="90832"/>
  </r>
  <r>
    <n v="20177"/>
    <s v="Not Specified"/>
    <n v="0.02"/>
    <n v="2550.14"/>
    <n v="29.7"/>
    <n v="1112"/>
    <s v="Luis Kerr"/>
    <s v="Delivery Truck"/>
    <s v="Corporate"/>
    <s v="Technology"/>
    <s v="Office Machines"/>
    <s v="Jumbo Drum"/>
    <x v="440"/>
    <n v="0.56999999999999995"/>
    <s v="United States"/>
    <s v="West"/>
    <s v="California"/>
    <s v="Yucaipa"/>
    <n v="92399"/>
    <d v="2015-04-02T00:00:00"/>
    <d v="2015-04-04T00:00:00"/>
    <n v="-5390.7388920000003"/>
    <n v="2"/>
    <x v="619"/>
    <n v="90832"/>
  </r>
  <r>
    <n v="26060"/>
    <s v="Critical"/>
    <n v="0.01"/>
    <n v="2.89"/>
    <n v="0.5"/>
    <n v="1113"/>
    <s v="Julia Reynolds"/>
    <s v="Regular Air"/>
    <s v="Corporate"/>
    <s v="Office Supplies"/>
    <s v="Labels"/>
    <s v="Small Box"/>
    <x v="277"/>
    <n v="0.38"/>
    <s v="United States"/>
    <s v="West"/>
    <s v="Colorado"/>
    <s v="Arvada"/>
    <n v="80004"/>
    <d v="2015-04-06T00:00:00"/>
    <d v="2015-04-07T00:00:00"/>
    <n v="29.725199999999997"/>
    <n v="14"/>
    <x v="173"/>
    <n v="90833"/>
  </r>
  <r>
    <n v="26061"/>
    <s v="Critical"/>
    <n v="0"/>
    <n v="55.99"/>
    <n v="5"/>
    <n v="1113"/>
    <s v="Julia Reynolds"/>
    <s v="Regular Air"/>
    <s v="Corporate"/>
    <s v="Technology"/>
    <s v="Telephones and Communication"/>
    <s v="Small Pack"/>
    <x v="241"/>
    <n v="0.8"/>
    <s v="United States"/>
    <s v="West"/>
    <s v="Colorado"/>
    <s v="Arvada"/>
    <n v="80004"/>
    <d v="2015-04-06T00:00:00"/>
    <d v="2015-04-08T00:00:00"/>
    <n v="-187.11"/>
    <n v="5"/>
    <x v="620"/>
    <n v="90833"/>
  </r>
  <r>
    <n v="21579"/>
    <s v="Not Specified"/>
    <n v="0.06"/>
    <n v="64.650000000000006"/>
    <n v="35"/>
    <n v="1117"/>
    <s v="Samantha Koch"/>
    <s v="Regular Air"/>
    <s v="Home Office"/>
    <s v="Office Supplies"/>
    <s v="Storage &amp; Organization"/>
    <s v="Large Box"/>
    <x v="333"/>
    <n v="0.8"/>
    <s v="United States"/>
    <s v="West"/>
    <s v="Arizona"/>
    <s v="Tucson"/>
    <n v="85705"/>
    <d v="2015-02-05T00:00:00"/>
    <d v="2015-02-06T00:00:00"/>
    <n v="-139.28720000000001"/>
    <n v="4"/>
    <x v="621"/>
    <n v="86768"/>
  </r>
  <r>
    <n v="21329"/>
    <s v="Low"/>
    <n v="0.04"/>
    <n v="19.98"/>
    <n v="8.68"/>
    <n v="1121"/>
    <s v="Tonya Proctor"/>
    <s v="Regular Air"/>
    <s v="Consumer"/>
    <s v="Office Supplies"/>
    <s v="Paper"/>
    <s v="Small Box"/>
    <x v="441"/>
    <n v="0.37"/>
    <s v="United States"/>
    <s v="West"/>
    <s v="California"/>
    <s v="Temecula"/>
    <n v="92592"/>
    <d v="2015-02-07T00:00:00"/>
    <d v="2015-02-14T00:00:00"/>
    <n v="108"/>
    <n v="8"/>
    <x v="622"/>
    <n v="86767"/>
  </r>
  <r>
    <n v="21330"/>
    <s v="Low"/>
    <n v="0.08"/>
    <n v="125.99"/>
    <n v="7.69"/>
    <n v="1121"/>
    <s v="Tonya Proctor"/>
    <s v="Regular Air"/>
    <s v="Consumer"/>
    <s v="Technology"/>
    <s v="Telephones and Communication"/>
    <s v="Small Box"/>
    <x v="442"/>
    <n v="0.57999999999999996"/>
    <s v="United States"/>
    <s v="West"/>
    <s v="California"/>
    <s v="Temecula"/>
    <n v="92592"/>
    <d v="2015-02-07T00:00:00"/>
    <d v="2015-02-09T00:00:00"/>
    <n v="377.154"/>
    <n v="7"/>
    <x v="623"/>
    <n v="86767"/>
  </r>
  <r>
    <n v="20612"/>
    <s v="High"/>
    <n v="0.03"/>
    <n v="7.3"/>
    <n v="7.72"/>
    <n v="1123"/>
    <s v="Peggy Lanier"/>
    <s v="Regular Air"/>
    <s v="Small Business"/>
    <s v="Office Supplies"/>
    <s v="Binders and Binder Accessories"/>
    <s v="Small Box"/>
    <x v="443"/>
    <n v="0.38"/>
    <s v="United States"/>
    <s v="West"/>
    <s v="California"/>
    <s v="Roseville"/>
    <n v="95661"/>
    <d v="2015-03-15T00:00:00"/>
    <d v="2015-03-18T00:00:00"/>
    <n v="-127.05200000000001"/>
    <n v="14"/>
    <x v="624"/>
    <n v="87015"/>
  </r>
  <r>
    <n v="18212"/>
    <s v="High"/>
    <n v="0.09"/>
    <n v="175.99"/>
    <n v="4.99"/>
    <n v="1123"/>
    <s v="Peggy Lanier"/>
    <s v="Regular Air"/>
    <s v="Small Business"/>
    <s v="Technology"/>
    <s v="Telephones and Communication"/>
    <s v="Small Box"/>
    <x v="32"/>
    <n v="0.59"/>
    <s v="United States"/>
    <s v="West"/>
    <s v="California"/>
    <s v="Roseville"/>
    <n v="95661"/>
    <d v="2015-06-20T00:00:00"/>
    <d v="2015-06-22T00:00:00"/>
    <n v="2169.7464"/>
    <n v="22"/>
    <x v="625"/>
    <n v="87016"/>
  </r>
  <r>
    <n v="18211"/>
    <s v="High"/>
    <n v="0.09"/>
    <n v="160.97999999999999"/>
    <n v="35.020000000000003"/>
    <n v="1124"/>
    <s v="Randy Jiang"/>
    <s v="Delivery Truck"/>
    <s v="Small Business"/>
    <s v="Furniture"/>
    <s v="Bookcases"/>
    <s v="Jumbo Box"/>
    <x v="263"/>
    <n v="0.72"/>
    <s v="United States"/>
    <s v="East"/>
    <s v="Connecticut"/>
    <s v="Norwich"/>
    <n v="6360"/>
    <d v="2015-06-20T00:00:00"/>
    <d v="2015-06-21T00:00:00"/>
    <n v="-229.93"/>
    <n v="18"/>
    <x v="626"/>
    <n v="87016"/>
  </r>
  <r>
    <n v="22052"/>
    <s v="Medium"/>
    <n v="0.02"/>
    <n v="4.0599999999999996"/>
    <n v="6.89"/>
    <n v="1127"/>
    <s v="Ray Grady"/>
    <s v="Regular Air"/>
    <s v="Consumer"/>
    <s v="Office Supplies"/>
    <s v="Appliances"/>
    <s v="Small Box"/>
    <x v="326"/>
    <n v="0.6"/>
    <s v="United States"/>
    <s v="Central"/>
    <s v="Texas"/>
    <s v="Eagle Pass"/>
    <n v="78852"/>
    <d v="2015-02-24T00:00:00"/>
    <d v="2015-02-26T00:00:00"/>
    <n v="-93.735199999999992"/>
    <n v="16"/>
    <x v="627"/>
    <n v="87221"/>
  </r>
  <r>
    <n v="26377"/>
    <s v="Low"/>
    <n v="0.04"/>
    <n v="4.71"/>
    <n v="0.7"/>
    <n v="1127"/>
    <s v="Ray Grady"/>
    <s v="Regular Air"/>
    <s v="Consumer"/>
    <s v="Office Supplies"/>
    <s v="Rubber Bands"/>
    <s v="Wrap Bag"/>
    <x v="444"/>
    <n v="0.8"/>
    <s v="United States"/>
    <s v="Central"/>
    <s v="Texas"/>
    <s v="Eagle Pass"/>
    <n v="78852"/>
    <d v="2015-06-22T00:00:00"/>
    <d v="2015-06-26T00:00:00"/>
    <n v="4.53"/>
    <n v="19"/>
    <x v="628"/>
    <n v="87222"/>
  </r>
  <r>
    <n v="26378"/>
    <s v="Low"/>
    <n v="0.06"/>
    <n v="4.2"/>
    <n v="2.2599999999999998"/>
    <n v="1128"/>
    <s v="Kurt O'Connor"/>
    <s v="Regular Air"/>
    <s v="Consumer"/>
    <s v="Office Supplies"/>
    <s v="Paper"/>
    <s v="Wrap Bag"/>
    <x v="445"/>
    <n v="0.36"/>
    <s v="United States"/>
    <s v="Central"/>
    <s v="Texas"/>
    <s v="Edinburg"/>
    <n v="78539"/>
    <d v="2015-06-22T00:00:00"/>
    <d v="2015-06-27T00:00:00"/>
    <n v="9.7799999999999994"/>
    <n v="13"/>
    <x v="629"/>
    <n v="87222"/>
  </r>
  <r>
    <n v="4501"/>
    <s v="Low"/>
    <n v="0.04"/>
    <n v="8.6"/>
    <n v="6.19"/>
    <n v="1129"/>
    <s v="Pam Patton"/>
    <s v="Regular Air"/>
    <s v="Home Office"/>
    <s v="Office Supplies"/>
    <s v="Binders and Binder Accessories"/>
    <s v="Small Box"/>
    <x v="331"/>
    <n v="0.38"/>
    <s v="United States"/>
    <s v="East"/>
    <s v="Massachusetts"/>
    <s v="Boston"/>
    <n v="2118"/>
    <d v="2015-02-16T00:00:00"/>
    <d v="2015-02-23T00:00:00"/>
    <n v="-63.813500000000005"/>
    <n v="37"/>
    <x v="630"/>
    <n v="32037"/>
  </r>
  <r>
    <n v="4502"/>
    <s v="Low"/>
    <n v="7.0000000000000007E-2"/>
    <n v="699.99"/>
    <n v="24.49"/>
    <n v="1129"/>
    <s v="Pam Patton"/>
    <s v="Regular Air"/>
    <s v="Home Office"/>
    <s v="Technology"/>
    <s v="Copiers and Fax"/>
    <s v="Large Box"/>
    <x v="446"/>
    <n v="0.54"/>
    <s v="United States"/>
    <s v="East"/>
    <s v="Massachusetts"/>
    <s v="Boston"/>
    <n v="2118"/>
    <d v="2015-02-16T00:00:00"/>
    <d v="2015-02-20T00:00:00"/>
    <n v="325.29000000000002"/>
    <n v="15"/>
    <x v="631"/>
    <n v="32037"/>
  </r>
  <r>
    <n v="6891"/>
    <s v="Not Specified"/>
    <n v="0.05"/>
    <n v="5.78"/>
    <n v="7.64"/>
    <n v="1129"/>
    <s v="Pam Patton"/>
    <s v="Express Air"/>
    <s v="Corporate"/>
    <s v="Office Supplies"/>
    <s v="Paper"/>
    <s v="Small Box"/>
    <x v="447"/>
    <n v="0.36"/>
    <s v="United States"/>
    <s v="East"/>
    <s v="Massachusetts"/>
    <s v="Boston"/>
    <n v="2118"/>
    <d v="2015-03-29T00:00:00"/>
    <d v="2015-03-31T00:00:00"/>
    <n v="-116.05"/>
    <n v="29"/>
    <x v="632"/>
    <n v="49125"/>
  </r>
  <r>
    <n v="1917"/>
    <s v="Medium"/>
    <n v="0.02"/>
    <n v="7.64"/>
    <n v="1.39"/>
    <n v="1129"/>
    <s v="Pam Patton"/>
    <s v="Regular Air"/>
    <s v="Home Office"/>
    <s v="Office Supplies"/>
    <s v="Envelopes"/>
    <s v="Small Box"/>
    <x v="448"/>
    <n v="0.36"/>
    <s v="United States"/>
    <s v="East"/>
    <s v="Massachusetts"/>
    <s v="Boston"/>
    <n v="2118"/>
    <d v="2015-05-21T00:00:00"/>
    <d v="2015-05-23T00:00:00"/>
    <n v="117.38"/>
    <n v="52"/>
    <x v="633"/>
    <n v="13735"/>
  </r>
  <r>
    <n v="5568"/>
    <s v="Low"/>
    <n v="0.03"/>
    <n v="30.98"/>
    <n v="6.5"/>
    <n v="1129"/>
    <s v="Pam Patton"/>
    <s v="Regular Air"/>
    <s v="Corporate"/>
    <s v="Technology"/>
    <s v="Computer Peripherals"/>
    <s v="Small Box"/>
    <x v="449"/>
    <n v="0.79"/>
    <s v="United States"/>
    <s v="East"/>
    <s v="Massachusetts"/>
    <s v="Boston"/>
    <n v="2118"/>
    <d v="2015-06-13T00:00:00"/>
    <d v="2015-06-17T00:00:00"/>
    <n v="-144.19999999999999"/>
    <n v="44"/>
    <x v="634"/>
    <n v="39430"/>
  </r>
  <r>
    <n v="8099"/>
    <s v="Low"/>
    <n v="0.02"/>
    <n v="4.9800000000000004"/>
    <n v="6.07"/>
    <n v="1129"/>
    <s v="Pam Patton"/>
    <s v="Regular Air"/>
    <s v="Home Office"/>
    <s v="Office Supplies"/>
    <s v="Paper"/>
    <s v="Small Box"/>
    <x v="46"/>
    <n v="0.36"/>
    <s v="United States"/>
    <s v="East"/>
    <s v="Massachusetts"/>
    <s v="Boston"/>
    <n v="2118"/>
    <d v="2015-01-26T00:00:00"/>
    <d v="2015-01-28T00:00:00"/>
    <n v="-46.92"/>
    <n v="19"/>
    <x v="635"/>
    <n v="57794"/>
  </r>
  <r>
    <n v="19917"/>
    <s v="Medium"/>
    <n v="0.02"/>
    <n v="7.64"/>
    <n v="1.39"/>
    <n v="1131"/>
    <s v="Benjamin Strauss"/>
    <s v="Regular Air"/>
    <s v="Home Office"/>
    <s v="Office Supplies"/>
    <s v="Envelopes"/>
    <s v="Small Box"/>
    <x v="448"/>
    <n v="0.36"/>
    <s v="United States"/>
    <s v="Central"/>
    <s v="Texas"/>
    <s v="El Paso"/>
    <n v="79907"/>
    <d v="2015-05-21T00:00:00"/>
    <d v="2015-05-23T00:00:00"/>
    <n v="70.193699999999993"/>
    <n v="13"/>
    <x v="636"/>
    <n v="88103"/>
  </r>
  <r>
    <n v="23860"/>
    <s v="Medium"/>
    <n v="0.06"/>
    <n v="6.37"/>
    <n v="5.19"/>
    <n v="1132"/>
    <s v="Michael Robbins"/>
    <s v="Regular Air"/>
    <s v="Corporate"/>
    <s v="Office Supplies"/>
    <s v="Binders and Binder Accessories"/>
    <s v="Small Box"/>
    <x v="214"/>
    <n v="0.38"/>
    <s v="United States"/>
    <s v="Central"/>
    <s v="Texas"/>
    <s v="Euless"/>
    <n v="76039"/>
    <d v="2015-02-10T00:00:00"/>
    <d v="2015-02-11T00:00:00"/>
    <n v="-48.219499999999996"/>
    <n v="6"/>
    <x v="637"/>
    <n v="88101"/>
  </r>
  <r>
    <n v="22501"/>
    <s v="Low"/>
    <n v="0.04"/>
    <n v="8.6"/>
    <n v="6.19"/>
    <n v="1132"/>
    <s v="Michael Robbins"/>
    <s v="Regular Air"/>
    <s v="Home Office"/>
    <s v="Office Supplies"/>
    <s v="Binders and Binder Accessories"/>
    <s v="Small Box"/>
    <x v="331"/>
    <n v="0.38"/>
    <s v="United States"/>
    <s v="Central"/>
    <s v="Texas"/>
    <s v="Euless"/>
    <n v="76039"/>
    <d v="2015-02-16T00:00:00"/>
    <d v="2015-02-23T00:00:00"/>
    <n v="-63.813500000000005"/>
    <n v="9"/>
    <x v="638"/>
    <n v="88102"/>
  </r>
  <r>
    <n v="22502"/>
    <s v="Low"/>
    <n v="7.0000000000000007E-2"/>
    <n v="699.99"/>
    <n v="24.49"/>
    <n v="1132"/>
    <s v="Michael Robbins"/>
    <s v="Regular Air"/>
    <s v="Home Office"/>
    <s v="Technology"/>
    <s v="Copiers and Fax"/>
    <s v="Large Box"/>
    <x v="446"/>
    <n v="0.54"/>
    <s v="United States"/>
    <s v="Central"/>
    <s v="Texas"/>
    <s v="Euless"/>
    <n v="76039"/>
    <d v="2015-02-16T00:00:00"/>
    <d v="2015-02-20T00:00:00"/>
    <n v="325.29000000000002"/>
    <n v="4"/>
    <x v="639"/>
    <n v="88102"/>
  </r>
  <r>
    <n v="23568"/>
    <s v="Low"/>
    <n v="0.03"/>
    <n v="30.98"/>
    <n v="6.5"/>
    <n v="1132"/>
    <s v="Michael Robbins"/>
    <s v="Regular Air"/>
    <s v="Corporate"/>
    <s v="Technology"/>
    <s v="Computer Peripherals"/>
    <s v="Small Box"/>
    <x v="449"/>
    <n v="0.79"/>
    <s v="United States"/>
    <s v="Central"/>
    <s v="Texas"/>
    <s v="Euless"/>
    <n v="76039"/>
    <d v="2015-06-13T00:00:00"/>
    <d v="2015-06-17T00:00:00"/>
    <n v="-115.35999999999999"/>
    <n v="11"/>
    <x v="640"/>
    <n v="88104"/>
  </r>
  <r>
    <n v="26099"/>
    <s v="Low"/>
    <n v="0.02"/>
    <n v="4.9800000000000004"/>
    <n v="6.07"/>
    <n v="1133"/>
    <s v="Marjorie Owens"/>
    <s v="Regular Air"/>
    <s v="Home Office"/>
    <s v="Office Supplies"/>
    <s v="Paper"/>
    <s v="Small Box"/>
    <x v="46"/>
    <n v="0.36"/>
    <s v="United States"/>
    <s v="Central"/>
    <s v="Texas"/>
    <s v="Farmers Branch"/>
    <n v="75234"/>
    <d v="2015-01-26T00:00:00"/>
    <d v="2015-01-28T00:00:00"/>
    <n v="-46.92"/>
    <n v="5"/>
    <x v="641"/>
    <n v="88105"/>
  </r>
  <r>
    <n v="22119"/>
    <s v="High"/>
    <n v="0.09"/>
    <n v="270.97000000000003"/>
    <n v="28.06"/>
    <n v="1136"/>
    <s v="Carmen McPherson"/>
    <s v="Delivery Truck"/>
    <s v="Consumer"/>
    <s v="Technology"/>
    <s v="Office Machines"/>
    <s v="Jumbo Drum"/>
    <x v="450"/>
    <n v="0.56000000000000005"/>
    <s v="United States"/>
    <s v="Central"/>
    <s v="Illinois"/>
    <s v="Carol Stream"/>
    <n v="60188"/>
    <d v="2015-01-02T00:00:00"/>
    <d v="2015-01-04T00:00:00"/>
    <n v="2660.1432"/>
    <n v="15"/>
    <x v="642"/>
    <n v="87940"/>
  </r>
  <r>
    <n v="19357"/>
    <s v="Medium"/>
    <n v="0.02"/>
    <n v="160.97999999999999"/>
    <n v="30"/>
    <n v="1138"/>
    <s v="Malcolm Floyd"/>
    <s v="Delivery Truck"/>
    <s v="Home Office"/>
    <s v="Furniture"/>
    <s v="Chairs &amp; Chairmats"/>
    <s v="Jumbo Drum"/>
    <x v="48"/>
    <n v="0.62"/>
    <s v="United States"/>
    <s v="Central"/>
    <s v="Texas"/>
    <s v="The Colony"/>
    <n v="75056"/>
    <d v="2015-02-16T00:00:00"/>
    <d v="2015-02-19T00:00:00"/>
    <n v="-51.116"/>
    <n v="1"/>
    <x v="643"/>
    <n v="86574"/>
  </r>
  <r>
    <n v="25467"/>
    <s v="Medium"/>
    <n v="0.05"/>
    <n v="363.25"/>
    <n v="19.989999999999998"/>
    <n v="1142"/>
    <s v="Russell Chan"/>
    <s v="Regular Air"/>
    <s v="Home Office"/>
    <s v="Office Supplies"/>
    <s v="Appliances"/>
    <s v="Small Box"/>
    <x v="451"/>
    <n v="0.56999999999999995"/>
    <s v="United States"/>
    <s v="Central"/>
    <s v="Texas"/>
    <s v="Waco"/>
    <n v="76706"/>
    <d v="2015-01-04T00:00:00"/>
    <d v="2015-01-06T00:00:00"/>
    <n v="1766.7795000000001"/>
    <n v="7"/>
    <x v="644"/>
    <n v="86573"/>
  </r>
  <r>
    <n v="24539"/>
    <s v="Medium"/>
    <n v="0.01"/>
    <n v="18.97"/>
    <n v="9.5399999999999991"/>
    <n v="1142"/>
    <s v="Russell Chan"/>
    <s v="Regular Air"/>
    <s v="Home Office"/>
    <s v="Office Supplies"/>
    <s v="Paper"/>
    <s v="Small Box"/>
    <x v="62"/>
    <n v="0.37"/>
    <s v="United States"/>
    <s v="Central"/>
    <s v="Texas"/>
    <s v="Waco"/>
    <n v="76706"/>
    <d v="2015-06-06T00:00:00"/>
    <d v="2015-06-09T00:00:00"/>
    <n v="85.875"/>
    <n v="11"/>
    <x v="645"/>
    <n v="86575"/>
  </r>
  <r>
    <n v="25179"/>
    <s v="Low"/>
    <n v="0.05"/>
    <n v="7.59"/>
    <n v="4"/>
    <n v="1151"/>
    <s v="Edna Huang"/>
    <s v="Regular Air"/>
    <s v="Corporate"/>
    <s v="Furniture"/>
    <s v="Office Furnishings"/>
    <s v="Wrap Bag"/>
    <x v="150"/>
    <n v="0.42"/>
    <s v="United States"/>
    <s v="East"/>
    <s v="Massachusetts"/>
    <s v="South Hadley"/>
    <n v="1075"/>
    <d v="2015-06-09T00:00:00"/>
    <d v="2015-06-09T00:00:00"/>
    <n v="6.0926999999999998"/>
    <n v="1"/>
    <x v="646"/>
    <n v="91344"/>
  </r>
  <r>
    <n v="24224"/>
    <s v="Critical"/>
    <n v="0.09"/>
    <n v="9.11"/>
    <n v="2.15"/>
    <n v="1155"/>
    <s v="Alex Nicholson"/>
    <s v="Express Air"/>
    <s v="Consumer"/>
    <s v="Office Supplies"/>
    <s v="Paper"/>
    <s v="Wrap Bag"/>
    <x v="452"/>
    <n v="0.4"/>
    <s v="United States"/>
    <s v="West"/>
    <s v="California"/>
    <s v="Montebello"/>
    <n v="90640"/>
    <d v="2015-01-02T00:00:00"/>
    <d v="2015-01-04T00:00:00"/>
    <n v="20.299600000000002"/>
    <n v="4"/>
    <x v="647"/>
    <n v="90853"/>
  </r>
  <r>
    <n v="24225"/>
    <s v="Critical"/>
    <n v="0.08"/>
    <n v="15.04"/>
    <n v="1.97"/>
    <n v="1155"/>
    <s v="Alex Nicholson"/>
    <s v="Regular Air"/>
    <s v="Consumer"/>
    <s v="Office Supplies"/>
    <s v="Paper"/>
    <s v="Wrap Bag"/>
    <x v="231"/>
    <n v="0.39"/>
    <s v="United States"/>
    <s v="West"/>
    <s v="California"/>
    <s v="Montebello"/>
    <n v="90640"/>
    <d v="2015-01-02T00:00:00"/>
    <d v="2015-01-02T00:00:00"/>
    <n v="108.5163"/>
    <n v="11"/>
    <x v="648"/>
    <n v="90853"/>
  </r>
  <r>
    <n v="20212"/>
    <s v="High"/>
    <n v="0.06"/>
    <n v="175.99"/>
    <n v="8.99"/>
    <n v="1156"/>
    <s v="Edith Forbes"/>
    <s v="Regular Air"/>
    <s v="Consumer"/>
    <s v="Technology"/>
    <s v="Telephones and Communication"/>
    <s v="Small Box"/>
    <x v="44"/>
    <n v="0.56999999999999995"/>
    <s v="United States"/>
    <s v="East"/>
    <s v="Massachusetts"/>
    <s v="Tewksbury"/>
    <n v="1876"/>
    <d v="2015-02-14T00:00:00"/>
    <d v="2015-02-15T00:00:00"/>
    <n v="48.47148"/>
    <n v="7"/>
    <x v="649"/>
    <n v="90855"/>
  </r>
  <r>
    <n v="20897"/>
    <s v="High"/>
    <n v="0.04"/>
    <n v="100.98"/>
    <n v="35.840000000000003"/>
    <n v="1159"/>
    <s v="Arlene Weeks"/>
    <s v="Delivery Truck"/>
    <s v="Consumer"/>
    <s v="Furniture"/>
    <s v="Bookcases"/>
    <s v="Jumbo Box"/>
    <x v="77"/>
    <n v="0.62"/>
    <s v="United States"/>
    <s v="East"/>
    <s v="New Jersey"/>
    <s v="Union City"/>
    <n v="7086"/>
    <d v="2015-05-20T00:00:00"/>
    <d v="2015-05-21T00:00:00"/>
    <n v="-152.76"/>
    <n v="1"/>
    <x v="650"/>
    <n v="90854"/>
  </r>
  <r>
    <n v="18860"/>
    <s v="Not Specified"/>
    <n v="0.09"/>
    <n v="9.7799999999999994"/>
    <n v="1.39"/>
    <n v="1170"/>
    <s v="Jessie Houston"/>
    <s v="Regular Air"/>
    <s v="Consumer"/>
    <s v="Office Supplies"/>
    <s v="Envelopes"/>
    <s v="Small Box"/>
    <x v="453"/>
    <n v="0.39"/>
    <s v="United States"/>
    <s v="East"/>
    <s v="Delaware"/>
    <s v="Newark"/>
    <n v="19711"/>
    <d v="2015-06-02T00:00:00"/>
    <d v="2015-06-03T00:00:00"/>
    <n v="125.20739999999999"/>
    <n v="19"/>
    <x v="651"/>
    <n v="87520"/>
  </r>
  <r>
    <n v="18861"/>
    <s v="Not Specified"/>
    <n v="0"/>
    <n v="200.99"/>
    <n v="8.08"/>
    <n v="1170"/>
    <s v="Jessie Houston"/>
    <s v="Regular Air"/>
    <s v="Consumer"/>
    <s v="Technology"/>
    <s v="Telephones and Communication"/>
    <s v="Small Box"/>
    <x v="454"/>
    <n v="0.59"/>
    <s v="United States"/>
    <s v="East"/>
    <s v="Delaware"/>
    <s v="Newark"/>
    <n v="19711"/>
    <d v="2015-06-02T00:00:00"/>
    <d v="2015-06-04T00:00:00"/>
    <n v="281.53440000000001"/>
    <n v="6"/>
    <x v="652"/>
    <n v="87520"/>
  </r>
  <r>
    <n v="19182"/>
    <s v="High"/>
    <n v="0.03"/>
    <n v="4.4800000000000004"/>
    <n v="49"/>
    <n v="1178"/>
    <s v="Sandy Hunt"/>
    <s v="Regular Air"/>
    <s v="Consumer"/>
    <s v="Office Supplies"/>
    <s v="Appliances"/>
    <s v="Large Box"/>
    <x v="238"/>
    <n v="0.6"/>
    <s v="United States"/>
    <s v="South"/>
    <s v="Florida"/>
    <s v="Altamonte Springs"/>
    <n v="32701"/>
    <d v="2015-04-09T00:00:00"/>
    <d v="2015-04-11T00:00:00"/>
    <n v="64.265999999999991"/>
    <n v="2"/>
    <x v="653"/>
    <n v="89787"/>
  </r>
  <r>
    <n v="19183"/>
    <s v="High"/>
    <n v="0.06"/>
    <n v="350.99"/>
    <n v="39"/>
    <n v="1178"/>
    <s v="Sandy Hunt"/>
    <s v="Delivery Truck"/>
    <s v="Consumer"/>
    <s v="Furniture"/>
    <s v="Chairs &amp; Chairmats"/>
    <s v="Jumbo Drum"/>
    <x v="455"/>
    <n v="0.55000000000000004"/>
    <s v="United States"/>
    <s v="South"/>
    <s v="Florida"/>
    <s v="Altamonte Springs"/>
    <n v="32701"/>
    <d v="2015-04-09T00:00:00"/>
    <d v="2015-04-11T00:00:00"/>
    <n v="-302.61559999999997"/>
    <n v="10"/>
    <x v="654"/>
    <n v="89787"/>
  </r>
  <r>
    <n v="19184"/>
    <s v="High"/>
    <n v="0.09"/>
    <n v="40.98"/>
    <n v="6.5"/>
    <n v="1178"/>
    <s v="Sandy Hunt"/>
    <s v="Express Air"/>
    <s v="Consumer"/>
    <s v="Technology"/>
    <s v="Computer Peripherals"/>
    <s v="Small Box"/>
    <x v="456"/>
    <n v="0.74"/>
    <s v="United States"/>
    <s v="South"/>
    <s v="Florida"/>
    <s v="Altamonte Springs"/>
    <n v="32701"/>
    <d v="2015-04-09T00:00:00"/>
    <d v="2015-04-11T00:00:00"/>
    <n v="5.6916000000000002"/>
    <n v="7"/>
    <x v="655"/>
    <n v="89787"/>
  </r>
  <r>
    <n v="19185"/>
    <s v="High"/>
    <n v="0.09"/>
    <n v="349.45"/>
    <n v="60"/>
    <n v="1178"/>
    <s v="Sandy Hunt"/>
    <s v="Delivery Truck"/>
    <s v="Consumer"/>
    <s v="Furniture"/>
    <s v="Tables"/>
    <s v="Jumbo Drum"/>
    <x v="356"/>
    <m/>
    <s v="United States"/>
    <s v="South"/>
    <s v="Florida"/>
    <s v="Altamonte Springs"/>
    <n v="32701"/>
    <d v="2015-04-09T00:00:00"/>
    <d v="2015-04-10T00:00:00"/>
    <n v="-369.10999999999996"/>
    <n v="7"/>
    <x v="656"/>
    <n v="89787"/>
  </r>
  <r>
    <n v="19484"/>
    <s v="High"/>
    <n v="7.0000000000000007E-2"/>
    <n v="2.61"/>
    <n v="0.5"/>
    <n v="1182"/>
    <s v="Jesse Williamson"/>
    <s v="Regular Air"/>
    <s v="Home Office"/>
    <s v="Office Supplies"/>
    <s v="Labels"/>
    <s v="Small Box"/>
    <x v="413"/>
    <n v="0.39"/>
    <s v="United States"/>
    <s v="West"/>
    <s v="Utah"/>
    <s v="Spanish Fork"/>
    <n v="84660"/>
    <d v="2015-05-23T00:00:00"/>
    <d v="2015-05-23T00:00:00"/>
    <n v="27.013499999999997"/>
    <n v="15"/>
    <x v="657"/>
    <n v="86913"/>
  </r>
  <r>
    <n v="21522"/>
    <s v="Not Specified"/>
    <n v="0.04"/>
    <n v="35.99"/>
    <n v="3.3"/>
    <n v="1183"/>
    <s v="Becky O'Brien"/>
    <s v="Regular Air"/>
    <s v="Home Office"/>
    <s v="Technology"/>
    <s v="Telephones and Communication"/>
    <s v="Small Pack"/>
    <x v="457"/>
    <n v="0.39"/>
    <s v="United States"/>
    <s v="West"/>
    <s v="Utah"/>
    <s v="Springville"/>
    <n v="84663"/>
    <d v="2015-06-29T00:00:00"/>
    <d v="2015-06-29T00:00:00"/>
    <n v="184.19549999999998"/>
    <n v="9"/>
    <x v="658"/>
    <n v="86914"/>
  </r>
  <r>
    <n v="22190"/>
    <s v="Medium"/>
    <n v="0"/>
    <n v="6783.02"/>
    <n v="24.49"/>
    <n v="1185"/>
    <s v="Lee Xu"/>
    <s v="Regular Air"/>
    <s v="Consumer"/>
    <s v="Technology"/>
    <s v="Office Machines"/>
    <s v="Large Box"/>
    <x v="458"/>
    <n v="0.39"/>
    <s v="United States"/>
    <s v="South"/>
    <s v="Alabama"/>
    <s v="Madison"/>
    <n v="35756"/>
    <d v="2015-03-21T00:00:00"/>
    <d v="2015-03-22T00:00:00"/>
    <n v="4.1099999999999994"/>
    <n v="3"/>
    <x v="659"/>
    <n v="85938"/>
  </r>
  <r>
    <n v="20764"/>
    <s v="Not Specified"/>
    <n v="0.08"/>
    <n v="11.7"/>
    <n v="6.96"/>
    <n v="1185"/>
    <s v="Lee Xu"/>
    <s v="Regular Air"/>
    <s v="Consumer"/>
    <s v="Office Supplies"/>
    <s v="Appliances"/>
    <s v="Medium Box"/>
    <x v="459"/>
    <n v="0.5"/>
    <s v="United States"/>
    <s v="South"/>
    <s v="Alabama"/>
    <s v="Madison"/>
    <n v="35756"/>
    <d v="2015-04-10T00:00:00"/>
    <d v="2015-04-13T00:00:00"/>
    <n v="28.565999999999999"/>
    <n v="8"/>
    <x v="660"/>
    <n v="85940"/>
  </r>
  <r>
    <n v="24358"/>
    <s v="Critical"/>
    <n v="7.0000000000000007E-2"/>
    <n v="400.97"/>
    <n v="48.26"/>
    <n v="1186"/>
    <s v="Glenda Herbert"/>
    <s v="Delivery Truck"/>
    <s v="Consumer"/>
    <s v="Technology"/>
    <s v="Office Machines"/>
    <s v="Jumbo Box"/>
    <x v="460"/>
    <n v="0.36"/>
    <s v="United States"/>
    <s v="West"/>
    <s v="California"/>
    <s v="Huntington Beach"/>
    <n v="92646"/>
    <d v="2015-04-09T00:00:00"/>
    <d v="2015-04-10T00:00:00"/>
    <n v="2581.5590999999995"/>
    <n v="10"/>
    <x v="661"/>
    <n v="85939"/>
  </r>
  <r>
    <n v="18829"/>
    <s v="Low"/>
    <n v="0.06"/>
    <n v="10.89"/>
    <n v="4.5"/>
    <n v="1189"/>
    <s v="Dwight Stephenson"/>
    <s v="Regular Air"/>
    <s v="Consumer"/>
    <s v="Office Supplies"/>
    <s v="Appliances"/>
    <s v="Small Box"/>
    <x v="76"/>
    <n v="0.59"/>
    <s v="United States"/>
    <s v="West"/>
    <s v="California"/>
    <s v="Huntington Beach"/>
    <n v="92646"/>
    <d v="2015-06-17T00:00:00"/>
    <d v="2015-06-22T00:00:00"/>
    <n v="-25.112000000000002"/>
    <n v="14"/>
    <x v="662"/>
    <n v="87584"/>
  </r>
  <r>
    <n v="18830"/>
    <s v="Low"/>
    <n v="0.03"/>
    <n v="10.64"/>
    <n v="5.16"/>
    <n v="1189"/>
    <s v="Dwight Stephenson"/>
    <s v="Regular Air"/>
    <s v="Consumer"/>
    <s v="Furniture"/>
    <s v="Office Furnishings"/>
    <s v="Small Box"/>
    <x v="304"/>
    <n v="0.56999999999999995"/>
    <s v="United States"/>
    <s v="West"/>
    <s v="California"/>
    <s v="Huntington Beach"/>
    <n v="92646"/>
    <d v="2015-06-17T00:00:00"/>
    <d v="2015-06-22T00:00:00"/>
    <n v="17.376000000000001"/>
    <n v="16"/>
    <x v="663"/>
    <n v="87584"/>
  </r>
  <r>
    <n v="18831"/>
    <s v="Low"/>
    <n v="0.03"/>
    <n v="7.96"/>
    <n v="4.95"/>
    <n v="1189"/>
    <s v="Dwight Stephenson"/>
    <s v="Regular Air"/>
    <s v="Consumer"/>
    <s v="Furniture"/>
    <s v="Office Furnishings"/>
    <s v="Small Box"/>
    <x v="461"/>
    <n v="0.41"/>
    <s v="United States"/>
    <s v="West"/>
    <s v="California"/>
    <s v="Huntington Beach"/>
    <n v="92646"/>
    <d v="2015-06-17T00:00:00"/>
    <d v="2015-06-19T00:00:00"/>
    <n v="24.260399999999997"/>
    <n v="4"/>
    <x v="664"/>
    <n v="87584"/>
  </r>
  <r>
    <n v="19553"/>
    <s v="Low"/>
    <n v="0.03"/>
    <n v="28.53"/>
    <n v="1.49"/>
    <n v="1191"/>
    <s v="John Morse"/>
    <s v="Regular Air"/>
    <s v="Small Business"/>
    <s v="Office Supplies"/>
    <s v="Binders and Binder Accessories"/>
    <s v="Small Box"/>
    <x v="107"/>
    <n v="0.38"/>
    <s v="United States"/>
    <s v="East"/>
    <s v="Connecticut"/>
    <s v="New Britain"/>
    <n v="6050"/>
    <d v="2015-06-28T00:00:00"/>
    <d v="2015-07-01T00:00:00"/>
    <n v="59.440499999999993"/>
    <n v="3"/>
    <x v="665"/>
    <n v="87587"/>
  </r>
  <r>
    <n v="830"/>
    <s v="Low"/>
    <n v="0.03"/>
    <n v="10.64"/>
    <n v="5.16"/>
    <n v="1193"/>
    <s v="Louis Parrish"/>
    <s v="Regular Air"/>
    <s v="Consumer"/>
    <s v="Furniture"/>
    <s v="Office Furnishings"/>
    <s v="Small Box"/>
    <x v="304"/>
    <n v="0.56999999999999995"/>
    <s v="United States"/>
    <s v="East"/>
    <s v="District of Columbia"/>
    <s v="Washington"/>
    <n v="20016"/>
    <d v="2015-06-17T00:00:00"/>
    <d v="2015-06-22T00:00:00"/>
    <n v="14.48"/>
    <n v="63"/>
    <x v="666"/>
    <n v="5984"/>
  </r>
  <r>
    <n v="831"/>
    <s v="Low"/>
    <n v="0.03"/>
    <n v="7.96"/>
    <n v="4.95"/>
    <n v="1193"/>
    <s v="Louis Parrish"/>
    <s v="Regular Air"/>
    <s v="Consumer"/>
    <s v="Furniture"/>
    <s v="Office Furnishings"/>
    <s v="Small Box"/>
    <x v="461"/>
    <n v="0.41"/>
    <s v="United States"/>
    <s v="East"/>
    <s v="District of Columbia"/>
    <s v="Washington"/>
    <n v="20016"/>
    <d v="2015-06-17T00:00:00"/>
    <d v="2015-06-19T00:00:00"/>
    <n v="22.25"/>
    <n v="17"/>
    <x v="667"/>
    <n v="5984"/>
  </r>
  <r>
    <n v="4131"/>
    <s v="High"/>
    <n v="0.05"/>
    <n v="52.4"/>
    <n v="16.11"/>
    <n v="1193"/>
    <s v="Louis Parrish"/>
    <s v="Regular Air"/>
    <s v="Consumer"/>
    <s v="Office Supplies"/>
    <s v="Binders and Binder Accessories"/>
    <s v="Small Box"/>
    <x v="462"/>
    <n v="0.39"/>
    <s v="United States"/>
    <s v="East"/>
    <s v="District of Columbia"/>
    <s v="Washington"/>
    <n v="20016"/>
    <d v="2015-02-25T00:00:00"/>
    <d v="2015-02-27T00:00:00"/>
    <n v="592.52650000000006"/>
    <n v="85"/>
    <x v="668"/>
    <n v="29350"/>
  </r>
  <r>
    <n v="4133"/>
    <s v="High"/>
    <n v="0.05"/>
    <n v="36.549999999999997"/>
    <n v="13.89"/>
    <n v="1193"/>
    <s v="Louis Parrish"/>
    <s v="Express Air"/>
    <s v="Consumer"/>
    <s v="Office Supplies"/>
    <s v="Pens &amp; Art Supplies"/>
    <s v="Wrap Bag"/>
    <x v="463"/>
    <n v="0.41"/>
    <s v="United States"/>
    <s v="East"/>
    <s v="District of Columbia"/>
    <s v="Washington"/>
    <n v="20016"/>
    <d v="2015-02-25T00:00:00"/>
    <d v="2015-02-26T00:00:00"/>
    <n v="232.8"/>
    <n v="83"/>
    <x v="669"/>
    <n v="29350"/>
  </r>
  <r>
    <n v="5468"/>
    <s v="Not Specified"/>
    <n v="0.03"/>
    <n v="5.98"/>
    <n v="1.49"/>
    <n v="1193"/>
    <s v="Louis Parrish"/>
    <s v="Regular Air"/>
    <s v="Small Business"/>
    <s v="Office Supplies"/>
    <s v="Binders and Binder Accessories"/>
    <s v="Small Box"/>
    <x v="370"/>
    <n v="0.39"/>
    <s v="United States"/>
    <s v="East"/>
    <s v="District of Columbia"/>
    <s v="Washington"/>
    <n v="20016"/>
    <d v="2015-05-01T00:00:00"/>
    <d v="2015-05-03T00:00:00"/>
    <n v="38.08"/>
    <n v="85"/>
    <x v="670"/>
    <n v="38852"/>
  </r>
  <r>
    <n v="1552"/>
    <s v="Low"/>
    <n v="0.09"/>
    <n v="49.99"/>
    <n v="19.989999999999998"/>
    <n v="1193"/>
    <s v="Louis Parrish"/>
    <s v="Regular Air"/>
    <s v="Small Business"/>
    <s v="Technology"/>
    <s v="Computer Peripherals"/>
    <s v="Small Box"/>
    <x v="84"/>
    <n v="0.41"/>
    <s v="United States"/>
    <s v="East"/>
    <s v="District of Columbia"/>
    <s v="Washington"/>
    <n v="20016"/>
    <d v="2015-06-28T00:00:00"/>
    <d v="2015-06-30T00:00:00"/>
    <n v="-17.03"/>
    <n v="48"/>
    <x v="671"/>
    <n v="11206"/>
  </r>
  <r>
    <n v="1553"/>
    <s v="Low"/>
    <n v="0.03"/>
    <n v="28.53"/>
    <n v="1.49"/>
    <n v="1193"/>
    <s v="Louis Parrish"/>
    <s v="Regular Air"/>
    <s v="Small Business"/>
    <s v="Office Supplies"/>
    <s v="Binders and Binder Accessories"/>
    <s v="Small Box"/>
    <x v="107"/>
    <n v="0.38"/>
    <s v="United States"/>
    <s v="East"/>
    <s v="District of Columbia"/>
    <s v="Washington"/>
    <n v="20016"/>
    <d v="2015-06-28T00:00:00"/>
    <d v="2015-07-01T00:00:00"/>
    <n v="39.626999999999995"/>
    <n v="11"/>
    <x v="672"/>
    <n v="11206"/>
  </r>
  <r>
    <n v="23468"/>
    <s v="Not Specified"/>
    <n v="0.03"/>
    <n v="5.98"/>
    <n v="1.49"/>
    <n v="1194"/>
    <s v="Sidney Brewer"/>
    <s v="Regular Air"/>
    <s v="Small Business"/>
    <s v="Office Supplies"/>
    <s v="Binders and Binder Accessories"/>
    <s v="Small Box"/>
    <x v="370"/>
    <n v="0.39"/>
    <s v="United States"/>
    <s v="South"/>
    <s v="Florida"/>
    <s v="Immokalee"/>
    <n v="34142"/>
    <d v="2015-05-01T00:00:00"/>
    <d v="2015-05-03T00:00:00"/>
    <n v="20.495999999999995"/>
    <n v="21"/>
    <x v="673"/>
    <n v="87586"/>
  </r>
  <r>
    <n v="19358"/>
    <s v="High"/>
    <n v="0.08"/>
    <n v="355.98"/>
    <n v="58.92"/>
    <n v="1197"/>
    <s v="Grace McNeill Hunt"/>
    <s v="Delivery Truck"/>
    <s v="Small Business"/>
    <s v="Furniture"/>
    <s v="Chairs &amp; Chairmats"/>
    <s v="Jumbo Drum"/>
    <x v="464"/>
    <n v="0.64"/>
    <s v="United States"/>
    <s v="East"/>
    <s v="Massachusetts"/>
    <s v="Sudbury"/>
    <n v="1776"/>
    <d v="2015-03-18T00:00:00"/>
    <d v="2015-03-20T00:00:00"/>
    <n v="103.83"/>
    <n v="4"/>
    <x v="674"/>
    <n v="87583"/>
  </r>
  <r>
    <n v="22132"/>
    <s v="High"/>
    <n v="0.1"/>
    <n v="15.14"/>
    <n v="4.53"/>
    <n v="1199"/>
    <s v="Edward Lamm"/>
    <s v="Regular Air"/>
    <s v="Consumer"/>
    <s v="Office Supplies"/>
    <s v="Storage &amp; Organization"/>
    <s v="Small Box"/>
    <x v="436"/>
    <n v="0.81"/>
    <s v="United States"/>
    <s v="East"/>
    <s v="New Hampshire"/>
    <s v="Nashua"/>
    <n v="3060"/>
    <d v="2015-02-25T00:00:00"/>
    <d v="2015-02-28T00:00:00"/>
    <n v="-24.897600000000001"/>
    <n v="5"/>
    <x v="675"/>
    <n v="87585"/>
  </r>
  <r>
    <n v="22131"/>
    <s v="High"/>
    <n v="0.05"/>
    <n v="52.4"/>
    <n v="16.11"/>
    <n v="1200"/>
    <s v="Beth English"/>
    <s v="Regular Air"/>
    <s v="Consumer"/>
    <s v="Office Supplies"/>
    <s v="Binders and Binder Accessories"/>
    <s v="Small Box"/>
    <x v="462"/>
    <n v="0.39"/>
    <s v="United States"/>
    <s v="East"/>
    <s v="New Jersey"/>
    <s v="Elmwood Park"/>
    <n v="7407"/>
    <d v="2015-02-25T00:00:00"/>
    <d v="2015-02-27T00:00:00"/>
    <n v="776.7743999999999"/>
    <n v="21"/>
    <x v="676"/>
    <n v="87585"/>
  </r>
  <r>
    <n v="22133"/>
    <s v="High"/>
    <n v="0.05"/>
    <n v="36.549999999999997"/>
    <n v="13.89"/>
    <n v="1202"/>
    <s v="Faye Wolf"/>
    <s v="Express Air"/>
    <s v="Consumer"/>
    <s v="Office Supplies"/>
    <s v="Pens &amp; Art Supplies"/>
    <s v="Wrap Bag"/>
    <x v="463"/>
    <n v="0.41"/>
    <s v="United States"/>
    <s v="East"/>
    <s v="New Jersey"/>
    <s v="South Orange"/>
    <n v="7079"/>
    <d v="2015-02-25T00:00:00"/>
    <d v="2015-02-26T00:00:00"/>
    <n v="344.54399999999998"/>
    <n v="21"/>
    <x v="677"/>
    <n v="87585"/>
  </r>
  <r>
    <n v="19552"/>
    <s v="Low"/>
    <n v="0.09"/>
    <n v="49.99"/>
    <n v="19.989999999999998"/>
    <n v="1203"/>
    <s v="Judy Merritt"/>
    <s v="Regular Air"/>
    <s v="Small Business"/>
    <s v="Technology"/>
    <s v="Computer Peripherals"/>
    <s v="Small Box"/>
    <x v="84"/>
    <n v="0.41"/>
    <s v="United States"/>
    <s v="East"/>
    <s v="Rhode Island"/>
    <s v="Cranston"/>
    <n v="2920"/>
    <d v="2015-06-28T00:00:00"/>
    <d v="2015-06-30T00:00:00"/>
    <n v="-8.5150000000000006"/>
    <n v="12"/>
    <x v="678"/>
    <n v="87587"/>
  </r>
  <r>
    <n v="18636"/>
    <s v="Low"/>
    <n v="0.01"/>
    <n v="3.08"/>
    <n v="0.5"/>
    <n v="1211"/>
    <s v="Debra Proctor"/>
    <s v="Regular Air"/>
    <s v="Corporate"/>
    <s v="Office Supplies"/>
    <s v="Labels"/>
    <s v="Small Box"/>
    <x v="465"/>
    <n v="0.37"/>
    <s v="United States"/>
    <s v="Central"/>
    <s v="Indiana"/>
    <s v="Fort Wayne"/>
    <n v="46806"/>
    <d v="2015-02-01T00:00:00"/>
    <d v="2015-02-06T00:00:00"/>
    <n v="9.0045000000000002"/>
    <n v="4"/>
    <x v="679"/>
    <n v="88598"/>
  </r>
  <r>
    <n v="22528"/>
    <s v="High"/>
    <n v="0.08"/>
    <n v="4.91"/>
    <n v="4.97"/>
    <n v="1212"/>
    <s v="Eileen Fletcher"/>
    <s v="Regular Air"/>
    <s v="Corporate"/>
    <s v="Office Supplies"/>
    <s v="Binders and Binder Accessories"/>
    <s v="Small Box"/>
    <x v="466"/>
    <n v="0.38"/>
    <s v="United States"/>
    <s v="Central"/>
    <s v="Indiana"/>
    <s v="Gary"/>
    <n v="46404"/>
    <d v="2015-01-15T00:00:00"/>
    <d v="2015-01-16T00:00:00"/>
    <n v="-99.762500000000003"/>
    <n v="12"/>
    <x v="680"/>
    <n v="88600"/>
  </r>
  <r>
    <n v="22529"/>
    <s v="High"/>
    <n v="0.01"/>
    <n v="3499.99"/>
    <n v="24.49"/>
    <n v="1212"/>
    <s v="Eileen Fletcher"/>
    <s v="Regular Air"/>
    <s v="Corporate"/>
    <s v="Technology"/>
    <s v="Copiers and Fax"/>
    <s v="Large Box"/>
    <x v="467"/>
    <n v="0.37"/>
    <s v="United States"/>
    <s v="Central"/>
    <s v="Indiana"/>
    <s v="Gary"/>
    <n v="46404"/>
    <d v="2015-01-15T00:00:00"/>
    <d v="2015-01-16T00:00:00"/>
    <n v="-3061.82"/>
    <n v="1"/>
    <x v="681"/>
    <n v="88600"/>
  </r>
  <r>
    <n v="24270"/>
    <s v="Low"/>
    <n v="7.0000000000000007E-2"/>
    <n v="29.89"/>
    <n v="1.99"/>
    <n v="1213"/>
    <s v="Jeremy Pratt"/>
    <s v="Express Air"/>
    <s v="Corporate"/>
    <s v="Technology"/>
    <s v="Computer Peripherals"/>
    <s v="Small Pack"/>
    <x v="468"/>
    <n v="0.5"/>
    <s v="United States"/>
    <s v="Central"/>
    <s v="Indiana"/>
    <s v="Granger"/>
    <n v="46530"/>
    <d v="2015-02-04T00:00:00"/>
    <d v="2015-02-09T00:00:00"/>
    <n v="258.6189"/>
    <n v="13"/>
    <x v="682"/>
    <n v="88599"/>
  </r>
  <r>
    <n v="24271"/>
    <s v="Low"/>
    <n v="0.03"/>
    <n v="8.34"/>
    <n v="4.82"/>
    <n v="1213"/>
    <s v="Jeremy Pratt"/>
    <s v="Regular Air"/>
    <s v="Corporate"/>
    <s v="Office Supplies"/>
    <s v="Paper"/>
    <s v="Small Box"/>
    <x v="329"/>
    <n v="0.4"/>
    <s v="United States"/>
    <s v="Central"/>
    <s v="Indiana"/>
    <s v="Granger"/>
    <n v="46530"/>
    <d v="2015-02-04T00:00:00"/>
    <d v="2015-02-08T00:00:00"/>
    <n v="-6.71"/>
    <n v="5"/>
    <x v="683"/>
    <n v="88599"/>
  </r>
  <r>
    <n v="22530"/>
    <s v="High"/>
    <n v="0.03"/>
    <n v="5.84"/>
    <n v="1.2"/>
    <n v="1213"/>
    <s v="Jeremy Pratt"/>
    <s v="Regular Air"/>
    <s v="Corporate"/>
    <s v="Office Supplies"/>
    <s v="Pens &amp; Art Supplies"/>
    <s v="Wrap Bag"/>
    <x v="469"/>
    <n v="0.55000000000000004"/>
    <s v="United States"/>
    <s v="Central"/>
    <s v="Indiana"/>
    <s v="Granger"/>
    <n v="46530"/>
    <d v="2015-01-15T00:00:00"/>
    <d v="2015-01-17T00:00:00"/>
    <n v="-9.9999999999997868E-3"/>
    <n v="2"/>
    <x v="684"/>
    <n v="88600"/>
  </r>
  <r>
    <n v="7632"/>
    <s v="Medium"/>
    <n v="0.09"/>
    <n v="130.97999999999999"/>
    <n v="30"/>
    <n v="1217"/>
    <s v="Billy Perry Browning"/>
    <s v="Delivery Truck"/>
    <s v="Small Business"/>
    <s v="Furniture"/>
    <s v="Chairs &amp; Chairmats"/>
    <s v="Jumbo Drum"/>
    <x v="185"/>
    <n v="0.78"/>
    <s v="United States"/>
    <s v="East"/>
    <s v="Massachusetts"/>
    <s v="Boston"/>
    <n v="2112"/>
    <d v="2015-04-28T00:00:00"/>
    <d v="2015-05-01T00:00:00"/>
    <n v="-421.76"/>
    <n v="41"/>
    <x v="685"/>
    <n v="54595"/>
  </r>
  <r>
    <n v="25631"/>
    <s v="Medium"/>
    <n v="0.02"/>
    <n v="8.34"/>
    <n v="2.64"/>
    <n v="1226"/>
    <s v="Ken Cash"/>
    <s v="Regular Air"/>
    <s v="Small Business"/>
    <s v="Office Supplies"/>
    <s v="Scissors, Rulers and Trimmers"/>
    <s v="Small Pack"/>
    <x v="120"/>
    <n v="0.59"/>
    <s v="United States"/>
    <s v="East"/>
    <s v="Rhode Island"/>
    <s v="Pawtucket"/>
    <n v="2861"/>
    <d v="2015-04-28T00:00:00"/>
    <d v="2015-04-30T00:00:00"/>
    <n v="6.79"/>
    <n v="8"/>
    <x v="686"/>
    <n v="90800"/>
  </r>
  <r>
    <n v="25632"/>
    <s v="Medium"/>
    <n v="0.09"/>
    <n v="130.97999999999999"/>
    <n v="30"/>
    <n v="1227"/>
    <s v="Elsie Hwang"/>
    <s v="Delivery Truck"/>
    <s v="Small Business"/>
    <s v="Furniture"/>
    <s v="Chairs &amp; Chairmats"/>
    <s v="Jumbo Drum"/>
    <x v="185"/>
    <n v="0.78"/>
    <s v="United States"/>
    <s v="East"/>
    <s v="Vermont"/>
    <s v="South Burlington"/>
    <n v="5403"/>
    <d v="2015-04-28T00:00:00"/>
    <d v="2015-05-01T00:00:00"/>
    <n v="-421.76"/>
    <n v="10"/>
    <x v="687"/>
    <n v="90800"/>
  </r>
  <r>
    <n v="7810"/>
    <s v="Medium"/>
    <n v="0"/>
    <n v="7.1"/>
    <n v="6.05"/>
    <n v="1228"/>
    <s v="Hazel Jennings"/>
    <s v="Regular Air"/>
    <s v="Small Business"/>
    <s v="Office Supplies"/>
    <s v="Binders and Binder Accessories"/>
    <s v="Small Box"/>
    <x v="227"/>
    <n v="0.39"/>
    <s v="United States"/>
    <s v="East"/>
    <s v="Pennsylvania"/>
    <s v="Philadelphia"/>
    <n v="19140"/>
    <d v="2015-02-16T00:00:00"/>
    <d v="2015-02-17T00:00:00"/>
    <n v="-60.145000000000003"/>
    <n v="28"/>
    <x v="688"/>
    <n v="55874"/>
  </r>
  <r>
    <n v="7811"/>
    <s v="Medium"/>
    <n v="0.01"/>
    <n v="4.9800000000000004"/>
    <n v="4.62"/>
    <n v="1228"/>
    <s v="Hazel Jennings"/>
    <s v="Express Air"/>
    <s v="Small Business"/>
    <s v="Technology"/>
    <s v="Computer Peripherals"/>
    <s v="Small Pack"/>
    <x v="139"/>
    <n v="0.64"/>
    <s v="United States"/>
    <s v="East"/>
    <s v="Pennsylvania"/>
    <s v="Philadelphia"/>
    <n v="19140"/>
    <d v="2015-02-16T00:00:00"/>
    <d v="2015-02-18T00:00:00"/>
    <n v="-111.72"/>
    <n v="41"/>
    <x v="689"/>
    <n v="55874"/>
  </r>
  <r>
    <n v="7812"/>
    <s v="Medium"/>
    <n v="0.06"/>
    <n v="5.68"/>
    <n v="1.39"/>
    <n v="1228"/>
    <s v="Hazel Jennings"/>
    <s v="Regular Air"/>
    <s v="Small Business"/>
    <s v="Office Supplies"/>
    <s v="Envelopes"/>
    <s v="Small Box"/>
    <x v="360"/>
    <n v="0.38"/>
    <s v="United States"/>
    <s v="East"/>
    <s v="Pennsylvania"/>
    <s v="Philadelphia"/>
    <n v="19140"/>
    <d v="2015-02-16T00:00:00"/>
    <d v="2015-02-16T00:00:00"/>
    <n v="33.01"/>
    <n v="24"/>
    <x v="690"/>
    <n v="55874"/>
  </r>
  <r>
    <n v="25811"/>
    <s v="Medium"/>
    <n v="0.01"/>
    <n v="4.9800000000000004"/>
    <n v="4.62"/>
    <n v="1229"/>
    <s v="Patrick Byrne"/>
    <s v="Express Air"/>
    <s v="Small Business"/>
    <s v="Technology"/>
    <s v="Computer Peripherals"/>
    <s v="Small Pack"/>
    <x v="139"/>
    <n v="0.64"/>
    <s v="United States"/>
    <s v="Central"/>
    <s v="Texas"/>
    <s v="Sulphur Springs"/>
    <n v="75482"/>
    <d v="2015-02-16T00:00:00"/>
    <d v="2015-02-18T00:00:00"/>
    <n v="-111.72"/>
    <n v="10"/>
    <x v="691"/>
    <n v="90378"/>
  </r>
  <r>
    <n v="21206"/>
    <s v="Critical"/>
    <n v="0.1"/>
    <n v="120.98"/>
    <n v="9.07"/>
    <n v="1233"/>
    <s v="Gary Hester"/>
    <s v="Express Air"/>
    <s v="Consumer"/>
    <s v="Office Supplies"/>
    <s v="Binders and Binder Accessories"/>
    <s v="Small Box"/>
    <x v="470"/>
    <n v="0.35"/>
    <s v="United States"/>
    <s v="Central"/>
    <s v="Texas"/>
    <s v="Flower Mound"/>
    <n v="75028"/>
    <d v="2015-04-09T00:00:00"/>
    <d v="2015-04-11T00:00:00"/>
    <n v="297.45715999999999"/>
    <n v="5"/>
    <x v="692"/>
    <n v="89375"/>
  </r>
  <r>
    <n v="21207"/>
    <s v="Critical"/>
    <n v="0.02"/>
    <n v="152.47999999999999"/>
    <n v="6.5"/>
    <n v="1233"/>
    <s v="Gary Hester"/>
    <s v="Express Air"/>
    <s v="Consumer"/>
    <s v="Technology"/>
    <s v="Computer Peripherals"/>
    <s v="Small Box"/>
    <x v="208"/>
    <n v="0.74"/>
    <s v="United States"/>
    <s v="Central"/>
    <s v="Texas"/>
    <s v="Flower Mound"/>
    <n v="75028"/>
    <d v="2015-04-09T00:00:00"/>
    <d v="2015-04-11T00:00:00"/>
    <n v="-564.60239999999999"/>
    <n v="1"/>
    <x v="693"/>
    <n v="89375"/>
  </r>
  <r>
    <n v="19874"/>
    <s v="High"/>
    <n v="0.09"/>
    <n v="99.99"/>
    <n v="19.989999999999998"/>
    <n v="1233"/>
    <s v="Gary Hester"/>
    <s v="Regular Air"/>
    <s v="Consumer"/>
    <s v="Technology"/>
    <s v="Computer Peripherals"/>
    <s v="Small Box"/>
    <x v="419"/>
    <n v="0.52"/>
    <s v="United States"/>
    <s v="Central"/>
    <s v="Texas"/>
    <s v="Flower Mound"/>
    <n v="75028"/>
    <d v="2015-06-04T00:00:00"/>
    <d v="2015-06-06T00:00:00"/>
    <n v="-161.47499999999999"/>
    <n v="1"/>
    <x v="694"/>
    <n v="89376"/>
  </r>
  <r>
    <n v="19875"/>
    <s v="High"/>
    <n v="0.04"/>
    <n v="205.99"/>
    <n v="5.26"/>
    <n v="1233"/>
    <s v="Gary Hester"/>
    <s v="Regular Air"/>
    <s v="Consumer"/>
    <s v="Technology"/>
    <s v="Telephones and Communication"/>
    <s v="Small Box"/>
    <x v="291"/>
    <n v="0.56000000000000005"/>
    <s v="United States"/>
    <s v="Central"/>
    <s v="Texas"/>
    <s v="Flower Mound"/>
    <n v="75028"/>
    <d v="2015-06-04T00:00:00"/>
    <d v="2015-06-05T00:00:00"/>
    <n v="-0.81400000000001005"/>
    <n v="6"/>
    <x v="695"/>
    <n v="89376"/>
  </r>
  <r>
    <n v="20592"/>
    <s v="Medium"/>
    <n v="0.03"/>
    <n v="128.24"/>
    <n v="12.65"/>
    <n v="1237"/>
    <s v="Eva Simpson"/>
    <s v="Regular Air"/>
    <s v="Corporate"/>
    <s v="Furniture"/>
    <s v="Chairs &amp; Chairmats"/>
    <s v="Medium Box"/>
    <x v="212"/>
    <m/>
    <s v="United States"/>
    <s v="Central"/>
    <s v="Texas"/>
    <s v="Carrollton"/>
    <n v="75007"/>
    <d v="2015-01-31T00:00:00"/>
    <d v="2015-02-02T00:00:00"/>
    <n v="790.46399999999983"/>
    <n v="9"/>
    <x v="696"/>
    <n v="86075"/>
  </r>
  <r>
    <n v="18625"/>
    <s v="Not Specified"/>
    <n v="0.02"/>
    <n v="7.38"/>
    <n v="5.21"/>
    <n v="1237"/>
    <s v="Eva Simpson"/>
    <s v="Regular Air"/>
    <s v="Corporate"/>
    <s v="Furniture"/>
    <s v="Office Furnishings"/>
    <s v="Small Box"/>
    <x v="143"/>
    <n v="0.56000000000000005"/>
    <s v="United States"/>
    <s v="Central"/>
    <s v="Texas"/>
    <s v="Carrollton"/>
    <n v="75007"/>
    <d v="2015-03-29T00:00:00"/>
    <d v="2015-03-30T00:00:00"/>
    <n v="7.74"/>
    <n v="3"/>
    <x v="697"/>
    <n v="86076"/>
  </r>
  <r>
    <n v="20432"/>
    <s v="Medium"/>
    <n v="0.05"/>
    <n v="300.98"/>
    <n v="13.99"/>
    <n v="1237"/>
    <s v="Eva Simpson"/>
    <s v="Regular Air"/>
    <s v="Corporate"/>
    <s v="Technology"/>
    <s v="Office Machines"/>
    <s v="Medium Box"/>
    <x v="471"/>
    <n v="0.39"/>
    <s v="United States"/>
    <s v="Central"/>
    <s v="Texas"/>
    <s v="Carrollton"/>
    <n v="75007"/>
    <d v="2015-05-25T00:00:00"/>
    <d v="2015-05-26T00:00:00"/>
    <n v="3985.3089"/>
    <n v="20"/>
    <x v="698"/>
    <n v="86077"/>
  </r>
  <r>
    <n v="20433"/>
    <s v="Medium"/>
    <n v="0.04"/>
    <n v="205.99"/>
    <n v="5"/>
    <n v="1237"/>
    <s v="Eva Simpson"/>
    <s v="Express Air"/>
    <s v="Corporate"/>
    <s v="Technology"/>
    <s v="Telephones and Communication"/>
    <s v="Small Box"/>
    <x v="472"/>
    <n v="0.59"/>
    <s v="United States"/>
    <s v="Central"/>
    <s v="Texas"/>
    <s v="Carrollton"/>
    <n v="75007"/>
    <d v="2015-05-25T00:00:00"/>
    <d v="2015-05-26T00:00:00"/>
    <n v="13.956800000000015"/>
    <n v="11"/>
    <x v="699"/>
    <n v="86077"/>
  </r>
  <r>
    <n v="20593"/>
    <s v="Medium"/>
    <n v="0.01"/>
    <n v="160.97999999999999"/>
    <n v="30"/>
    <n v="1238"/>
    <s v="April Bowers"/>
    <s v="Delivery Truck"/>
    <s v="Corporate"/>
    <s v="Furniture"/>
    <s v="Chairs &amp; Chairmats"/>
    <s v="Jumbo Drum"/>
    <x v="48"/>
    <n v="0.62"/>
    <s v="United States"/>
    <s v="Central"/>
    <s v="Texas"/>
    <s v="Cedar Hill"/>
    <n v="75104"/>
    <d v="2015-01-31T00:00:00"/>
    <d v="2015-02-02T00:00:00"/>
    <n v="788.79"/>
    <n v="10"/>
    <x v="700"/>
    <n v="86075"/>
  </r>
  <r>
    <n v="20920"/>
    <s v="Not Specified"/>
    <n v="0"/>
    <n v="387.99"/>
    <n v="19.989999999999998"/>
    <n v="1241"/>
    <s v="Bradley Schroeder"/>
    <s v="Regular Air"/>
    <s v="Corporate"/>
    <s v="Office Supplies"/>
    <s v="Binders and Binder Accessories"/>
    <s v="Small Box"/>
    <x v="473"/>
    <n v="0.38"/>
    <s v="United States"/>
    <s v="South"/>
    <s v="Alabama"/>
    <s v="Auburn"/>
    <n v="36830"/>
    <d v="2015-03-16T00:00:00"/>
    <d v="2015-03-17T00:00:00"/>
    <n v="-70.14"/>
    <n v="23"/>
    <x v="701"/>
    <n v="90880"/>
  </r>
  <r>
    <n v="20233"/>
    <s v="Critical"/>
    <n v="0.06"/>
    <n v="200.97"/>
    <n v="15.59"/>
    <n v="1241"/>
    <s v="Bradley Schroeder"/>
    <s v="Delivery Truck"/>
    <s v="Small Business"/>
    <s v="Technology"/>
    <s v="Office Machines"/>
    <s v="Jumbo Drum"/>
    <x v="474"/>
    <n v="0.36"/>
    <s v="United States"/>
    <s v="South"/>
    <s v="Alabama"/>
    <s v="Auburn"/>
    <n v="36830"/>
    <d v="2015-03-25T00:00:00"/>
    <d v="2015-03-25T00:00:00"/>
    <n v="531.61799999999994"/>
    <n v="7"/>
    <x v="702"/>
    <n v="90881"/>
  </r>
  <r>
    <n v="5117"/>
    <s v="High"/>
    <n v="0.1"/>
    <n v="22.38"/>
    <n v="15.1"/>
    <n v="1246"/>
    <s v="Lois Hansen"/>
    <s v="Regular Air"/>
    <s v="Home Office"/>
    <s v="Office Supplies"/>
    <s v="Binders and Binder Accessories"/>
    <s v="Small Box"/>
    <x v="429"/>
    <n v="0.38"/>
    <s v="United States"/>
    <s v="East"/>
    <s v="New York"/>
    <s v="New York City"/>
    <n v="10009"/>
    <d v="2015-04-05T00:00:00"/>
    <d v="2015-04-06T00:00:00"/>
    <n v="-107.51349999999999"/>
    <n v="26"/>
    <x v="703"/>
    <n v="36452"/>
  </r>
  <r>
    <n v="5118"/>
    <s v="High"/>
    <n v="0.04"/>
    <n v="6.98"/>
    <n v="2.83"/>
    <n v="1246"/>
    <s v="Lois Hansen"/>
    <s v="Regular Air"/>
    <s v="Home Office"/>
    <s v="Furniture"/>
    <s v="Office Furnishings"/>
    <s v="Small Pack"/>
    <x v="475"/>
    <n v="0.37"/>
    <s v="United States"/>
    <s v="East"/>
    <s v="New York"/>
    <s v="New York City"/>
    <n v="10009"/>
    <d v="2015-04-05T00:00:00"/>
    <d v="2015-04-07T00:00:00"/>
    <n v="46.01"/>
    <n v="18"/>
    <x v="704"/>
    <n v="36452"/>
  </r>
  <r>
    <n v="6581"/>
    <s v="Low"/>
    <n v="0.03"/>
    <n v="256.99"/>
    <n v="11.25"/>
    <n v="1246"/>
    <s v="Lois Hansen"/>
    <s v="Regular Air"/>
    <s v="Home Office"/>
    <s v="Technology"/>
    <s v="Computer Peripherals"/>
    <s v="Small Box"/>
    <x v="476"/>
    <n v="0.51"/>
    <s v="United States"/>
    <s v="East"/>
    <s v="New York"/>
    <s v="New York City"/>
    <n v="10009"/>
    <d v="2015-05-22T00:00:00"/>
    <d v="2015-05-22T00:00:00"/>
    <n v="1489.8"/>
    <n v="32"/>
    <x v="705"/>
    <n v="46853"/>
  </r>
  <r>
    <n v="23117"/>
    <s v="High"/>
    <n v="0.1"/>
    <n v="22.38"/>
    <n v="15.1"/>
    <n v="1247"/>
    <s v="Henry O'Connell"/>
    <s v="Regular Air"/>
    <s v="Home Office"/>
    <s v="Office Supplies"/>
    <s v="Binders and Binder Accessories"/>
    <s v="Small Box"/>
    <x v="429"/>
    <n v="0.38"/>
    <s v="United States"/>
    <s v="Central"/>
    <s v="Texas"/>
    <s v="Leander"/>
    <n v="78641"/>
    <d v="2015-04-05T00:00:00"/>
    <d v="2015-04-06T00:00:00"/>
    <n v="-107.51349999999999"/>
    <n v="7"/>
    <x v="706"/>
    <n v="91555"/>
  </r>
  <r>
    <n v="23118"/>
    <s v="High"/>
    <n v="0.04"/>
    <n v="6.98"/>
    <n v="2.83"/>
    <n v="1247"/>
    <s v="Henry O'Connell"/>
    <s v="Regular Air"/>
    <s v="Home Office"/>
    <s v="Furniture"/>
    <s v="Office Furnishings"/>
    <s v="Small Pack"/>
    <x v="475"/>
    <n v="0.37"/>
    <s v="United States"/>
    <s v="Central"/>
    <s v="Texas"/>
    <s v="Leander"/>
    <n v="78641"/>
    <d v="2015-04-05T00:00:00"/>
    <d v="2015-04-07T00:00:00"/>
    <n v="24.819299999999998"/>
    <n v="5"/>
    <x v="707"/>
    <n v="91555"/>
  </r>
  <r>
    <n v="18413"/>
    <s v="High"/>
    <n v="0"/>
    <n v="3.89"/>
    <n v="7.01"/>
    <n v="1250"/>
    <s v="Kara Patton"/>
    <s v="Regular Air"/>
    <s v="Corporate"/>
    <s v="Office Supplies"/>
    <s v="Binders and Binder Accessories"/>
    <s v="Small Box"/>
    <x v="477"/>
    <n v="0.37"/>
    <s v="United States"/>
    <s v="Central"/>
    <s v="Illinois"/>
    <s v="Carpentersville"/>
    <n v="60110"/>
    <d v="2015-04-09T00:00:00"/>
    <d v="2015-04-09T00:00:00"/>
    <n v="-255.16890000000001"/>
    <n v="21"/>
    <x v="708"/>
    <n v="87877"/>
  </r>
  <r>
    <n v="18414"/>
    <s v="High"/>
    <n v="0.09"/>
    <n v="120.98"/>
    <n v="30"/>
    <n v="1250"/>
    <s v="Kara Patton"/>
    <s v="Delivery Truck"/>
    <s v="Corporate"/>
    <s v="Furniture"/>
    <s v="Chairs &amp; Chairmats"/>
    <s v="Jumbo Drum"/>
    <x v="478"/>
    <n v="0.64"/>
    <s v="United States"/>
    <s v="Central"/>
    <s v="Illinois"/>
    <s v="Carpentersville"/>
    <n v="60110"/>
    <d v="2015-04-09T00:00:00"/>
    <d v="2015-04-11T00:00:00"/>
    <n v="74.004800000000003"/>
    <n v="22"/>
    <x v="709"/>
    <n v="87877"/>
  </r>
  <r>
    <n v="18415"/>
    <s v="High"/>
    <n v="0.1"/>
    <n v="30.98"/>
    <n v="5.76"/>
    <n v="1250"/>
    <s v="Kara Patton"/>
    <s v="Regular Air"/>
    <s v="Corporate"/>
    <s v="Office Supplies"/>
    <s v="Paper"/>
    <s v="Small Box"/>
    <x v="479"/>
    <n v="0.4"/>
    <s v="United States"/>
    <s v="Central"/>
    <s v="Illinois"/>
    <s v="Carpentersville"/>
    <n v="60110"/>
    <d v="2015-04-09T00:00:00"/>
    <d v="2015-04-10T00:00:00"/>
    <n v="109.42479999999999"/>
    <n v="8"/>
    <x v="710"/>
    <n v="87877"/>
  </r>
  <r>
    <n v="19322"/>
    <s v="Low"/>
    <n v="0.02"/>
    <n v="46.89"/>
    <n v="5.0999999999999996"/>
    <n v="1253"/>
    <s v="Vickie Coates"/>
    <s v="Regular Air"/>
    <s v="Home Office"/>
    <s v="Office Supplies"/>
    <s v="Appliances"/>
    <s v="Medium Box"/>
    <x v="480"/>
    <n v="0.46"/>
    <s v="United States"/>
    <s v="Central"/>
    <s v="Texas"/>
    <s v="Cedar Park"/>
    <n v="78613"/>
    <d v="2015-04-23T00:00:00"/>
    <d v="2015-04-23T00:00:00"/>
    <n v="421.34849999999994"/>
    <n v="13"/>
    <x v="711"/>
    <n v="89981"/>
  </r>
  <r>
    <n v="19323"/>
    <s v="Low"/>
    <n v="0.05"/>
    <n v="140.97999999999999"/>
    <n v="36.090000000000003"/>
    <n v="1253"/>
    <s v="Vickie Coates"/>
    <s v="Delivery Truck"/>
    <s v="Home Office"/>
    <s v="Furniture"/>
    <s v="Bookcases"/>
    <s v="Jumbo Box"/>
    <x v="481"/>
    <n v="0.77"/>
    <s v="United States"/>
    <s v="Central"/>
    <s v="Texas"/>
    <s v="Cedar Park"/>
    <n v="78613"/>
    <d v="2015-04-23T00:00:00"/>
    <d v="2015-04-25T00:00:00"/>
    <n v="-373.09"/>
    <n v="5"/>
    <x v="712"/>
    <n v="89981"/>
  </r>
  <r>
    <n v="19324"/>
    <s v="Low"/>
    <n v="0.1"/>
    <n v="212.6"/>
    <n v="110.2"/>
    <n v="1253"/>
    <s v="Vickie Coates"/>
    <s v="Delivery Truck"/>
    <s v="Home Office"/>
    <s v="Furniture"/>
    <s v="Tables"/>
    <s v="Jumbo Box"/>
    <x v="482"/>
    <n v="0.73"/>
    <s v="United States"/>
    <s v="Central"/>
    <s v="Texas"/>
    <s v="Cedar Park"/>
    <n v="78613"/>
    <d v="2015-04-23T00:00:00"/>
    <d v="2015-04-25T00:00:00"/>
    <n v="-3465.0720000000001"/>
    <n v="12"/>
    <x v="713"/>
    <n v="89981"/>
  </r>
  <r>
    <n v="23455"/>
    <s v="Medium"/>
    <n v="0.04"/>
    <n v="2.08"/>
    <n v="1.49"/>
    <n v="1254"/>
    <s v="Anne Bland"/>
    <s v="Regular Air"/>
    <s v="Home Office"/>
    <s v="Office Supplies"/>
    <s v="Binders and Binder Accessories"/>
    <s v="Small Box"/>
    <x v="483"/>
    <n v="0.36"/>
    <s v="United States"/>
    <s v="Central"/>
    <s v="Texas"/>
    <s v="Channelview"/>
    <n v="77530"/>
    <d v="2015-05-21T00:00:00"/>
    <d v="2015-05-23T00:00:00"/>
    <n v="-11.281500000000001"/>
    <n v="16"/>
    <x v="714"/>
    <n v="89982"/>
  </r>
  <r>
    <n v="23815"/>
    <s v="Critical"/>
    <n v="0.06"/>
    <n v="80.98"/>
    <n v="35"/>
    <n v="1254"/>
    <s v="Anne Bland"/>
    <s v="Regular Air"/>
    <s v="Home Office"/>
    <s v="Office Supplies"/>
    <s v="Storage &amp; Organization"/>
    <s v="Large Box"/>
    <x v="484"/>
    <n v="0.81"/>
    <s v="United States"/>
    <s v="Central"/>
    <s v="Texas"/>
    <s v="Channelview"/>
    <n v="77530"/>
    <d v="2015-03-12T00:00:00"/>
    <d v="2015-03-13T00:00:00"/>
    <n v="-218.77"/>
    <n v="2"/>
    <x v="715"/>
    <n v="89983"/>
  </r>
  <r>
    <n v="23926"/>
    <s v="Medium"/>
    <n v="0.06"/>
    <n v="3.95"/>
    <n v="2"/>
    <n v="1254"/>
    <s v="Anne Bland"/>
    <s v="Regular Air"/>
    <s v="Home Office"/>
    <s v="Office Supplies"/>
    <s v="Rubber Bands"/>
    <s v="Wrap Bag"/>
    <x v="485"/>
    <n v="0.53"/>
    <s v="United States"/>
    <s v="Central"/>
    <s v="Texas"/>
    <s v="Channelview"/>
    <n v="77530"/>
    <d v="2015-03-24T00:00:00"/>
    <d v="2015-03-25T00:00:00"/>
    <n v="-9.68"/>
    <n v="5"/>
    <x v="716"/>
    <n v="89984"/>
  </r>
  <r>
    <n v="18131"/>
    <s v="Medium"/>
    <n v="0.01"/>
    <n v="115.99"/>
    <n v="56.14"/>
    <n v="1257"/>
    <s v="Ryan Foster"/>
    <s v="Delivery Truck"/>
    <s v="Home Office"/>
    <s v="Technology"/>
    <s v="Office Machines"/>
    <s v="Jumbo Drum"/>
    <x v="486"/>
    <n v="0.4"/>
    <s v="United States"/>
    <s v="West"/>
    <s v="Colorado"/>
    <s v="Aurora"/>
    <n v="80013"/>
    <d v="2015-05-22T00:00:00"/>
    <d v="2015-05-23T00:00:00"/>
    <n v="-164.39520000000002"/>
    <n v="5"/>
    <x v="717"/>
    <n v="86535"/>
  </r>
  <r>
    <n v="18693"/>
    <s v="Critical"/>
    <n v="0.04"/>
    <n v="2.52"/>
    <n v="1.92"/>
    <n v="1257"/>
    <s v="Ryan Foster"/>
    <s v="Regular Air"/>
    <s v="Home Office"/>
    <s v="Office Supplies"/>
    <s v="Scissors, Rulers and Trimmers"/>
    <s v="Wrap Bag"/>
    <x v="487"/>
    <n v="0.82"/>
    <s v="United States"/>
    <s v="West"/>
    <s v="Colorado"/>
    <s v="Aurora"/>
    <n v="80013"/>
    <d v="2015-04-24T00:00:00"/>
    <d v="2015-04-24T00:00:00"/>
    <n v="-8.2080000000000002"/>
    <n v="1"/>
    <x v="718"/>
    <n v="86536"/>
  </r>
  <r>
    <n v="24939"/>
    <s v="High"/>
    <n v="0.03"/>
    <n v="3.69"/>
    <n v="2.5"/>
    <n v="1259"/>
    <s v="Keith Hobbs"/>
    <s v="Express Air"/>
    <s v="Home Office"/>
    <s v="Office Supplies"/>
    <s v="Envelopes"/>
    <s v="Small Box"/>
    <x v="488"/>
    <n v="0.39"/>
    <s v="United States"/>
    <s v="South"/>
    <s v="Kentucky"/>
    <s v="Danville"/>
    <n v="40422"/>
    <d v="2015-04-20T00:00:00"/>
    <d v="2015-04-20T00:00:00"/>
    <n v="-2196.6840000000002"/>
    <n v="9"/>
    <x v="207"/>
    <n v="86534"/>
  </r>
  <r>
    <n v="21771"/>
    <s v="Critical"/>
    <n v="0.02"/>
    <n v="73.98"/>
    <n v="14.52"/>
    <n v="1261"/>
    <s v="Vickie Gonzalez"/>
    <s v="Regular Air"/>
    <s v="Home Office"/>
    <s v="Technology"/>
    <s v="Computer Peripherals"/>
    <s v="Small Box"/>
    <x v="414"/>
    <n v="0.65"/>
    <s v="United States"/>
    <s v="West"/>
    <s v="Colorado"/>
    <s v="Broomfield"/>
    <n v="80020"/>
    <d v="2015-05-07T00:00:00"/>
    <d v="2015-05-10T00:00:00"/>
    <n v="43.538000000000011"/>
    <n v="5"/>
    <x v="719"/>
    <n v="89730"/>
  </r>
  <r>
    <n v="24559"/>
    <s v="Critical"/>
    <n v="0.05"/>
    <n v="5.28"/>
    <n v="6.26"/>
    <n v="1265"/>
    <s v="Danielle Kramer"/>
    <s v="Regular Air"/>
    <s v="Home Office"/>
    <s v="Office Supplies"/>
    <s v="Paper"/>
    <s v="Small Box"/>
    <x v="489"/>
    <n v="0.4"/>
    <s v="United States"/>
    <s v="Central"/>
    <s v="Oklahoma"/>
    <s v="Altus"/>
    <n v="73521"/>
    <d v="2015-06-11T00:00:00"/>
    <d v="2015-06-12T00:00:00"/>
    <n v="-11.376000000000001"/>
    <n v="1"/>
    <x v="720"/>
    <n v="89729"/>
  </r>
  <r>
    <n v="22363"/>
    <s v="Critical"/>
    <n v="0.01"/>
    <n v="13.99"/>
    <n v="7.51"/>
    <n v="1267"/>
    <s v="Rosemary Branch"/>
    <s v="Regular Air"/>
    <s v="Corporate"/>
    <s v="Technology"/>
    <s v="Office Machines"/>
    <s v="Medium Box"/>
    <x v="490"/>
    <n v="0.39"/>
    <s v="United States"/>
    <s v="South"/>
    <s v="Florida"/>
    <s v="Boca Raton"/>
    <n v="33433"/>
    <d v="2015-02-10T00:00:00"/>
    <d v="2015-02-11T00:00:00"/>
    <n v="533.74199999999996"/>
    <n v="2"/>
    <x v="721"/>
    <n v="89514"/>
  </r>
  <r>
    <n v="21848"/>
    <s v="Not Specified"/>
    <n v="0.08"/>
    <n v="128.24"/>
    <n v="12.65"/>
    <n v="1267"/>
    <s v="Rosemary Branch"/>
    <s v="Regular Air"/>
    <s v="Corporate"/>
    <s v="Furniture"/>
    <s v="Chairs &amp; Chairmats"/>
    <s v="Medium Box"/>
    <x v="212"/>
    <m/>
    <s v="United States"/>
    <s v="South"/>
    <s v="Florida"/>
    <s v="Boca Raton"/>
    <n v="33433"/>
    <d v="2015-05-12T00:00:00"/>
    <d v="2015-05-13T00:00:00"/>
    <n v="-379.34399999999999"/>
    <n v="3"/>
    <x v="722"/>
    <n v="89515"/>
  </r>
  <r>
    <n v="21849"/>
    <s v="Not Specified"/>
    <n v="0.04"/>
    <n v="5.98"/>
    <n v="4.38"/>
    <n v="1267"/>
    <s v="Rosemary Branch"/>
    <s v="Regular Air"/>
    <s v="Corporate"/>
    <s v="Technology"/>
    <s v="Computer Peripherals"/>
    <s v="Small Pack"/>
    <x v="491"/>
    <n v="0.75"/>
    <s v="United States"/>
    <s v="South"/>
    <s v="Florida"/>
    <s v="Boca Raton"/>
    <n v="33433"/>
    <d v="2015-05-12T00:00:00"/>
    <d v="2015-05-14T00:00:00"/>
    <n v="-1522.3039999999999"/>
    <n v="11"/>
    <x v="723"/>
    <n v="89515"/>
  </r>
  <r>
    <n v="19550"/>
    <s v="Medium"/>
    <n v="7.0000000000000007E-2"/>
    <n v="125.99"/>
    <n v="7.69"/>
    <n v="1271"/>
    <s v="Joanne Church"/>
    <s v="Regular Air"/>
    <s v="Corporate"/>
    <s v="Technology"/>
    <s v="Telephones and Communication"/>
    <s v="Small Box"/>
    <x v="19"/>
    <n v="0.59"/>
    <s v="United States"/>
    <s v="West"/>
    <s v="California"/>
    <s v="La Mesa"/>
    <n v="91941"/>
    <d v="2015-04-09T00:00:00"/>
    <d v="2015-04-10T00:00:00"/>
    <n v="588.24569999999994"/>
    <n v="8"/>
    <x v="724"/>
    <n v="88410"/>
  </r>
  <r>
    <n v="19398"/>
    <s v="Low"/>
    <n v="0.1"/>
    <n v="34.229999999999997"/>
    <n v="5.0199999999999996"/>
    <n v="1271"/>
    <s v="Joanne Church"/>
    <s v="Regular Air"/>
    <s v="Corporate"/>
    <s v="Furniture"/>
    <s v="Office Furnishings"/>
    <s v="Small Box"/>
    <x v="492"/>
    <n v="0.55000000000000004"/>
    <s v="United States"/>
    <s v="West"/>
    <s v="California"/>
    <s v="La Mesa"/>
    <n v="91941"/>
    <d v="2015-05-01T00:00:00"/>
    <d v="2015-05-06T00:00:00"/>
    <n v="151.56539999999998"/>
    <n v="7"/>
    <x v="725"/>
    <n v="88411"/>
  </r>
  <r>
    <n v="20628"/>
    <s v="Critical"/>
    <n v="7.0000000000000007E-2"/>
    <n v="40.98"/>
    <n v="7.47"/>
    <n v="1279"/>
    <s v="Josephine Rao"/>
    <s v="Regular Air"/>
    <s v="Corporate"/>
    <s v="Office Supplies"/>
    <s v="Binders and Binder Accessories"/>
    <s v="Small Box"/>
    <x v="493"/>
    <n v="0.37"/>
    <s v="United States"/>
    <s v="Central"/>
    <s v="Indiana"/>
    <s v="Hammond"/>
    <n v="46324"/>
    <d v="2015-03-01T00:00:00"/>
    <d v="2015-03-02T00:00:00"/>
    <n v="54.901500000000006"/>
    <n v="2"/>
    <x v="726"/>
    <n v="90114"/>
  </r>
  <r>
    <n v="25005"/>
    <s v="Not Specified"/>
    <n v="0"/>
    <n v="442.14"/>
    <n v="14.7"/>
    <n v="1279"/>
    <s v="Josephine Rao"/>
    <s v="Delivery Truck"/>
    <s v="Corporate"/>
    <s v="Technology"/>
    <s v="Office Machines"/>
    <s v="Jumbo Drum"/>
    <x v="110"/>
    <n v="0.56000000000000005"/>
    <s v="United States"/>
    <s v="Central"/>
    <s v="Indiana"/>
    <s v="Hammond"/>
    <n v="46324"/>
    <d v="2015-03-05T00:00:00"/>
    <d v="2015-03-05T00:00:00"/>
    <n v="501.51"/>
    <n v="5"/>
    <x v="727"/>
    <n v="90115"/>
  </r>
  <r>
    <n v="2628"/>
    <s v="Critical"/>
    <n v="7.0000000000000007E-2"/>
    <n v="40.98"/>
    <n v="7.47"/>
    <n v="1280"/>
    <s v="Harold Albright"/>
    <s v="Regular Air"/>
    <s v="Corporate"/>
    <s v="Office Supplies"/>
    <s v="Binders and Binder Accessories"/>
    <s v="Small Box"/>
    <x v="493"/>
    <n v="0.37"/>
    <s v="United States"/>
    <s v="West"/>
    <s v="Washington"/>
    <s v="Seattle"/>
    <n v="98119"/>
    <d v="2015-03-01T00:00:00"/>
    <d v="2015-03-02T00:00:00"/>
    <n v="54.901500000000006"/>
    <n v="8"/>
    <x v="728"/>
    <n v="19042"/>
  </r>
  <r>
    <n v="22125"/>
    <s v="Low"/>
    <n v="0.1"/>
    <n v="238.4"/>
    <n v="24.49"/>
    <n v="1281"/>
    <s v="Pauline Denton"/>
    <s v="Regular Air"/>
    <s v="Small Business"/>
    <s v="Furniture"/>
    <s v="Chairs &amp; Chairmats"/>
    <s v="Large Box"/>
    <x v="494"/>
    <m/>
    <s v="United States"/>
    <s v="Central"/>
    <s v="Indiana"/>
    <s v="Vincennes"/>
    <n v="47591"/>
    <d v="2015-01-24T00:00:00"/>
    <d v="2015-01-26T00:00:00"/>
    <n v="875.28440000000001"/>
    <n v="8"/>
    <x v="729"/>
    <n v="89112"/>
  </r>
  <r>
    <n v="22126"/>
    <s v="Low"/>
    <n v="0.03"/>
    <n v="199.99"/>
    <n v="24.49"/>
    <n v="1281"/>
    <s v="Pauline Denton"/>
    <s v="Express Air"/>
    <s v="Small Business"/>
    <s v="Technology"/>
    <s v="Copiers and Fax"/>
    <s v="Large Box"/>
    <x v="495"/>
    <n v="0.46"/>
    <s v="United States"/>
    <s v="Central"/>
    <s v="Indiana"/>
    <s v="Vincennes"/>
    <n v="47591"/>
    <d v="2015-01-24T00:00:00"/>
    <d v="2015-01-26T00:00:00"/>
    <n v="727.73609999999996"/>
    <n v="5"/>
    <x v="730"/>
    <n v="89112"/>
  </r>
  <r>
    <n v="4125"/>
    <s v="Low"/>
    <n v="0.1"/>
    <n v="238.4"/>
    <n v="24.49"/>
    <n v="1282"/>
    <s v="Dana Sharpe"/>
    <s v="Regular Air"/>
    <s v="Small Business"/>
    <s v="Furniture"/>
    <s v="Chairs &amp; Chairmats"/>
    <s v="Large Box"/>
    <x v="494"/>
    <m/>
    <s v="United States"/>
    <s v="East"/>
    <s v="Pennsylvania"/>
    <s v="Philadelphia"/>
    <n v="19134"/>
    <d v="2015-01-24T00:00:00"/>
    <d v="2015-01-26T00:00:00"/>
    <n v="460.67600000000004"/>
    <n v="30"/>
    <x v="731"/>
    <n v="29319"/>
  </r>
  <r>
    <n v="4126"/>
    <s v="Low"/>
    <n v="0.03"/>
    <n v="199.99"/>
    <n v="24.49"/>
    <n v="1282"/>
    <s v="Dana Sharpe"/>
    <s v="Express Air"/>
    <s v="Small Business"/>
    <s v="Technology"/>
    <s v="Copiers and Fax"/>
    <s v="Large Box"/>
    <x v="495"/>
    <n v="0.46"/>
    <s v="United States"/>
    <s v="East"/>
    <s v="Pennsylvania"/>
    <s v="Philadelphia"/>
    <n v="19134"/>
    <d v="2015-01-24T00:00:00"/>
    <d v="2015-01-26T00:00:00"/>
    <n v="393.41999999999996"/>
    <n v="21"/>
    <x v="732"/>
    <n v="29319"/>
  </r>
  <r>
    <n v="19990"/>
    <s v="Not Specified"/>
    <n v="0.04"/>
    <n v="150.97999999999999"/>
    <n v="13.99"/>
    <n v="1298"/>
    <s v="Herbert Beard"/>
    <s v="Regular Air"/>
    <s v="Home Office"/>
    <s v="Technology"/>
    <s v="Office Machines"/>
    <s v="Medium Box"/>
    <x v="216"/>
    <n v="0.38"/>
    <s v="United States"/>
    <s v="Central"/>
    <s v="Texas"/>
    <s v="Sulphur Springs"/>
    <n v="75482"/>
    <d v="2015-02-12T00:00:00"/>
    <d v="2015-02-15T00:00:00"/>
    <n v="606.05459999999994"/>
    <n v="6"/>
    <x v="733"/>
    <n v="90662"/>
  </r>
  <r>
    <n v="19991"/>
    <s v="Not Specified"/>
    <n v="0.04"/>
    <n v="176.19"/>
    <n v="11.87"/>
    <n v="1298"/>
    <s v="Herbert Beard"/>
    <s v="Regular Air"/>
    <s v="Home Office"/>
    <s v="Office Supplies"/>
    <s v="Storage &amp; Organization"/>
    <s v="Small Box"/>
    <x v="496"/>
    <n v="0.62"/>
    <s v="United States"/>
    <s v="Central"/>
    <s v="Texas"/>
    <s v="Sulphur Springs"/>
    <n v="75482"/>
    <d v="2015-02-12T00:00:00"/>
    <d v="2015-02-14T00:00:00"/>
    <n v="320.10000000000002"/>
    <n v="4"/>
    <x v="734"/>
    <n v="90662"/>
  </r>
  <r>
    <n v="23120"/>
    <s v="High"/>
    <n v="0.03"/>
    <n v="39.479999999999997"/>
    <n v="1.99"/>
    <n v="1303"/>
    <s v="Cindy Harvey"/>
    <s v="Regular Air"/>
    <s v="Consumer"/>
    <s v="Technology"/>
    <s v="Computer Peripherals"/>
    <s v="Small Pack"/>
    <x v="246"/>
    <n v="0.54"/>
    <s v="United States"/>
    <s v="West"/>
    <s v="Utah"/>
    <s v="Tooele"/>
    <n v="84074"/>
    <d v="2015-02-19T00:00:00"/>
    <d v="2015-02-21T00:00:00"/>
    <n v="317.08949999999999"/>
    <n v="12"/>
    <x v="735"/>
    <n v="87003"/>
  </r>
  <r>
    <n v="20652"/>
    <s v="Low"/>
    <n v="0.01"/>
    <n v="65.989999999999995"/>
    <n v="5.31"/>
    <n v="1303"/>
    <s v="Cindy Harvey"/>
    <s v="Regular Air"/>
    <s v="Consumer"/>
    <s v="Technology"/>
    <s v="Telephones and Communication"/>
    <s v="Small Box"/>
    <x v="497"/>
    <n v="0.56999999999999995"/>
    <s v="United States"/>
    <s v="West"/>
    <s v="Utah"/>
    <s v="Tooele"/>
    <n v="84074"/>
    <d v="2015-02-19T00:00:00"/>
    <d v="2015-02-26T00:00:00"/>
    <n v="250.36272000000002"/>
    <n v="9"/>
    <x v="736"/>
    <n v="87005"/>
  </r>
  <r>
    <n v="25092"/>
    <s v="Medium"/>
    <n v="0.08"/>
    <n v="2.88"/>
    <n v="0.5"/>
    <n v="1304"/>
    <s v="Sherri McIntosh"/>
    <s v="Regular Air"/>
    <s v="Consumer"/>
    <s v="Office Supplies"/>
    <s v="Labels"/>
    <s v="Small Box"/>
    <x v="498"/>
    <n v="0.39"/>
    <s v="United States"/>
    <s v="West"/>
    <s v="Utah"/>
    <s v="West Jordan"/>
    <n v="84084"/>
    <d v="2015-04-23T00:00:00"/>
    <d v="2015-04-24T00:00:00"/>
    <n v="6.0305999999999997"/>
    <n v="3"/>
    <x v="737"/>
    <n v="87004"/>
  </r>
  <r>
    <n v="26274"/>
    <s v="High"/>
    <n v="0.04"/>
    <n v="62.18"/>
    <n v="10.84"/>
    <n v="1305"/>
    <s v="Chris Pritchard"/>
    <s v="Regular Air"/>
    <s v="Consumer"/>
    <s v="Furniture"/>
    <s v="Office Furnishings"/>
    <s v="Medium Box"/>
    <x v="499"/>
    <n v="0.63"/>
    <s v="United States"/>
    <s v="West"/>
    <s v="Utah"/>
    <s v="West Valley City"/>
    <n v="84120"/>
    <d v="2015-02-17T00:00:00"/>
    <d v="2015-02-19T00:00:00"/>
    <n v="125.8077"/>
    <n v="3"/>
    <x v="738"/>
    <n v="87002"/>
  </r>
  <r>
    <n v="22832"/>
    <s v="Low"/>
    <n v="0.04"/>
    <n v="8.33"/>
    <n v="1.99"/>
    <n v="1307"/>
    <s v="Teresa Hill"/>
    <s v="Regular Air"/>
    <s v="Small Business"/>
    <s v="Technology"/>
    <s v="Computer Peripherals"/>
    <s v="Small Pack"/>
    <x v="140"/>
    <n v="0.52"/>
    <s v="United States"/>
    <s v="West"/>
    <s v="Oregon"/>
    <s v="Coos Bay"/>
    <n v="97420"/>
    <d v="2015-06-30T00:00:00"/>
    <d v="2015-07-07T00:00:00"/>
    <n v="44.891999999999996"/>
    <n v="16"/>
    <x v="739"/>
    <n v="91451"/>
  </r>
  <r>
    <n v="3167"/>
    <s v="Medium"/>
    <n v="0.04"/>
    <n v="5.34"/>
    <n v="2.99"/>
    <n v="1314"/>
    <s v="Keith Marsh"/>
    <s v="Regular Air"/>
    <s v="Home Office"/>
    <s v="Office Supplies"/>
    <s v="Binders and Binder Accessories"/>
    <s v="Small Box"/>
    <x v="289"/>
    <n v="0.38"/>
    <s v="United States"/>
    <s v="West"/>
    <s v="California"/>
    <s v="Los Angeles"/>
    <n v="90058"/>
    <d v="2015-03-30T00:00:00"/>
    <d v="2015-04-01T00:00:00"/>
    <n v="3.4509999999999996"/>
    <n v="45"/>
    <x v="740"/>
    <n v="22755"/>
  </r>
  <r>
    <n v="3168"/>
    <s v="Medium"/>
    <n v="0.06"/>
    <n v="55.99"/>
    <n v="5"/>
    <n v="1314"/>
    <s v="Keith Marsh"/>
    <s v="Regular Air"/>
    <s v="Home Office"/>
    <s v="Technology"/>
    <s v="Telephones and Communication"/>
    <s v="Small Pack"/>
    <x v="241"/>
    <n v="0.8"/>
    <s v="United States"/>
    <s v="West"/>
    <s v="California"/>
    <s v="Los Angeles"/>
    <n v="90058"/>
    <d v="2015-03-30T00:00:00"/>
    <d v="2015-04-01T00:00:00"/>
    <n v="-275.25299999999999"/>
    <n v="5"/>
    <x v="741"/>
    <n v="22755"/>
  </r>
  <r>
    <n v="3791"/>
    <s v="Low"/>
    <n v="0.05"/>
    <n v="80.98"/>
    <n v="35"/>
    <n v="1314"/>
    <s v="Keith Marsh"/>
    <s v="Regular Air"/>
    <s v="Home Office"/>
    <s v="Office Supplies"/>
    <s v="Storage &amp; Organization"/>
    <s v="Large Box"/>
    <x v="484"/>
    <n v="0.81"/>
    <s v="United States"/>
    <s v="West"/>
    <s v="California"/>
    <s v="Los Angeles"/>
    <n v="90058"/>
    <d v="2015-01-05T00:00:00"/>
    <d v="2015-01-09T00:00:00"/>
    <n v="-746.44"/>
    <n v="34"/>
    <x v="742"/>
    <n v="27013"/>
  </r>
  <r>
    <n v="3792"/>
    <s v="Low"/>
    <n v="0.05"/>
    <n v="279.48"/>
    <n v="35"/>
    <n v="1314"/>
    <s v="Keith Marsh"/>
    <s v="Regular Air"/>
    <s v="Home Office"/>
    <s v="Office Supplies"/>
    <s v="Storage &amp; Organization"/>
    <s v="Large Box"/>
    <x v="284"/>
    <n v="0.8"/>
    <s v="United States"/>
    <s v="West"/>
    <s v="California"/>
    <s v="Los Angeles"/>
    <n v="90058"/>
    <d v="2015-01-05T00:00:00"/>
    <d v="2015-01-05T00:00:00"/>
    <n v="-274.95"/>
    <n v="31"/>
    <x v="743"/>
    <n v="27013"/>
  </r>
  <r>
    <n v="21166"/>
    <s v="Medium"/>
    <n v="0"/>
    <n v="4.91"/>
    <n v="5.68"/>
    <n v="1315"/>
    <s v="Adam Saunders Gray"/>
    <s v="Regular Air"/>
    <s v="Home Office"/>
    <s v="Office Supplies"/>
    <s v="Binders and Binder Accessories"/>
    <s v="Small Box"/>
    <x v="500"/>
    <n v="0.36"/>
    <s v="United States"/>
    <s v="West"/>
    <s v="Colorado"/>
    <s v="Colorado Springs"/>
    <n v="80906"/>
    <d v="2015-03-30T00:00:00"/>
    <d v="2015-03-31T00:00:00"/>
    <n v="-95.047499999999999"/>
    <n v="9"/>
    <x v="744"/>
    <n v="87602"/>
  </r>
  <r>
    <n v="21167"/>
    <s v="Medium"/>
    <n v="0.04"/>
    <n v="5.34"/>
    <n v="2.99"/>
    <n v="1316"/>
    <s v="Marion Lindsey"/>
    <s v="Regular Air"/>
    <s v="Home Office"/>
    <s v="Office Supplies"/>
    <s v="Binders and Binder Accessories"/>
    <s v="Small Box"/>
    <x v="289"/>
    <n v="0.38"/>
    <s v="United States"/>
    <s v="West"/>
    <s v="Colorado"/>
    <s v="Commerce City"/>
    <n v="80022"/>
    <d v="2015-03-30T00:00:00"/>
    <d v="2015-04-01T00:00:00"/>
    <n v="3.4509999999999996"/>
    <n v="11"/>
    <x v="745"/>
    <n v="87602"/>
  </r>
  <r>
    <n v="21168"/>
    <s v="Medium"/>
    <n v="0.06"/>
    <n v="55.99"/>
    <n v="5"/>
    <n v="1316"/>
    <s v="Marion Lindsey"/>
    <s v="Regular Air"/>
    <s v="Home Office"/>
    <s v="Technology"/>
    <s v="Telephones and Communication"/>
    <s v="Small Pack"/>
    <x v="241"/>
    <n v="0.8"/>
    <s v="United States"/>
    <s v="West"/>
    <s v="Colorado"/>
    <s v="Commerce City"/>
    <n v="80022"/>
    <d v="2015-03-30T00:00:00"/>
    <d v="2015-04-01T00:00:00"/>
    <n v="-275.25299999999999"/>
    <n v="1"/>
    <x v="746"/>
    <n v="87602"/>
  </r>
  <r>
    <n v="21791"/>
    <s v="Low"/>
    <n v="0.05"/>
    <n v="80.98"/>
    <n v="35"/>
    <n v="1316"/>
    <s v="Marion Lindsey"/>
    <s v="Regular Air"/>
    <s v="Home Office"/>
    <s v="Office Supplies"/>
    <s v="Storage &amp; Organization"/>
    <s v="Large Box"/>
    <x v="484"/>
    <n v="0.81"/>
    <s v="United States"/>
    <s v="West"/>
    <s v="Colorado"/>
    <s v="Commerce City"/>
    <n v="80022"/>
    <d v="2015-01-05T00:00:00"/>
    <d v="2015-01-09T00:00:00"/>
    <n v="-746.44"/>
    <n v="8"/>
    <x v="747"/>
    <n v="87603"/>
  </r>
  <r>
    <n v="21792"/>
    <s v="Low"/>
    <n v="0.05"/>
    <n v="279.48"/>
    <n v="35"/>
    <n v="1316"/>
    <s v="Marion Lindsey"/>
    <s v="Regular Air"/>
    <s v="Home Office"/>
    <s v="Office Supplies"/>
    <s v="Storage &amp; Organization"/>
    <s v="Large Box"/>
    <x v="284"/>
    <n v="0.8"/>
    <s v="United States"/>
    <s v="West"/>
    <s v="Colorado"/>
    <s v="Commerce City"/>
    <n v="80022"/>
    <d v="2015-01-05T00:00:00"/>
    <d v="2015-01-05T00:00:00"/>
    <n v="-274.95"/>
    <n v="8"/>
    <x v="748"/>
    <n v="87603"/>
  </r>
  <r>
    <n v="21006"/>
    <s v="Low"/>
    <n v="0.02"/>
    <n v="55.99"/>
    <n v="3.3"/>
    <n v="1338"/>
    <s v="Denise McIntosh"/>
    <s v="Regular Air"/>
    <s v="Home Office"/>
    <s v="Technology"/>
    <s v="Telephones and Communication"/>
    <s v="Small Pack"/>
    <x v="501"/>
    <n v="0.59"/>
    <s v="United States"/>
    <s v="Central"/>
    <s v="Illinois"/>
    <s v="Chicago"/>
    <n v="60623"/>
    <d v="2015-02-10T00:00:00"/>
    <d v="2015-02-10T00:00:00"/>
    <n v="525.20039999999995"/>
    <n v="16"/>
    <x v="749"/>
    <n v="91244"/>
  </r>
  <r>
    <n v="3004"/>
    <s v="Low"/>
    <n v="0"/>
    <n v="22.38"/>
    <n v="15.1"/>
    <n v="1340"/>
    <s v="Marie Bass"/>
    <s v="Express Air"/>
    <s v="Home Office"/>
    <s v="Office Supplies"/>
    <s v="Binders and Binder Accessories"/>
    <s v="Small Box"/>
    <x v="429"/>
    <n v="0.38"/>
    <s v="United States"/>
    <s v="East"/>
    <s v="New York"/>
    <s v="New York City"/>
    <n v="10170"/>
    <d v="2015-02-10T00:00:00"/>
    <d v="2015-02-17T00:00:00"/>
    <n v="-52.646999999999998"/>
    <n v="29"/>
    <x v="750"/>
    <n v="21636"/>
  </r>
  <r>
    <n v="3005"/>
    <s v="Low"/>
    <n v="7.0000000000000007E-2"/>
    <n v="5.98"/>
    <n v="4.6900000000000004"/>
    <n v="1340"/>
    <s v="Marie Bass"/>
    <s v="Regular Air"/>
    <s v="Home Office"/>
    <s v="Office Supplies"/>
    <s v="Storage &amp; Organization"/>
    <s v="Small Box"/>
    <x v="502"/>
    <n v="0.68"/>
    <s v="United States"/>
    <s v="East"/>
    <s v="New York"/>
    <s v="New York City"/>
    <n v="10170"/>
    <d v="2015-02-10T00:00:00"/>
    <d v="2015-02-15T00:00:00"/>
    <n v="-24.44"/>
    <n v="11"/>
    <x v="751"/>
    <n v="21636"/>
  </r>
  <r>
    <n v="3006"/>
    <s v="Low"/>
    <n v="0.02"/>
    <n v="55.99"/>
    <n v="3.3"/>
    <n v="1340"/>
    <s v="Marie Bass"/>
    <s v="Regular Air"/>
    <s v="Home Office"/>
    <s v="Technology"/>
    <s v="Telephones and Communication"/>
    <s v="Small Pack"/>
    <x v="501"/>
    <n v="0.59"/>
    <s v="United States"/>
    <s v="East"/>
    <s v="New York"/>
    <s v="New York City"/>
    <n v="10170"/>
    <d v="2015-02-10T00:00:00"/>
    <d v="2015-02-10T00:00:00"/>
    <n v="366.50700000000001"/>
    <n v="63"/>
    <x v="752"/>
    <n v="21636"/>
  </r>
  <r>
    <n v="3431"/>
    <s v="Not Specified"/>
    <n v="7.0000000000000007E-2"/>
    <n v="3.98"/>
    <n v="0.83"/>
    <n v="1340"/>
    <s v="Marie Bass"/>
    <s v="Regular Air"/>
    <s v="Home Office"/>
    <s v="Office Supplies"/>
    <s v="Pens &amp; Art Supplies"/>
    <s v="Wrap Bag"/>
    <x v="503"/>
    <n v="0.51"/>
    <s v="United States"/>
    <s v="East"/>
    <s v="New York"/>
    <s v="New York City"/>
    <n v="10170"/>
    <d v="2015-06-06T00:00:00"/>
    <d v="2015-06-09T00:00:00"/>
    <n v="27.38"/>
    <n v="76"/>
    <x v="753"/>
    <n v="24455"/>
  </r>
  <r>
    <n v="21005"/>
    <s v="Low"/>
    <n v="7.0000000000000007E-2"/>
    <n v="5.98"/>
    <n v="4.6900000000000004"/>
    <n v="1341"/>
    <s v="Edward Bynum"/>
    <s v="Regular Air"/>
    <s v="Home Office"/>
    <s v="Office Supplies"/>
    <s v="Storage &amp; Organization"/>
    <s v="Small Box"/>
    <x v="502"/>
    <n v="0.68"/>
    <s v="United States"/>
    <s v="East"/>
    <s v="Pennsylvania"/>
    <s v="Chambersburg"/>
    <n v="17201"/>
    <d v="2015-02-10T00:00:00"/>
    <d v="2015-02-15T00:00:00"/>
    <n v="-12.708800000000002"/>
    <n v="3"/>
    <x v="754"/>
    <n v="91244"/>
  </r>
  <r>
    <n v="21430"/>
    <s v="Not Specified"/>
    <n v="0"/>
    <n v="20.89"/>
    <n v="1.99"/>
    <n v="1341"/>
    <s v="Edward Bynum"/>
    <s v="Regular Air"/>
    <s v="Home Office"/>
    <s v="Technology"/>
    <s v="Computer Peripherals"/>
    <s v="Small Pack"/>
    <x v="504"/>
    <n v="0.48"/>
    <s v="United States"/>
    <s v="East"/>
    <s v="Pennsylvania"/>
    <s v="Chambersburg"/>
    <n v="17201"/>
    <d v="2015-06-06T00:00:00"/>
    <d v="2015-06-08T00:00:00"/>
    <n v="-5.2949999999999999"/>
    <n v="4"/>
    <x v="755"/>
    <n v="91245"/>
  </r>
  <r>
    <n v="21431"/>
    <s v="Not Specified"/>
    <n v="7.0000000000000007E-2"/>
    <n v="3.98"/>
    <n v="0.83"/>
    <n v="1341"/>
    <s v="Edward Bynum"/>
    <s v="Regular Air"/>
    <s v="Home Office"/>
    <s v="Office Supplies"/>
    <s v="Pens &amp; Art Supplies"/>
    <s v="Wrap Bag"/>
    <x v="503"/>
    <n v="0.51"/>
    <s v="United States"/>
    <s v="East"/>
    <s v="Pennsylvania"/>
    <s v="Chambersburg"/>
    <n v="17201"/>
    <d v="2015-06-06T00:00:00"/>
    <d v="2015-06-09T00:00:00"/>
    <n v="41.07"/>
    <n v="19"/>
    <x v="756"/>
    <n v="91245"/>
  </r>
  <r>
    <n v="20804"/>
    <s v="Low"/>
    <n v="0.1"/>
    <n v="2.62"/>
    <n v="0.8"/>
    <n v="1347"/>
    <s v="Vivian Goldstein"/>
    <s v="Regular Air"/>
    <s v="Home Office"/>
    <s v="Office Supplies"/>
    <s v="Rubber Bands"/>
    <s v="Wrap Bag"/>
    <x v="505"/>
    <n v="0.39"/>
    <s v="United States"/>
    <s v="South"/>
    <s v="Florida"/>
    <s v="Brandon"/>
    <n v="33511"/>
    <d v="2015-04-30T00:00:00"/>
    <d v="2015-05-06T00:00:00"/>
    <n v="-94.490899999999996"/>
    <n v="21"/>
    <x v="757"/>
    <n v="89686"/>
  </r>
  <r>
    <n v="22414"/>
    <s v="High"/>
    <n v="0"/>
    <n v="12.2"/>
    <n v="6.02"/>
    <n v="1350"/>
    <s v="Jackie Burke"/>
    <s v="Express Air"/>
    <s v="Home Office"/>
    <s v="Furniture"/>
    <s v="Office Furnishings"/>
    <s v="Small Pack"/>
    <x v="506"/>
    <n v="0.43"/>
    <s v="United States"/>
    <s v="South"/>
    <s v="Florida"/>
    <s v="Carol City"/>
    <n v="33055"/>
    <d v="2015-04-17T00:00:00"/>
    <d v="2015-04-18T00:00:00"/>
    <n v="-172.298"/>
    <n v="4"/>
    <x v="758"/>
    <n v="88233"/>
  </r>
  <r>
    <n v="18499"/>
    <s v="Not Specified"/>
    <n v="0.1"/>
    <n v="110.99"/>
    <n v="8.99"/>
    <n v="1351"/>
    <s v="Janet McCullough"/>
    <s v="Express Air"/>
    <s v="Home Office"/>
    <s v="Technology"/>
    <s v="Telephones and Communication"/>
    <s v="Small Box"/>
    <x v="507"/>
    <n v="0.56999999999999995"/>
    <s v="United States"/>
    <s v="South"/>
    <s v="Florida"/>
    <s v="Coconut Creek"/>
    <n v="33063"/>
    <d v="2015-01-27T00:00:00"/>
    <d v="2015-01-29T00:00:00"/>
    <n v="3285.48"/>
    <n v="7"/>
    <x v="759"/>
    <n v="88232"/>
  </r>
  <r>
    <n v="24232"/>
    <s v="High"/>
    <n v="0.05"/>
    <n v="17.670000000000002"/>
    <n v="8.99"/>
    <n v="1352"/>
    <s v="Vivian Clarke"/>
    <s v="Regular Air"/>
    <s v="Home Office"/>
    <s v="Furniture"/>
    <s v="Office Furnishings"/>
    <s v="Small Pack"/>
    <x v="283"/>
    <n v="0.47"/>
    <s v="United States"/>
    <s v="East"/>
    <s v="Maryland"/>
    <s v="Camp Springs"/>
    <n v="20746"/>
    <d v="2015-04-30T00:00:00"/>
    <d v="2015-05-01T00:00:00"/>
    <n v="46.036799999999999"/>
    <n v="16"/>
    <x v="760"/>
    <n v="88234"/>
  </r>
  <r>
    <n v="20870"/>
    <s v="High"/>
    <n v="0.1"/>
    <n v="4.13"/>
    <n v="0.99"/>
    <n v="1354"/>
    <s v="Aaron Dillon"/>
    <s v="Regular Air"/>
    <s v="Consumer"/>
    <s v="Office Supplies"/>
    <s v="Labels"/>
    <s v="Small Box"/>
    <x v="508"/>
    <n v="0.39"/>
    <s v="United States"/>
    <s v="Central"/>
    <s v="Texas"/>
    <s v="Weatherford"/>
    <n v="76086"/>
    <d v="2015-02-11T00:00:00"/>
    <d v="2015-02-11T00:00:00"/>
    <n v="-1.0712000000000002"/>
    <n v="2"/>
    <x v="161"/>
    <n v="91209"/>
  </r>
  <r>
    <n v="20871"/>
    <s v="High"/>
    <n v="0.04"/>
    <n v="4.9800000000000004"/>
    <n v="0.49"/>
    <n v="1354"/>
    <s v="Aaron Dillon"/>
    <s v="Regular Air"/>
    <s v="Consumer"/>
    <s v="Office Supplies"/>
    <s v="Labels"/>
    <s v="Small Box"/>
    <x v="509"/>
    <n v="0.39"/>
    <s v="United States"/>
    <s v="Central"/>
    <s v="Texas"/>
    <s v="Weatherford"/>
    <n v="76086"/>
    <d v="2015-02-11T00:00:00"/>
    <d v="2015-02-13T00:00:00"/>
    <n v="4.4104000000000001"/>
    <n v="2"/>
    <x v="761"/>
    <n v="91209"/>
  </r>
  <r>
    <n v="18733"/>
    <s v="Medium"/>
    <n v="0.03"/>
    <n v="125.99"/>
    <n v="7.69"/>
    <n v="1357"/>
    <s v="Marguerite Yu"/>
    <s v="Regular Air"/>
    <s v="Home Office"/>
    <s v="Technology"/>
    <s v="Telephones and Communication"/>
    <s v="Small Box"/>
    <x v="442"/>
    <n v="0.57999999999999996"/>
    <s v="United States"/>
    <s v="Central"/>
    <s v="Texas"/>
    <s v="Weslaco"/>
    <n v="78596"/>
    <d v="2015-06-03T00:00:00"/>
    <d v="2015-06-05T00:00:00"/>
    <n v="500.95799999999997"/>
    <n v="9"/>
    <x v="762"/>
    <n v="88184"/>
  </r>
  <r>
    <n v="18645"/>
    <s v="High"/>
    <n v="7.0000000000000007E-2"/>
    <n v="119.99"/>
    <n v="16.8"/>
    <n v="1357"/>
    <s v="Marguerite Yu"/>
    <s v="Delivery Truck"/>
    <s v="Home Office"/>
    <s v="Technology"/>
    <s v="Office Machines"/>
    <s v="Jumbo Box"/>
    <x v="510"/>
    <n v="0.35"/>
    <s v="United States"/>
    <s v="Central"/>
    <s v="Texas"/>
    <s v="Weslaco"/>
    <n v="78596"/>
    <d v="2015-06-28T00:00:00"/>
    <d v="2015-06-30T00:00:00"/>
    <n v="1206.5961"/>
    <n v="15"/>
    <x v="763"/>
    <n v="88185"/>
  </r>
  <r>
    <n v="20830"/>
    <s v="High"/>
    <n v="0.03"/>
    <n v="14.34"/>
    <n v="5"/>
    <n v="1360"/>
    <s v="Arlene Gibbons"/>
    <s v="Regular Air"/>
    <s v="Consumer"/>
    <s v="Furniture"/>
    <s v="Office Furnishings"/>
    <s v="Small Pack"/>
    <x v="511"/>
    <n v="0.49"/>
    <s v="United States"/>
    <s v="Central"/>
    <s v="Iowa"/>
    <s v="Muscatine"/>
    <n v="52761"/>
    <d v="2015-01-26T00:00:00"/>
    <d v="2015-01-27T00:00:00"/>
    <n v="82.310099999999991"/>
    <n v="8"/>
    <x v="764"/>
    <n v="89595"/>
  </r>
  <r>
    <n v="20829"/>
    <s v="High"/>
    <n v="0.01"/>
    <n v="2.89"/>
    <n v="0.5"/>
    <n v="1361"/>
    <s v="Kristina Collier"/>
    <s v="Regular Air"/>
    <s v="Consumer"/>
    <s v="Office Supplies"/>
    <s v="Labels"/>
    <s v="Small Box"/>
    <x v="277"/>
    <n v="0.38"/>
    <s v="United States"/>
    <s v="Central"/>
    <s v="Michigan"/>
    <s v="Allen Park"/>
    <n v="48101"/>
    <d v="2015-01-26T00:00:00"/>
    <d v="2015-01-28T00:00:00"/>
    <n v="1.2236"/>
    <n v="1"/>
    <x v="765"/>
    <n v="89595"/>
  </r>
  <r>
    <n v="24432"/>
    <s v="Critical"/>
    <n v="0.01"/>
    <n v="6.48"/>
    <n v="6.22"/>
    <n v="1361"/>
    <s v="Kristina Collier"/>
    <s v="Express Air"/>
    <s v="Consumer"/>
    <s v="Office Supplies"/>
    <s v="Paper"/>
    <s v="Small Box"/>
    <x v="512"/>
    <n v="0.37"/>
    <s v="United States"/>
    <s v="Central"/>
    <s v="Michigan"/>
    <s v="Allen Park"/>
    <n v="48101"/>
    <d v="2015-02-10T00:00:00"/>
    <d v="2015-02-11T00:00:00"/>
    <n v="-15.6312"/>
    <n v="9"/>
    <x v="766"/>
    <n v="89596"/>
  </r>
  <r>
    <n v="24433"/>
    <s v="Critical"/>
    <n v="0.03"/>
    <n v="85.99"/>
    <n v="3.3"/>
    <n v="1361"/>
    <s v="Kristina Collier"/>
    <s v="Regular Air"/>
    <s v="Consumer"/>
    <s v="Technology"/>
    <s v="Telephones and Communication"/>
    <s v="Small Pack"/>
    <x v="181"/>
    <n v="0.37"/>
    <s v="United States"/>
    <s v="Central"/>
    <s v="Michigan"/>
    <s v="Allen Park"/>
    <n v="48101"/>
    <d v="2015-02-10T00:00:00"/>
    <d v="2015-02-12T00:00:00"/>
    <n v="790.54679999999996"/>
    <n v="16"/>
    <x v="767"/>
    <n v="89596"/>
  </r>
  <r>
    <n v="23011"/>
    <s v="Medium"/>
    <n v="0.05"/>
    <n v="12.97"/>
    <n v="1.49"/>
    <n v="1363"/>
    <s v="Earl Roy"/>
    <s v="Regular Air"/>
    <s v="Consumer"/>
    <s v="Office Supplies"/>
    <s v="Binders and Binder Accessories"/>
    <s v="Small Box"/>
    <x v="513"/>
    <n v="0.35"/>
    <s v="United States"/>
    <s v="South"/>
    <s v="Florida"/>
    <s v="Casselberry"/>
    <n v="32707"/>
    <d v="2015-02-04T00:00:00"/>
    <d v="2015-02-06T00:00:00"/>
    <n v="5.4659999999999993"/>
    <n v="2"/>
    <x v="768"/>
    <n v="89993"/>
  </r>
  <r>
    <n v="23012"/>
    <s v="Medium"/>
    <n v="0.06"/>
    <n v="5.81"/>
    <n v="3.37"/>
    <n v="1363"/>
    <s v="Earl Roy"/>
    <s v="Regular Air"/>
    <s v="Consumer"/>
    <s v="Office Supplies"/>
    <s v="Rubber Bands"/>
    <s v="Wrap Bag"/>
    <x v="514"/>
    <n v="0.54"/>
    <s v="United States"/>
    <s v="South"/>
    <s v="Florida"/>
    <s v="Casselberry"/>
    <n v="32707"/>
    <d v="2015-02-04T00:00:00"/>
    <d v="2015-02-06T00:00:00"/>
    <n v="-149.1182"/>
    <n v="9"/>
    <x v="769"/>
    <n v="89993"/>
  </r>
  <r>
    <n v="19333"/>
    <s v="Not Specified"/>
    <n v="0.1"/>
    <n v="5.98"/>
    <n v="5.35"/>
    <n v="1364"/>
    <s v="Chris Ford"/>
    <s v="Regular Air"/>
    <s v="Home Office"/>
    <s v="Office Supplies"/>
    <s v="Paper"/>
    <s v="Small Box"/>
    <x v="515"/>
    <n v="0.4"/>
    <s v="United States"/>
    <s v="East"/>
    <s v="Maryland"/>
    <s v="Camp Springs"/>
    <n v="20746"/>
    <d v="2015-03-17T00:00:00"/>
    <d v="2015-03-17T00:00:00"/>
    <n v="-90.26"/>
    <n v="10"/>
    <x v="770"/>
    <n v="89994"/>
  </r>
  <r>
    <n v="20539"/>
    <s v="Medium"/>
    <n v="0.03"/>
    <n v="73.98"/>
    <n v="14.52"/>
    <n v="1367"/>
    <s v="James Hunter"/>
    <s v="Regular Air"/>
    <s v="Consumer"/>
    <s v="Technology"/>
    <s v="Computer Peripherals"/>
    <s v="Small Box"/>
    <x v="414"/>
    <n v="0.65"/>
    <s v="United States"/>
    <s v="Central"/>
    <s v="Texas"/>
    <s v="Lubbock"/>
    <n v="79424"/>
    <d v="2015-01-07T00:00:00"/>
    <d v="2015-01-10T00:00:00"/>
    <n v="-326.23159999999996"/>
    <n v="1"/>
    <x v="771"/>
    <n v="90513"/>
  </r>
  <r>
    <n v="26034"/>
    <s v="Medium"/>
    <n v="0.09"/>
    <n v="4.55"/>
    <n v="1.49"/>
    <n v="1368"/>
    <s v="Patsy Harmon"/>
    <s v="Regular Air"/>
    <s v="Consumer"/>
    <s v="Office Supplies"/>
    <s v="Binders and Binder Accessories"/>
    <s v="Small Box"/>
    <x v="516"/>
    <n v="0.35"/>
    <s v="United States"/>
    <s v="Central"/>
    <s v="Texas"/>
    <s v="Lufkin"/>
    <n v="75901"/>
    <d v="2015-03-23T00:00:00"/>
    <d v="2015-03-25T00:00:00"/>
    <n v="16.898"/>
    <n v="6"/>
    <x v="772"/>
    <n v="90514"/>
  </r>
  <r>
    <n v="26035"/>
    <s v="Medium"/>
    <n v="7.0000000000000007E-2"/>
    <n v="9.7799999999999994"/>
    <n v="5.76"/>
    <n v="1369"/>
    <s v="Joe D Dean"/>
    <s v="Express Air"/>
    <s v="Consumer"/>
    <s v="Office Supplies"/>
    <s v="Envelopes"/>
    <s v="Small Box"/>
    <x v="453"/>
    <n v="0.35"/>
    <s v="United States"/>
    <s v="Central"/>
    <s v="Texas"/>
    <s v="Mansfield"/>
    <n v="76063"/>
    <d v="2015-03-23T00:00:00"/>
    <d v="2015-03-25T00:00:00"/>
    <n v="20.14"/>
    <n v="11"/>
    <x v="773"/>
    <n v="90514"/>
  </r>
  <r>
    <n v="24534"/>
    <s v="Critical"/>
    <n v="0.06"/>
    <n v="44.01"/>
    <n v="3.5"/>
    <n v="1374"/>
    <s v="Earl Buck"/>
    <s v="Regular Air"/>
    <s v="Home Office"/>
    <s v="Office Supplies"/>
    <s v="Appliances"/>
    <s v="Small Box"/>
    <x v="517"/>
    <n v="0.59"/>
    <s v="United States"/>
    <s v="West"/>
    <s v="California"/>
    <s v="Stockton"/>
    <n v="95207"/>
    <d v="2015-06-07T00:00:00"/>
    <d v="2015-06-08T00:00:00"/>
    <n v="-21.231999999999999"/>
    <n v="1"/>
    <x v="774"/>
    <n v="88212"/>
  </r>
  <r>
    <n v="19932"/>
    <s v="Low"/>
    <n v="0.05"/>
    <n v="2.89"/>
    <n v="0.5"/>
    <n v="1380"/>
    <s v="Jeanne Walker"/>
    <s v="Regular Air"/>
    <s v="Home Office"/>
    <s v="Office Supplies"/>
    <s v="Labels"/>
    <s v="Small Box"/>
    <x v="277"/>
    <n v="0.38"/>
    <s v="United States"/>
    <s v="East"/>
    <s v="New Hampshire"/>
    <s v="Portsmouth"/>
    <n v="3801"/>
    <d v="2015-06-27T00:00:00"/>
    <d v="2015-07-03T00:00:00"/>
    <n v="18.0642"/>
    <n v="9"/>
    <x v="775"/>
    <n v="88213"/>
  </r>
  <r>
    <n v="19018"/>
    <s v="Medium"/>
    <n v="0.03"/>
    <n v="2.23"/>
    <n v="4.57"/>
    <n v="1383"/>
    <s v="Christina Hanna"/>
    <s v="Regular Air"/>
    <s v="Consumer"/>
    <s v="Furniture"/>
    <s v="Office Furnishings"/>
    <s v="Small Pack"/>
    <x v="518"/>
    <n v="0.41"/>
    <s v="United States"/>
    <s v="West"/>
    <s v="Utah"/>
    <s v="West Valley City"/>
    <n v="84120"/>
    <d v="2015-05-01T00:00:00"/>
    <d v="2015-05-02T00:00:00"/>
    <n v="-93.25"/>
    <n v="12"/>
    <x v="776"/>
    <n v="89406"/>
  </r>
  <r>
    <n v="25790"/>
    <s v="Not Specified"/>
    <n v="7.0000000000000007E-2"/>
    <n v="11.29"/>
    <n v="5.03"/>
    <n v="1384"/>
    <s v="George McLamb"/>
    <s v="Regular Air"/>
    <s v="Consumer"/>
    <s v="Office Supplies"/>
    <s v="Storage &amp; Organization"/>
    <s v="Small Box"/>
    <x v="519"/>
    <n v="0.59"/>
    <s v="United States"/>
    <s v="South"/>
    <s v="Virginia"/>
    <s v="Alexandria"/>
    <n v="22304"/>
    <d v="2015-06-30T00:00:00"/>
    <d v="2015-07-02T00:00:00"/>
    <n v="-163.03"/>
    <n v="11"/>
    <x v="777"/>
    <n v="89407"/>
  </r>
  <r>
    <n v="22984"/>
    <s v="Low"/>
    <n v="0.02"/>
    <n v="70.97"/>
    <n v="3.5"/>
    <n v="1384"/>
    <s v="George McLamb"/>
    <s v="Regular Air"/>
    <s v="Consumer"/>
    <s v="Office Supplies"/>
    <s v="Appliances"/>
    <s v="Small Box"/>
    <x v="235"/>
    <n v="0.59"/>
    <s v="United States"/>
    <s v="South"/>
    <s v="Virginia"/>
    <s v="Alexandria"/>
    <n v="22304"/>
    <d v="2015-06-07T00:00:00"/>
    <d v="2015-06-14T00:00:00"/>
    <n v="23.61599999999995"/>
    <n v="21"/>
    <x v="778"/>
    <n v="89408"/>
  </r>
  <r>
    <n v="18970"/>
    <s v="Critical"/>
    <n v="0.06"/>
    <n v="1.74"/>
    <n v="4.08"/>
    <n v="1389"/>
    <s v="Jean Khan"/>
    <s v="Regular Air"/>
    <s v="Corporate"/>
    <s v="Furniture"/>
    <s v="Office Furnishings"/>
    <s v="Small Pack"/>
    <x v="60"/>
    <n v="0.53"/>
    <s v="United States"/>
    <s v="West"/>
    <s v="California"/>
    <s v="Menlo Park"/>
    <n v="94025"/>
    <d v="2015-01-25T00:00:00"/>
    <d v="2015-01-26T00:00:00"/>
    <n v="-11.0732"/>
    <n v="1"/>
    <x v="779"/>
    <n v="88726"/>
  </r>
  <r>
    <n v="19852"/>
    <s v="High"/>
    <n v="0.08"/>
    <n v="2.62"/>
    <n v="0.8"/>
    <n v="1389"/>
    <s v="Jean Khan"/>
    <s v="Express Air"/>
    <s v="Small Business"/>
    <s v="Office Supplies"/>
    <s v="Rubber Bands"/>
    <s v="Wrap Bag"/>
    <x v="505"/>
    <n v="0.39"/>
    <s v="United States"/>
    <s v="West"/>
    <s v="California"/>
    <s v="Menlo Park"/>
    <n v="94025"/>
    <d v="2015-05-13T00:00:00"/>
    <d v="2015-05-15T00:00:00"/>
    <n v="21.769499999999997"/>
    <n v="12"/>
    <x v="780"/>
    <n v="88728"/>
  </r>
  <r>
    <n v="19111"/>
    <s v="High"/>
    <n v="0.09"/>
    <n v="2.61"/>
    <n v="0.5"/>
    <n v="1389"/>
    <s v="Jean Khan"/>
    <s v="Regular Air"/>
    <s v="Consumer"/>
    <s v="Office Supplies"/>
    <s v="Labels"/>
    <s v="Small Box"/>
    <x v="413"/>
    <n v="0.39"/>
    <s v="United States"/>
    <s v="West"/>
    <s v="California"/>
    <s v="Menlo Park"/>
    <n v="94025"/>
    <d v="2015-06-03T00:00:00"/>
    <d v="2015-06-05T00:00:00"/>
    <n v="29.380199999999995"/>
    <n v="17"/>
    <x v="781"/>
    <n v="88729"/>
  </r>
  <r>
    <n v="18702"/>
    <s v="Critical"/>
    <n v="0.1"/>
    <n v="8.17"/>
    <n v="1.69"/>
    <n v="1390"/>
    <s v="Hazel Jones"/>
    <s v="Regular Air"/>
    <s v="Corporate"/>
    <s v="Office Supplies"/>
    <s v="Paper"/>
    <s v="Wrap Bag"/>
    <x v="520"/>
    <n v="0.38"/>
    <s v="United States"/>
    <s v="West"/>
    <s v="California"/>
    <s v="Stockton"/>
    <n v="95207"/>
    <d v="2015-05-16T00:00:00"/>
    <d v="2015-05-16T00:00:00"/>
    <n v="100.2984"/>
    <n v="19"/>
    <x v="782"/>
    <n v="88731"/>
  </r>
  <r>
    <n v="18703"/>
    <s v="Critical"/>
    <n v="0.03"/>
    <n v="110.99"/>
    <n v="2.5"/>
    <n v="1390"/>
    <s v="Hazel Jones"/>
    <s v="Regular Air"/>
    <s v="Corporate"/>
    <s v="Technology"/>
    <s v="Telephones and Communication"/>
    <s v="Small Box"/>
    <x v="170"/>
    <n v="0.56999999999999995"/>
    <s v="United States"/>
    <s v="West"/>
    <s v="California"/>
    <s v="Stockton"/>
    <n v="95207"/>
    <d v="2015-05-16T00:00:00"/>
    <d v="2015-05-18T00:00:00"/>
    <n v="2495.3987999999999"/>
    <n v="38"/>
    <x v="783"/>
    <n v="88731"/>
  </r>
  <r>
    <n v="20523"/>
    <s v="Not Specified"/>
    <n v="0"/>
    <n v="2.88"/>
    <n v="0.7"/>
    <n v="1391"/>
    <s v="Carolyn Greer"/>
    <s v="Express Air"/>
    <s v="Consumer"/>
    <s v="Office Supplies"/>
    <s v="Pens &amp; Art Supplies"/>
    <s v="Wrap Bag"/>
    <x v="122"/>
    <n v="0.56000000000000005"/>
    <s v="United States"/>
    <s v="West"/>
    <s v="California"/>
    <s v="Sunnyvale"/>
    <n v="94086"/>
    <d v="2015-04-24T00:00:00"/>
    <d v="2015-04-24T00:00:00"/>
    <n v="-0.10999999999999943"/>
    <n v="1"/>
    <x v="784"/>
    <n v="88727"/>
  </r>
  <r>
    <n v="20163"/>
    <s v="Low"/>
    <n v="7.0000000000000007E-2"/>
    <n v="12.28"/>
    <n v="6.13"/>
    <n v="1391"/>
    <s v="Carolyn Greer"/>
    <s v="Regular Air"/>
    <s v="Small Business"/>
    <s v="Office Supplies"/>
    <s v="Storage &amp; Organization"/>
    <s v="Small Box"/>
    <x v="521"/>
    <n v="0.56999999999999995"/>
    <s v="United States"/>
    <s v="West"/>
    <s v="California"/>
    <s v="Sunnyvale"/>
    <n v="94086"/>
    <d v="2015-05-03T00:00:00"/>
    <d v="2015-05-10T00:00:00"/>
    <n v="15.236000000000018"/>
    <n v="33"/>
    <x v="785"/>
    <n v="88730"/>
  </r>
  <r>
    <n v="5297"/>
    <s v="Not Specified"/>
    <n v="0"/>
    <n v="8.6"/>
    <n v="6.19"/>
    <n v="1402"/>
    <s v="Wesley Tate"/>
    <s v="Regular Air"/>
    <s v="Corporate"/>
    <s v="Office Supplies"/>
    <s v="Binders and Binder Accessories"/>
    <s v="Small Box"/>
    <x v="331"/>
    <n v="0.38"/>
    <s v="United States"/>
    <s v="Central"/>
    <s v="Illinois"/>
    <s v="Chicago"/>
    <n v="60653"/>
    <d v="2015-01-15T00:00:00"/>
    <d v="2015-01-15T00:00:00"/>
    <n v="-42.8536"/>
    <n v="48"/>
    <x v="786"/>
    <n v="37729"/>
  </r>
  <r>
    <n v="6080"/>
    <s v="Medium"/>
    <n v="0.04"/>
    <n v="30.73"/>
    <n v="4"/>
    <n v="1402"/>
    <s v="Wesley Tate"/>
    <s v="Regular Air"/>
    <s v="Home Office"/>
    <s v="Technology"/>
    <s v="Computer Peripherals"/>
    <s v="Small Box"/>
    <x v="88"/>
    <n v="0.75"/>
    <s v="United States"/>
    <s v="Central"/>
    <s v="Illinois"/>
    <s v="Chicago"/>
    <n v="60653"/>
    <d v="2015-01-21T00:00:00"/>
    <d v="2015-01-22T00:00:00"/>
    <n v="-20.79"/>
    <n v="48"/>
    <x v="787"/>
    <n v="43079"/>
  </r>
  <r>
    <n v="23297"/>
    <s v="Not Specified"/>
    <n v="0"/>
    <n v="8.6"/>
    <n v="6.19"/>
    <n v="1405"/>
    <s v="Crystal Floyd"/>
    <s v="Regular Air"/>
    <s v="Corporate"/>
    <s v="Office Supplies"/>
    <s v="Binders and Binder Accessories"/>
    <s v="Small Box"/>
    <x v="331"/>
    <n v="0.38"/>
    <s v="United States"/>
    <s v="Central"/>
    <s v="Michigan"/>
    <s v="Battle Creek"/>
    <n v="49017"/>
    <d v="2015-01-15T00:00:00"/>
    <d v="2015-01-15T00:00:00"/>
    <n v="-33.211539999999999"/>
    <n v="12"/>
    <x v="788"/>
    <n v="86144"/>
  </r>
  <r>
    <n v="24080"/>
    <s v="Medium"/>
    <n v="0.04"/>
    <n v="30.73"/>
    <n v="4"/>
    <n v="1405"/>
    <s v="Crystal Floyd"/>
    <s v="Regular Air"/>
    <s v="Home Office"/>
    <s v="Technology"/>
    <s v="Computer Peripherals"/>
    <s v="Small Box"/>
    <x v="88"/>
    <n v="0.75"/>
    <s v="United States"/>
    <s v="Central"/>
    <s v="Michigan"/>
    <s v="Battle Creek"/>
    <n v="49017"/>
    <d v="2015-01-21T00:00:00"/>
    <d v="2015-01-22T00:00:00"/>
    <n v="-20.79"/>
    <n v="12"/>
    <x v="789"/>
    <n v="86145"/>
  </r>
  <r>
    <n v="19417"/>
    <s v="Medium"/>
    <n v="0"/>
    <n v="65.989999999999995"/>
    <n v="5.26"/>
    <n v="1410"/>
    <s v="Charles Ward"/>
    <s v="Regular Air"/>
    <s v="Corporate"/>
    <s v="Technology"/>
    <s v="Telephones and Communication"/>
    <s v="Small Box"/>
    <x v="522"/>
    <n v="0.59"/>
    <s v="United States"/>
    <s v="West"/>
    <s v="California"/>
    <s v="Moreno Valley"/>
    <n v="92553"/>
    <d v="2015-04-07T00:00:00"/>
    <d v="2015-04-08T00:00:00"/>
    <n v="369.99869999999999"/>
    <n v="9"/>
    <x v="790"/>
    <n v="87086"/>
  </r>
  <r>
    <n v="24407"/>
    <s v="Not Specified"/>
    <n v="0.08"/>
    <n v="3.38"/>
    <n v="0.85"/>
    <n v="1412"/>
    <s v="Marc Ray"/>
    <s v="Regular Air"/>
    <s v="Corporate"/>
    <s v="Office Supplies"/>
    <s v="Pens &amp; Art Supplies"/>
    <s v="Wrap Bag"/>
    <x v="523"/>
    <n v="0.48"/>
    <s v="United States"/>
    <s v="West"/>
    <s v="California"/>
    <s v="Mountain View"/>
    <n v="94043"/>
    <d v="2015-02-02T00:00:00"/>
    <d v="2015-02-04T00:00:00"/>
    <n v="20.453600000000002"/>
    <n v="12"/>
    <x v="791"/>
    <n v="87087"/>
  </r>
  <r>
    <n v="1417"/>
    <s v="Medium"/>
    <n v="0"/>
    <n v="65.989999999999995"/>
    <n v="5.26"/>
    <n v="1413"/>
    <s v="Pamela Wiley"/>
    <s v="Regular Air"/>
    <s v="Corporate"/>
    <s v="Technology"/>
    <s v="Telephones and Communication"/>
    <s v="Small Box"/>
    <x v="522"/>
    <n v="0.59"/>
    <s v="United States"/>
    <s v="East"/>
    <s v="Massachusetts"/>
    <s v="Boston"/>
    <n v="2113"/>
    <d v="2015-04-07T00:00:00"/>
    <d v="2015-04-08T00:00:00"/>
    <n v="542.25"/>
    <n v="36"/>
    <x v="792"/>
    <n v="10277"/>
  </r>
  <r>
    <n v="6406"/>
    <s v="Not Specified"/>
    <n v="0.02"/>
    <n v="16.48"/>
    <n v="1.99"/>
    <n v="1413"/>
    <s v="Pamela Wiley"/>
    <s v="Express Air"/>
    <s v="Corporate"/>
    <s v="Technology"/>
    <s v="Computer Peripherals"/>
    <s v="Small Pack"/>
    <x v="524"/>
    <n v="0.42"/>
    <s v="United States"/>
    <s v="East"/>
    <s v="Massachusetts"/>
    <s v="Boston"/>
    <n v="2113"/>
    <d v="2015-02-02T00:00:00"/>
    <d v="2015-02-04T00:00:00"/>
    <n v="69.61"/>
    <n v="27"/>
    <x v="793"/>
    <n v="45539"/>
  </r>
  <r>
    <n v="25129"/>
    <s v="Critical"/>
    <n v="0.02"/>
    <n v="417.4"/>
    <n v="75.23"/>
    <n v="1416"/>
    <s v="Betsy Gibson"/>
    <s v="Delivery Truck"/>
    <s v="Small Business"/>
    <s v="Furniture"/>
    <s v="Tables"/>
    <s v="Jumbo Box"/>
    <x v="249"/>
    <n v="0.79"/>
    <s v="United States"/>
    <s v="Central"/>
    <s v="Indiana"/>
    <s v="Indianapolis"/>
    <n v="46203"/>
    <d v="2015-05-06T00:00:00"/>
    <d v="2015-05-07T00:00:00"/>
    <n v="-634.86540000000002"/>
    <n v="1"/>
    <x v="794"/>
    <n v="90538"/>
  </r>
  <r>
    <n v="24722"/>
    <s v="High"/>
    <n v="0.04"/>
    <n v="46.89"/>
    <n v="5.0999999999999996"/>
    <n v="1416"/>
    <s v="Betsy Gibson"/>
    <s v="Regular Air"/>
    <s v="Small Business"/>
    <s v="Office Supplies"/>
    <s v="Appliances"/>
    <s v="Medium Box"/>
    <x v="480"/>
    <n v="0.46"/>
    <s v="United States"/>
    <s v="Central"/>
    <s v="Indiana"/>
    <s v="Indianapolis"/>
    <n v="46203"/>
    <d v="2015-06-25T00:00:00"/>
    <d v="2015-06-27T00:00:00"/>
    <n v="87.12"/>
    <n v="4"/>
    <x v="795"/>
    <n v="90540"/>
  </r>
  <r>
    <n v="22823"/>
    <s v="Low"/>
    <n v="7.0000000000000007E-2"/>
    <n v="4.84"/>
    <n v="0.71"/>
    <n v="1418"/>
    <s v="Rebecca Lindsey"/>
    <s v="Regular Air"/>
    <s v="Small Business"/>
    <s v="Office Supplies"/>
    <s v="Pens &amp; Art Supplies"/>
    <s v="Wrap Bag"/>
    <x v="525"/>
    <n v="0.52"/>
    <s v="United States"/>
    <s v="Central"/>
    <s v="Indiana"/>
    <s v="Kokomo"/>
    <n v="46901"/>
    <d v="2015-01-01T00:00:00"/>
    <d v="2015-01-03T00:00:00"/>
    <n v="25.240199999999998"/>
    <n v="8"/>
    <x v="796"/>
    <n v="90539"/>
  </r>
  <r>
    <n v="24295"/>
    <s v="Not Specified"/>
    <n v="0.01"/>
    <n v="124.49"/>
    <n v="51.94"/>
    <n v="1419"/>
    <s v="Brooke Lancaster"/>
    <s v="Delivery Truck"/>
    <s v="Small Business"/>
    <s v="Furniture"/>
    <s v="Tables"/>
    <s v="Jumbo Box"/>
    <x v="156"/>
    <n v="0.63"/>
    <s v="United States"/>
    <s v="Central"/>
    <s v="Indiana"/>
    <s v="Lafayette"/>
    <n v="47905"/>
    <d v="2015-06-25T00:00:00"/>
    <d v="2015-06-26T00:00:00"/>
    <n v="-94.674644999999998"/>
    <n v="18"/>
    <x v="797"/>
    <n v="90540"/>
  </r>
  <r>
    <n v="19024"/>
    <s v="Low"/>
    <n v="0.05"/>
    <n v="350.99"/>
    <n v="39"/>
    <n v="1424"/>
    <s v="Robyn Zhou"/>
    <s v="Delivery Truck"/>
    <s v="Home Office"/>
    <s v="Furniture"/>
    <s v="Chairs &amp; Chairmats"/>
    <s v="Jumbo Drum"/>
    <x v="455"/>
    <n v="0.55000000000000004"/>
    <s v="United States"/>
    <s v="West"/>
    <s v="Colorado"/>
    <s v="Englewood"/>
    <n v="80112"/>
    <d v="2015-01-12T00:00:00"/>
    <d v="2015-01-14T00:00:00"/>
    <n v="451.28039999999999"/>
    <n v="3"/>
    <x v="798"/>
    <n v="89448"/>
  </r>
  <r>
    <n v="19025"/>
    <s v="Low"/>
    <n v="0"/>
    <n v="8.74"/>
    <n v="1.39"/>
    <n v="1424"/>
    <s v="Robyn Zhou"/>
    <s v="Regular Air"/>
    <s v="Home Office"/>
    <s v="Office Supplies"/>
    <s v="Envelopes"/>
    <s v="Small Box"/>
    <x v="526"/>
    <n v="0.38"/>
    <s v="United States"/>
    <s v="West"/>
    <s v="Colorado"/>
    <s v="Englewood"/>
    <n v="80112"/>
    <d v="2015-01-12T00:00:00"/>
    <d v="2015-01-16T00:00:00"/>
    <n v="44.988"/>
    <n v="7"/>
    <x v="799"/>
    <n v="89448"/>
  </r>
  <r>
    <n v="19026"/>
    <s v="Low"/>
    <n v="0.02"/>
    <n v="1.98"/>
    <n v="0.7"/>
    <n v="1424"/>
    <s v="Robyn Zhou"/>
    <s v="Regular Air"/>
    <s v="Home Office"/>
    <s v="Office Supplies"/>
    <s v="Rubber Bands"/>
    <s v="Wrap Bag"/>
    <x v="133"/>
    <n v="0.83"/>
    <s v="United States"/>
    <s v="West"/>
    <s v="Colorado"/>
    <s v="Englewood"/>
    <n v="80112"/>
    <d v="2015-01-12T00:00:00"/>
    <d v="2015-01-16T00:00:00"/>
    <n v="-20.732799999999997"/>
    <n v="11"/>
    <x v="800"/>
    <n v="89448"/>
  </r>
  <r>
    <n v="23620"/>
    <s v="Not Specified"/>
    <n v="0.05"/>
    <n v="8.0399999999999991"/>
    <n v="8.94"/>
    <n v="1424"/>
    <s v="Robyn Zhou"/>
    <s v="Regular Air"/>
    <s v="Home Office"/>
    <s v="Office Supplies"/>
    <s v="Binders and Binder Accessories"/>
    <s v="Small Box"/>
    <x v="376"/>
    <n v="0.4"/>
    <s v="United States"/>
    <s v="West"/>
    <s v="Colorado"/>
    <s v="Englewood"/>
    <n v="80112"/>
    <d v="2015-06-20T00:00:00"/>
    <d v="2015-06-22T00:00:00"/>
    <n v="-164.39479999999998"/>
    <n v="15"/>
    <x v="801"/>
    <n v="89449"/>
  </r>
  <r>
    <n v="22824"/>
    <s v="Low"/>
    <n v="0.04"/>
    <n v="2036.48"/>
    <n v="14.7"/>
    <n v="1425"/>
    <s v="Gregory Crane"/>
    <s v="Delivery Truck"/>
    <s v="Small Business"/>
    <s v="Technology"/>
    <s v="Office Machines"/>
    <s v="Jumbo Drum"/>
    <x v="220"/>
    <n v="0.55000000000000004"/>
    <s v="United States"/>
    <s v="West"/>
    <s v="Colorado"/>
    <s v="Fort Collins"/>
    <n v="80525"/>
    <d v="2015-01-01T00:00:00"/>
    <d v="2015-01-06T00:00:00"/>
    <n v="-4793.0039999999999"/>
    <n v="1"/>
    <x v="802"/>
    <n v="89450"/>
  </r>
  <r>
    <n v="22407"/>
    <s v="Low"/>
    <n v="0.09"/>
    <n v="125.99"/>
    <n v="2.5"/>
    <n v="1427"/>
    <s v="Stacy Gould"/>
    <s v="Regular Air"/>
    <s v="Home Office"/>
    <s v="Technology"/>
    <s v="Telephones and Communication"/>
    <s v="Small Box"/>
    <x v="418"/>
    <n v="0.6"/>
    <s v="United States"/>
    <s v="Central"/>
    <s v="Michigan"/>
    <s v="Bay City"/>
    <n v="48708"/>
    <d v="2015-02-05T00:00:00"/>
    <d v="2015-02-09T00:00:00"/>
    <n v="1258.7876999999999"/>
    <n v="18"/>
    <x v="803"/>
    <n v="90905"/>
  </r>
  <r>
    <n v="19810"/>
    <s v="Not Specified"/>
    <n v="0.05"/>
    <n v="9.7799999999999994"/>
    <n v="1.39"/>
    <n v="1432"/>
    <s v="Kerry Green"/>
    <s v="Regular Air"/>
    <s v="Corporate"/>
    <s v="Office Supplies"/>
    <s v="Envelopes"/>
    <s v="Small Box"/>
    <x v="453"/>
    <n v="0.39"/>
    <s v="United States"/>
    <s v="Central"/>
    <s v="Indiana"/>
    <s v="Indianapolis"/>
    <n v="46203"/>
    <d v="2015-03-05T00:00:00"/>
    <d v="2015-03-06T00:00:00"/>
    <n v="74.278499999999994"/>
    <n v="11"/>
    <x v="804"/>
    <n v="86826"/>
  </r>
  <r>
    <n v="18762"/>
    <s v="Low"/>
    <n v="7.0000000000000007E-2"/>
    <n v="10.98"/>
    <n v="4.8"/>
    <n v="1432"/>
    <s v="Kerry Green"/>
    <s v="Regular Air"/>
    <s v="Corporate"/>
    <s v="Office Supplies"/>
    <s v="Envelopes"/>
    <s v="Small Box"/>
    <x v="182"/>
    <n v="0.36"/>
    <s v="United States"/>
    <s v="Central"/>
    <s v="Indiana"/>
    <s v="Indianapolis"/>
    <n v="46203"/>
    <d v="2015-06-20T00:00:00"/>
    <d v="2015-06-27T00:00:00"/>
    <n v="52.92"/>
    <n v="16"/>
    <x v="805"/>
    <n v="86827"/>
  </r>
  <r>
    <n v="19811"/>
    <s v="Not Specified"/>
    <n v="0.02"/>
    <n v="3.28"/>
    <n v="3.97"/>
    <n v="1433"/>
    <s v="Frances Jackson"/>
    <s v="Express Air"/>
    <s v="Corporate"/>
    <s v="Office Supplies"/>
    <s v="Pens &amp; Art Supplies"/>
    <s v="Wrap Bag"/>
    <x v="365"/>
    <n v="0.56000000000000005"/>
    <s v="United States"/>
    <s v="Central"/>
    <s v="Indiana"/>
    <s v="Jeffersonville"/>
    <n v="47130"/>
    <d v="2015-03-05T00:00:00"/>
    <d v="2015-03-06T00:00:00"/>
    <n v="-66.349999999999994"/>
    <n v="7"/>
    <x v="806"/>
    <n v="86826"/>
  </r>
  <r>
    <n v="20124"/>
    <s v="High"/>
    <n v="7.0000000000000007E-2"/>
    <n v="300.98"/>
    <n v="64.73"/>
    <n v="1433"/>
    <s v="Frances Jackson"/>
    <s v="Delivery Truck"/>
    <s v="Corporate"/>
    <s v="Furniture"/>
    <s v="Chairs &amp; Chairmats"/>
    <s v="Jumbo Drum"/>
    <x v="527"/>
    <n v="0.56000000000000005"/>
    <s v="United States"/>
    <s v="Central"/>
    <s v="Indiana"/>
    <s v="Jeffersonville"/>
    <n v="47130"/>
    <d v="2015-05-19T00:00:00"/>
    <d v="2015-05-21T00:00:00"/>
    <n v="1399.6400000000003"/>
    <n v="14"/>
    <x v="807"/>
    <n v="86828"/>
  </r>
  <r>
    <n v="20125"/>
    <s v="High"/>
    <n v="0.01"/>
    <n v="20.98"/>
    <n v="45"/>
    <n v="1433"/>
    <s v="Frances Jackson"/>
    <s v="Delivery Truck"/>
    <s v="Corporate"/>
    <s v="Office Supplies"/>
    <s v="Storage &amp; Organization"/>
    <s v="Jumbo Drum"/>
    <x v="528"/>
    <n v="0.61"/>
    <s v="United States"/>
    <s v="Central"/>
    <s v="Indiana"/>
    <s v="Jeffersonville"/>
    <n v="47130"/>
    <d v="2015-05-19T00:00:00"/>
    <d v="2015-05-19T00:00:00"/>
    <n v="232.64200000000028"/>
    <n v="28"/>
    <x v="808"/>
    <n v="86828"/>
  </r>
  <r>
    <n v="21955"/>
    <s v="Critical"/>
    <n v="0.01"/>
    <n v="80.98"/>
    <n v="35"/>
    <n v="1438"/>
    <s v="Jean Weiss Diaz"/>
    <s v="Regular Air"/>
    <s v="Corporate"/>
    <s v="Office Supplies"/>
    <s v="Storage &amp; Organization"/>
    <s v="Large Box"/>
    <x v="354"/>
    <n v="0.83"/>
    <s v="United States"/>
    <s v="East"/>
    <s v="Ohio"/>
    <s v="Elyria"/>
    <n v="44035"/>
    <d v="2015-01-22T00:00:00"/>
    <d v="2015-01-24T00:00:00"/>
    <n v="-409.37360000000001"/>
    <n v="3"/>
    <x v="809"/>
    <n v="90120"/>
  </r>
  <r>
    <n v="23415"/>
    <s v="Critical"/>
    <n v="0.05"/>
    <n v="6.48"/>
    <n v="6.22"/>
    <n v="1439"/>
    <s v="Kyle Kaufman"/>
    <s v="Regular Air"/>
    <s v="Corporate"/>
    <s v="Office Supplies"/>
    <s v="Paper"/>
    <s v="Small Box"/>
    <x v="512"/>
    <n v="0.37"/>
    <s v="United States"/>
    <s v="East"/>
    <s v="Ohio"/>
    <s v="Euclid"/>
    <n v="44117"/>
    <d v="2015-04-28T00:00:00"/>
    <d v="2015-04-29T00:00:00"/>
    <n v="-29.07"/>
    <n v="3"/>
    <x v="653"/>
    <n v="90121"/>
  </r>
  <r>
    <n v="22672"/>
    <s v="Not Specified"/>
    <n v="0.04"/>
    <n v="177.98"/>
    <n v="0.99"/>
    <n v="1442"/>
    <s v="Rodney Field"/>
    <s v="Regular Air"/>
    <s v="Corporate"/>
    <s v="Office Supplies"/>
    <s v="Appliances"/>
    <s v="Small Box"/>
    <x v="529"/>
    <n v="0.56000000000000005"/>
    <s v="United States"/>
    <s v="Central"/>
    <s v="Missouri"/>
    <s v="Springfield"/>
    <n v="65807"/>
    <d v="2015-06-25T00:00:00"/>
    <d v="2015-06-27T00:00:00"/>
    <n v="1909.8854999999996"/>
    <n v="15"/>
    <x v="810"/>
    <n v="89076"/>
  </r>
  <r>
    <n v="21945"/>
    <s v="Low"/>
    <n v="0.02"/>
    <n v="15.99"/>
    <n v="13.18"/>
    <n v="1442"/>
    <s v="Rodney Field"/>
    <s v="Express Air"/>
    <s v="Corporate"/>
    <s v="Office Supplies"/>
    <s v="Binders and Binder Accessories"/>
    <s v="Small Box"/>
    <x v="222"/>
    <n v="0.37"/>
    <s v="United States"/>
    <s v="Central"/>
    <s v="Missouri"/>
    <s v="Springfield"/>
    <n v="65807"/>
    <d v="2015-01-30T00:00:00"/>
    <d v="2015-02-03T00:00:00"/>
    <n v="-76.992500000000007"/>
    <n v="7"/>
    <x v="811"/>
    <n v="89077"/>
  </r>
  <r>
    <n v="21946"/>
    <s v="Low"/>
    <n v="0.09"/>
    <n v="46.94"/>
    <n v="6.77"/>
    <n v="1442"/>
    <s v="Rodney Field"/>
    <s v="Express Air"/>
    <s v="Corporate"/>
    <s v="Furniture"/>
    <s v="Office Furnishings"/>
    <s v="Small Box"/>
    <x v="530"/>
    <n v="0.44"/>
    <s v="United States"/>
    <s v="Central"/>
    <s v="Missouri"/>
    <s v="Springfield"/>
    <n v="65807"/>
    <d v="2015-01-30T00:00:00"/>
    <d v="2015-01-30T00:00:00"/>
    <n v="297.96959999999996"/>
    <n v="10"/>
    <x v="812"/>
    <n v="89077"/>
  </r>
  <r>
    <n v="23793"/>
    <s v="Medium"/>
    <n v="0.1"/>
    <n v="218.08"/>
    <n v="18.059999999999999"/>
    <n v="1450"/>
    <s v="Veronica Peck"/>
    <s v="Express Air"/>
    <s v="Consumer"/>
    <s v="Furniture"/>
    <s v="Chairs &amp; Chairmats"/>
    <s v="Large Box"/>
    <x v="531"/>
    <n v="0.56999999999999995"/>
    <s v="United States"/>
    <s v="West"/>
    <s v="California"/>
    <s v="South Lake Tahoe"/>
    <n v="96150"/>
    <d v="2015-05-24T00:00:00"/>
    <d v="2015-05-25T00:00:00"/>
    <n v="1318.83"/>
    <n v="12"/>
    <x v="813"/>
    <n v="86735"/>
  </r>
  <r>
    <n v="25006"/>
    <s v="High"/>
    <n v="0.05"/>
    <n v="85.99"/>
    <n v="0.99"/>
    <n v="1459"/>
    <s v="Steve Raynor"/>
    <s v="Regular Air"/>
    <s v="Consumer"/>
    <s v="Technology"/>
    <s v="Telephones and Communication"/>
    <s v="Wrap Bag"/>
    <x v="141"/>
    <n v="0.55000000000000004"/>
    <s v="United States"/>
    <s v="South"/>
    <s v="South Carolina"/>
    <s v="Taylors"/>
    <n v="29687"/>
    <d v="2015-04-05T00:00:00"/>
    <d v="2015-04-07T00:00:00"/>
    <n v="36.215999999999994"/>
    <n v="4"/>
    <x v="814"/>
    <n v="86734"/>
  </r>
  <r>
    <n v="18105"/>
    <s v="High"/>
    <n v="0.05"/>
    <n v="12.95"/>
    <n v="4.9800000000000004"/>
    <n v="1461"/>
    <s v="Norman Adams"/>
    <s v="Regular Air"/>
    <s v="Consumer"/>
    <s v="Office Supplies"/>
    <s v="Binders and Binder Accessories"/>
    <s v="Small Box"/>
    <x v="532"/>
    <n v="0.4"/>
    <s v="United States"/>
    <s v="Central"/>
    <s v="Indiana"/>
    <s v="Lafayette"/>
    <n v="47905"/>
    <d v="2015-06-02T00:00:00"/>
    <d v="2015-06-04T00:00:00"/>
    <n v="134.16825"/>
    <n v="19"/>
    <x v="815"/>
    <n v="86397"/>
  </r>
  <r>
    <n v="23735"/>
    <s v="High"/>
    <n v="0"/>
    <n v="65.989999999999995"/>
    <n v="8.99"/>
    <n v="1466"/>
    <s v="Wesley Reid"/>
    <s v="Regular Air"/>
    <s v="Small Business"/>
    <s v="Technology"/>
    <s v="Telephones and Communication"/>
    <s v="Small Box"/>
    <x v="377"/>
    <n v="0.56000000000000005"/>
    <s v="United States"/>
    <s v="Central"/>
    <s v="Nebraska"/>
    <s v="Columbus"/>
    <n v="68601"/>
    <d v="2015-06-11T00:00:00"/>
    <d v="2015-06-13T00:00:00"/>
    <n v="253.30319999999998"/>
    <n v="10"/>
    <x v="816"/>
    <n v="91115"/>
  </r>
  <r>
    <n v="25917"/>
    <s v="Low"/>
    <n v="0.04"/>
    <n v="130.97999999999999"/>
    <n v="54.74"/>
    <n v="1466"/>
    <s v="Wesley Reid"/>
    <s v="Delivery Truck"/>
    <s v="Small Business"/>
    <s v="Furniture"/>
    <s v="Bookcases"/>
    <s v="Jumbo Box"/>
    <x v="136"/>
    <n v="0.69"/>
    <s v="United States"/>
    <s v="Central"/>
    <s v="Nebraska"/>
    <s v="Columbus"/>
    <n v="68601"/>
    <d v="2015-06-12T00:00:00"/>
    <d v="2015-06-12T00:00:00"/>
    <n v="-723.78399999999999"/>
    <n v="14"/>
    <x v="817"/>
    <n v="91116"/>
  </r>
  <r>
    <n v="25915"/>
    <s v="Low"/>
    <n v="0.04"/>
    <n v="105.29"/>
    <n v="10.119999999999999"/>
    <n v="1469"/>
    <s v="Vicki Zhu Daniels"/>
    <s v="Regular Air"/>
    <s v="Small Business"/>
    <s v="Furniture"/>
    <s v="Office Furnishings"/>
    <s v="Large Box"/>
    <x v="533"/>
    <n v="0.79"/>
    <s v="United States"/>
    <s v="West"/>
    <s v="Utah"/>
    <s v="Clearfield"/>
    <n v="84015"/>
    <d v="2015-06-12T00:00:00"/>
    <d v="2015-06-16T00:00:00"/>
    <n v="589.18799999999999"/>
    <n v="9"/>
    <x v="818"/>
    <n v="91116"/>
  </r>
  <r>
    <n v="25916"/>
    <s v="Low"/>
    <n v="7.0000000000000007E-2"/>
    <n v="31.76"/>
    <n v="45.51"/>
    <n v="1469"/>
    <s v="Vicki Zhu Daniels"/>
    <s v="Delivery Truck"/>
    <s v="Small Business"/>
    <s v="Furniture"/>
    <s v="Tables"/>
    <s v="Jumbo Box"/>
    <x v="123"/>
    <n v="0.65"/>
    <s v="United States"/>
    <s v="West"/>
    <s v="Utah"/>
    <s v="Clearfield"/>
    <n v="84015"/>
    <d v="2015-06-12T00:00:00"/>
    <d v="2015-06-14T00:00:00"/>
    <n v="-1314.992"/>
    <n v="18"/>
    <x v="819"/>
    <n v="91116"/>
  </r>
  <r>
    <n v="21710"/>
    <s v="High"/>
    <n v="0.03"/>
    <n v="420.98"/>
    <n v="19.989999999999998"/>
    <n v="1471"/>
    <s v="Danielle Daniel"/>
    <s v="Regular Air"/>
    <s v="Home Office"/>
    <s v="Office Supplies"/>
    <s v="Binders and Binder Accessories"/>
    <s v="Small Box"/>
    <x v="534"/>
    <n v="0.35"/>
    <s v="United States"/>
    <s v="East"/>
    <s v="Ohio"/>
    <s v="Westerville"/>
    <n v="43081"/>
    <d v="2015-03-21T00:00:00"/>
    <d v="2015-03-22T00:00:00"/>
    <n v="3043.0310999999997"/>
    <n v="10"/>
    <x v="820"/>
    <n v="87077"/>
  </r>
  <r>
    <n v="23958"/>
    <s v="Not Specified"/>
    <n v="0.02"/>
    <n v="30.98"/>
    <n v="6.5"/>
    <n v="1472"/>
    <s v="Tommy Ellis Ritchie"/>
    <s v="Express Air"/>
    <s v="Home Office"/>
    <s v="Technology"/>
    <s v="Computer Peripherals"/>
    <s v="Small Box"/>
    <x v="449"/>
    <n v="0.79"/>
    <s v="United States"/>
    <s v="East"/>
    <s v="Ohio"/>
    <s v="Westlake"/>
    <n v="44145"/>
    <d v="2015-06-30T00:00:00"/>
    <d v="2015-07-01T00:00:00"/>
    <n v="-44.624000000000002"/>
    <n v="17"/>
    <x v="821"/>
    <n v="87078"/>
  </r>
  <r>
    <n v="22313"/>
    <s v="Medium"/>
    <n v="0.05"/>
    <n v="20.27"/>
    <n v="3.99"/>
    <n v="1472"/>
    <s v="Tommy Ellis Ritchie"/>
    <s v="Regular Air"/>
    <s v="Home Office"/>
    <s v="Office Supplies"/>
    <s v="Appliances"/>
    <s v="Small Box"/>
    <x v="535"/>
    <n v="0.56999999999999995"/>
    <s v="United States"/>
    <s v="East"/>
    <s v="Ohio"/>
    <s v="Westlake"/>
    <n v="44145"/>
    <d v="2015-05-25T00:00:00"/>
    <d v="2015-05-26T00:00:00"/>
    <n v="309.25400000000002"/>
    <n v="30"/>
    <x v="822"/>
    <n v="87079"/>
  </r>
  <r>
    <n v="24937"/>
    <s v="Critical"/>
    <n v="0.04"/>
    <n v="9.7799999999999994"/>
    <n v="1.99"/>
    <n v="1473"/>
    <s v="Paul Puckett"/>
    <s v="Express Air"/>
    <s v="Home Office"/>
    <s v="Technology"/>
    <s v="Computer Peripherals"/>
    <s v="Small Pack"/>
    <x v="536"/>
    <n v="0.43"/>
    <s v="United States"/>
    <s v="East"/>
    <s v="Ohio"/>
    <s v="Wooster"/>
    <n v="44691"/>
    <d v="2015-01-21T00:00:00"/>
    <d v="2015-01-22T00:00:00"/>
    <n v="61.292699999999996"/>
    <n v="9"/>
    <x v="823"/>
    <n v="87076"/>
  </r>
  <r>
    <n v="7544"/>
    <s v="Not Specified"/>
    <n v="7.0000000000000007E-2"/>
    <n v="8.9499999999999993"/>
    <n v="2.0099999999999998"/>
    <n v="1481"/>
    <s v="Marvin MacDonald"/>
    <s v="Regular Air"/>
    <s v="Corporate"/>
    <s v="Office Supplies"/>
    <s v="Paper"/>
    <s v="Wrap Bag"/>
    <x v="537"/>
    <n v="0.39"/>
    <s v="United States"/>
    <s v="West"/>
    <s v="California"/>
    <s v="Los Angeles"/>
    <n v="90049"/>
    <d v="2015-03-27T00:00:00"/>
    <d v="2015-03-28T00:00:00"/>
    <n v="91.73"/>
    <n v="36"/>
    <x v="824"/>
    <n v="53953"/>
  </r>
  <r>
    <n v="25544"/>
    <s v="Not Specified"/>
    <n v="7.0000000000000007E-2"/>
    <n v="8.9499999999999993"/>
    <n v="2.0099999999999998"/>
    <n v="1482"/>
    <s v="Michael Tanner"/>
    <s v="Regular Air"/>
    <s v="Corporate"/>
    <s v="Office Supplies"/>
    <s v="Paper"/>
    <s v="Wrap Bag"/>
    <x v="537"/>
    <n v="0.39"/>
    <s v="United States"/>
    <s v="Central"/>
    <s v="Michigan"/>
    <s v="Bay City"/>
    <n v="48708"/>
    <d v="2015-03-27T00:00:00"/>
    <d v="2015-03-28T00:00:00"/>
    <n v="53.067899999999995"/>
    <n v="9"/>
    <x v="825"/>
    <n v="91362"/>
  </r>
  <r>
    <n v="22745"/>
    <s v="Not Specified"/>
    <n v="0.05"/>
    <n v="9.65"/>
    <n v="6.22"/>
    <n v="1482"/>
    <s v="Michael Tanner"/>
    <s v="Regular Air"/>
    <s v="Corporate"/>
    <s v="Furniture"/>
    <s v="Office Furnishings"/>
    <s v="Small Box"/>
    <x v="105"/>
    <n v="0.55000000000000004"/>
    <s v="United States"/>
    <s v="Central"/>
    <s v="Michigan"/>
    <s v="Bay City"/>
    <n v="48708"/>
    <d v="2015-02-28T00:00:00"/>
    <d v="2015-02-28T00:00:00"/>
    <n v="-14.6432"/>
    <n v="15"/>
    <x v="826"/>
    <n v="91363"/>
  </r>
  <r>
    <n v="21806"/>
    <s v="High"/>
    <n v="0.06"/>
    <n v="99.99"/>
    <n v="19.989999999999998"/>
    <n v="1484"/>
    <s v="Alison Stewart"/>
    <s v="Regular Air"/>
    <s v="Home Office"/>
    <s v="Technology"/>
    <s v="Computer Peripherals"/>
    <s v="Small Box"/>
    <x v="419"/>
    <n v="0.52"/>
    <s v="United States"/>
    <s v="Central"/>
    <s v="Illinois"/>
    <s v="Des Plaines"/>
    <n v="60016"/>
    <d v="2015-03-11T00:00:00"/>
    <d v="2015-03-14T00:00:00"/>
    <n v="-127.56"/>
    <n v="3"/>
    <x v="827"/>
    <n v="91235"/>
  </r>
  <r>
    <n v="21807"/>
    <s v="High"/>
    <n v="0"/>
    <n v="193.17"/>
    <n v="19.989999999999998"/>
    <n v="1484"/>
    <s v="Alison Stewart"/>
    <s v="Regular Air"/>
    <s v="Home Office"/>
    <s v="Office Supplies"/>
    <s v="Storage &amp; Organization"/>
    <s v="Small Box"/>
    <x v="538"/>
    <n v="0.71"/>
    <s v="United States"/>
    <s v="Central"/>
    <s v="Illinois"/>
    <s v="Des Plaines"/>
    <n v="60016"/>
    <d v="2015-03-11T00:00:00"/>
    <d v="2015-03-12T00:00:00"/>
    <n v="282.18"/>
    <n v="5"/>
    <x v="828"/>
    <n v="91235"/>
  </r>
  <r>
    <n v="21808"/>
    <s v="High"/>
    <n v="0.08"/>
    <n v="20.99"/>
    <n v="3.3"/>
    <n v="1484"/>
    <s v="Alison Stewart"/>
    <s v="Express Air"/>
    <s v="Home Office"/>
    <s v="Technology"/>
    <s v="Telephones and Communication"/>
    <s v="Small Pack"/>
    <x v="321"/>
    <n v="0.81"/>
    <s v="United States"/>
    <s v="Central"/>
    <s v="Illinois"/>
    <s v="Des Plaines"/>
    <n v="60016"/>
    <d v="2015-03-11T00:00:00"/>
    <d v="2015-03-11T00:00:00"/>
    <n v="-96.337999999999994"/>
    <n v="11"/>
    <x v="829"/>
    <n v="91235"/>
  </r>
  <r>
    <n v="22763"/>
    <s v="Not Specified"/>
    <n v="0.04"/>
    <n v="11.5"/>
    <n v="7.19"/>
    <n v="1485"/>
    <s v="Wayne Sutherland"/>
    <s v="Regular Air"/>
    <s v="Home Office"/>
    <s v="Office Supplies"/>
    <s v="Binders and Binder Accessories"/>
    <s v="Small Box"/>
    <x v="539"/>
    <n v="0.4"/>
    <s v="United States"/>
    <s v="Central"/>
    <s v="Illinois"/>
    <s v="Downers Grove"/>
    <n v="60516"/>
    <d v="2015-02-20T00:00:00"/>
    <d v="2015-02-23T00:00:00"/>
    <n v="-23.357880000000002"/>
    <n v="14"/>
    <x v="830"/>
    <n v="91236"/>
  </r>
  <r>
    <n v="22764"/>
    <s v="Not Specified"/>
    <n v="0.02"/>
    <n v="15.7"/>
    <n v="11.25"/>
    <n v="1485"/>
    <s v="Wayne Sutherland"/>
    <s v="Regular Air"/>
    <s v="Home Office"/>
    <s v="Office Supplies"/>
    <s v="Storage &amp; Organization"/>
    <s v="Small Box"/>
    <x v="540"/>
    <n v="0.6"/>
    <s v="United States"/>
    <s v="Central"/>
    <s v="Illinois"/>
    <s v="Downers Grove"/>
    <n v="60516"/>
    <d v="2015-02-20T00:00:00"/>
    <d v="2015-02-21T00:00:00"/>
    <n v="-18.241599999999998"/>
    <n v="1"/>
    <x v="831"/>
    <n v="91236"/>
  </r>
  <r>
    <n v="22765"/>
    <s v="Not Specified"/>
    <n v="0.05"/>
    <n v="225.02"/>
    <n v="28.66"/>
    <n v="1485"/>
    <s v="Wayne Sutherland"/>
    <s v="Delivery Truck"/>
    <s v="Home Office"/>
    <s v="Office Supplies"/>
    <s v="Storage &amp; Organization"/>
    <s v="Jumbo Drum"/>
    <x v="541"/>
    <n v="0.72"/>
    <s v="United States"/>
    <s v="Central"/>
    <s v="Illinois"/>
    <s v="Downers Grove"/>
    <n v="60516"/>
    <d v="2015-02-20T00:00:00"/>
    <d v="2015-02-22T00:00:00"/>
    <n v="1428.9104"/>
    <n v="21"/>
    <x v="832"/>
    <n v="91236"/>
  </r>
  <r>
    <n v="18460"/>
    <s v="High"/>
    <n v="0.04"/>
    <n v="119.99"/>
    <n v="14"/>
    <n v="1492"/>
    <s v="Don Beard"/>
    <s v="Delivery Truck"/>
    <s v="Corporate"/>
    <s v="Technology"/>
    <s v="Office Machines"/>
    <s v="Jumbo Drum"/>
    <x v="319"/>
    <n v="0.36"/>
    <s v="United States"/>
    <s v="Central"/>
    <s v="Missouri"/>
    <s v="Ozark"/>
    <n v="65721"/>
    <d v="2015-06-16T00:00:00"/>
    <d v="2015-06-18T00:00:00"/>
    <n v="509.95830000000001"/>
    <n v="6"/>
    <x v="833"/>
    <n v="88004"/>
  </r>
  <r>
    <n v="19472"/>
    <s v="Critical"/>
    <n v="0.06"/>
    <n v="8.3699999999999992"/>
    <n v="10.16"/>
    <n v="1494"/>
    <s v="Kate Lehman"/>
    <s v="Regular Air"/>
    <s v="Corporate"/>
    <s v="Furniture"/>
    <s v="Office Furnishings"/>
    <s v="Large Box"/>
    <x v="439"/>
    <n v="0.59"/>
    <s v="United States"/>
    <s v="East"/>
    <s v="Maryland"/>
    <s v="Dundalk"/>
    <n v="21222"/>
    <d v="2015-03-11T00:00:00"/>
    <d v="2015-03-13T00:00:00"/>
    <n v="-255.65"/>
    <n v="18"/>
    <x v="834"/>
    <n v="85880"/>
  </r>
  <r>
    <n v="19473"/>
    <s v="Critical"/>
    <n v="0.09"/>
    <n v="6.48"/>
    <n v="9.17"/>
    <n v="1494"/>
    <s v="Kate Lehman"/>
    <s v="Express Air"/>
    <s v="Corporate"/>
    <s v="Office Supplies"/>
    <s v="Paper"/>
    <s v="Small Box"/>
    <x v="92"/>
    <n v="0.37"/>
    <s v="United States"/>
    <s v="East"/>
    <s v="Maryland"/>
    <s v="Dundalk"/>
    <n v="21222"/>
    <d v="2015-03-11T00:00:00"/>
    <d v="2015-03-13T00:00:00"/>
    <n v="-76.540000000000006"/>
    <n v="6"/>
    <x v="835"/>
    <n v="85880"/>
  </r>
  <r>
    <n v="24286"/>
    <s v="Critical"/>
    <n v="0.09"/>
    <n v="6.28"/>
    <n v="5.29"/>
    <n v="1497"/>
    <s v="Gloria Jacobs"/>
    <s v="Regular Air"/>
    <s v="Corporate"/>
    <s v="Furniture"/>
    <s v="Office Furnishings"/>
    <s v="Small Box"/>
    <x v="148"/>
    <n v="0.43"/>
    <s v="United States"/>
    <s v="East"/>
    <s v="New York"/>
    <s v="Elmira"/>
    <n v="14901"/>
    <d v="2015-03-11T00:00:00"/>
    <d v="2015-03-12T00:00:00"/>
    <n v="-10.09"/>
    <n v="2"/>
    <x v="836"/>
    <n v="85880"/>
  </r>
  <r>
    <n v="24287"/>
    <s v="Critical"/>
    <n v="0.03"/>
    <n v="15.14"/>
    <n v="4.53"/>
    <n v="1497"/>
    <s v="Gloria Jacobs"/>
    <s v="Regular Air"/>
    <s v="Corporate"/>
    <s v="Office Supplies"/>
    <s v="Storage &amp; Organization"/>
    <s v="Small Box"/>
    <x v="436"/>
    <n v="0.81"/>
    <s v="United States"/>
    <s v="East"/>
    <s v="New York"/>
    <s v="Elmira"/>
    <n v="14901"/>
    <d v="2015-03-11T00:00:00"/>
    <d v="2015-03-13T00:00:00"/>
    <n v="-92.87"/>
    <n v="17"/>
    <x v="837"/>
    <n v="85880"/>
  </r>
  <r>
    <n v="20016"/>
    <s v="Medium"/>
    <n v="0.05"/>
    <n v="2.16"/>
    <n v="6.05"/>
    <n v="1499"/>
    <s v="Charlotte L Doyle"/>
    <s v="Regular Air"/>
    <s v="Home Office"/>
    <s v="Office Supplies"/>
    <s v="Binders and Binder Accessories"/>
    <s v="Small Box"/>
    <x v="542"/>
    <n v="0.37"/>
    <s v="United States"/>
    <s v="South"/>
    <s v="Florida"/>
    <s v="Coral Gables"/>
    <n v="33134"/>
    <d v="2015-02-04T00:00:00"/>
    <d v="2015-02-05T00:00:00"/>
    <n v="-298.88600000000002"/>
    <n v="8"/>
    <x v="450"/>
    <n v="90731"/>
  </r>
  <r>
    <n v="20017"/>
    <s v="Medium"/>
    <n v="0.03"/>
    <n v="6.48"/>
    <n v="6.6"/>
    <n v="1499"/>
    <s v="Charlotte L Doyle"/>
    <s v="Regular Air"/>
    <s v="Home Office"/>
    <s v="Office Supplies"/>
    <s v="Paper"/>
    <s v="Small Box"/>
    <x v="205"/>
    <n v="0.37"/>
    <s v="United States"/>
    <s v="South"/>
    <s v="Florida"/>
    <s v="Coral Gables"/>
    <n v="33134"/>
    <d v="2015-02-04T00:00:00"/>
    <d v="2015-02-05T00:00:00"/>
    <n v="-145.852"/>
    <n v="9"/>
    <x v="838"/>
    <n v="90731"/>
  </r>
  <r>
    <n v="20018"/>
    <s v="Medium"/>
    <n v="0.08"/>
    <n v="146.05000000000001"/>
    <n v="80.2"/>
    <n v="1499"/>
    <s v="Charlotte L Doyle"/>
    <s v="Delivery Truck"/>
    <s v="Home Office"/>
    <s v="Furniture"/>
    <s v="Tables"/>
    <s v="Jumbo Box"/>
    <x v="115"/>
    <n v="0.71"/>
    <s v="United States"/>
    <s v="South"/>
    <s v="Florida"/>
    <s v="Coral Gables"/>
    <n v="33134"/>
    <d v="2015-02-04T00:00:00"/>
    <d v="2015-02-05T00:00:00"/>
    <n v="-27.951000000000001"/>
    <n v="11"/>
    <x v="839"/>
    <n v="90731"/>
  </r>
  <r>
    <n v="21682"/>
    <s v="Critical"/>
    <n v="0.08"/>
    <n v="3.69"/>
    <n v="0.5"/>
    <n v="1502"/>
    <s v="Renee Huang"/>
    <s v="Regular Air"/>
    <s v="Small Business"/>
    <s v="Office Supplies"/>
    <s v="Labels"/>
    <s v="Small Box"/>
    <x v="543"/>
    <n v="0.38"/>
    <s v="United States"/>
    <s v="South"/>
    <s v="Florida"/>
    <s v="Coral Springs"/>
    <n v="33065"/>
    <d v="2015-05-07T00:00:00"/>
    <d v="2015-05-10T00:00:00"/>
    <n v="-3.6547000000000001"/>
    <n v="38"/>
    <x v="840"/>
    <n v="89193"/>
  </r>
  <r>
    <n v="18868"/>
    <s v="Low"/>
    <n v="0.08"/>
    <n v="5.84"/>
    <n v="1"/>
    <n v="1502"/>
    <s v="Renee Huang"/>
    <s v="Express Air"/>
    <s v="Small Business"/>
    <s v="Office Supplies"/>
    <s v="Pens &amp; Art Supplies"/>
    <s v="Wrap Bag"/>
    <x v="544"/>
    <n v="0.38"/>
    <s v="United States"/>
    <s v="South"/>
    <s v="Florida"/>
    <s v="Coral Springs"/>
    <n v="33065"/>
    <d v="2015-06-29T00:00:00"/>
    <d v="2015-07-03T00:00:00"/>
    <n v="731.92199999999991"/>
    <n v="11"/>
    <x v="841"/>
    <n v="89194"/>
  </r>
  <r>
    <n v="18869"/>
    <s v="Low"/>
    <n v="0"/>
    <n v="205.99"/>
    <n v="8.99"/>
    <n v="1502"/>
    <s v="Renee Huang"/>
    <s v="Regular Air"/>
    <s v="Small Business"/>
    <s v="Technology"/>
    <s v="Telephones and Communication"/>
    <s v="Small Box"/>
    <x v="545"/>
    <n v="0.6"/>
    <s v="United States"/>
    <s v="South"/>
    <s v="Florida"/>
    <s v="Coral Springs"/>
    <n v="33065"/>
    <d v="2015-06-29T00:00:00"/>
    <d v="2015-07-02T00:00:00"/>
    <n v="186.55799999999999"/>
    <n v="13"/>
    <x v="842"/>
    <n v="89194"/>
  </r>
  <r>
    <n v="18061"/>
    <s v="Low"/>
    <n v="0"/>
    <n v="85.99"/>
    <n v="0.99"/>
    <n v="1505"/>
    <s v="Kay Schultz"/>
    <s v="Regular Air"/>
    <s v="Small Business"/>
    <s v="Technology"/>
    <s v="Telephones and Communication"/>
    <s v="Wrap Bag"/>
    <x v="163"/>
    <n v="0.85"/>
    <s v="United States"/>
    <s v="Central"/>
    <s v="Texas"/>
    <s v="College Station"/>
    <n v="77840"/>
    <d v="2015-06-13T00:00:00"/>
    <d v="2015-06-18T00:00:00"/>
    <n v="-138.03680000000003"/>
    <n v="6"/>
    <x v="843"/>
    <n v="86181"/>
  </r>
  <r>
    <n v="23329"/>
    <s v="Critical"/>
    <n v="0.09"/>
    <n v="20.98"/>
    <n v="1.49"/>
    <n v="1511"/>
    <s v="Joseph Dawson"/>
    <s v="Regular Air"/>
    <s v="Corporate"/>
    <s v="Office Supplies"/>
    <s v="Binders and Binder Accessories"/>
    <s v="Small Box"/>
    <x v="546"/>
    <n v="0.35"/>
    <s v="United States"/>
    <s v="Central"/>
    <s v="Indiana"/>
    <s v="Muncie"/>
    <n v="47302"/>
    <d v="2015-06-22T00:00:00"/>
    <d v="2015-06-24T00:00:00"/>
    <n v="199.1823"/>
    <n v="14"/>
    <x v="844"/>
    <n v="90303"/>
  </r>
  <r>
    <n v="23470"/>
    <s v="Critical"/>
    <n v="0.06"/>
    <n v="55.48"/>
    <n v="4.8499999999999996"/>
    <n v="1519"/>
    <s v="Randall Boykin"/>
    <s v="Regular Air"/>
    <s v="Consumer"/>
    <s v="Office Supplies"/>
    <s v="Paper"/>
    <s v="Small Box"/>
    <x v="547"/>
    <n v="0.37"/>
    <s v="United States"/>
    <s v="East"/>
    <s v="Maine"/>
    <s v="Auburn"/>
    <n v="4210"/>
    <d v="2015-06-14T00:00:00"/>
    <d v="2015-06-14T00:00:00"/>
    <n v="711.05189999999993"/>
    <n v="19"/>
    <x v="845"/>
    <n v="89957"/>
  </r>
  <r>
    <n v="23471"/>
    <s v="Critical"/>
    <n v="0.1"/>
    <n v="122.99"/>
    <n v="70.2"/>
    <n v="1522"/>
    <s v="Earl Watts"/>
    <s v="Delivery Truck"/>
    <s v="Consumer"/>
    <s v="Furniture"/>
    <s v="Chairs &amp; Chairmats"/>
    <s v="Jumbo Drum"/>
    <x v="36"/>
    <n v="0.74"/>
    <s v="United States"/>
    <s v="Central"/>
    <s v="Minnesota"/>
    <s v="Hopkins"/>
    <n v="55305"/>
    <d v="2015-06-14T00:00:00"/>
    <d v="2015-06-15T00:00:00"/>
    <n v="-899.67499999999995"/>
    <n v="17"/>
    <x v="846"/>
    <n v="89957"/>
  </r>
  <r>
    <n v="19269"/>
    <s v="High"/>
    <n v="0.04"/>
    <n v="11.34"/>
    <n v="5.01"/>
    <n v="1526"/>
    <s v="Larry Hall"/>
    <s v="Regular Air"/>
    <s v="Home Office"/>
    <s v="Office Supplies"/>
    <s v="Paper"/>
    <s v="Small Box"/>
    <x v="195"/>
    <n v="0.36"/>
    <s v="United States"/>
    <s v="South"/>
    <s v="Alabama"/>
    <s v="Birmingham"/>
    <n v="35211"/>
    <d v="2015-02-10T00:00:00"/>
    <d v="2015-02-11T00:00:00"/>
    <n v="-189.22399999999999"/>
    <n v="10"/>
    <x v="847"/>
    <n v="86812"/>
  </r>
  <r>
    <n v="24974"/>
    <s v="Critical"/>
    <n v="0.03"/>
    <n v="30.98"/>
    <n v="8.99"/>
    <n v="1527"/>
    <s v="Neil Parker"/>
    <s v="Express Air"/>
    <s v="Small Business"/>
    <s v="Office Supplies"/>
    <s v="Pens &amp; Art Supplies"/>
    <s v="Small Pack"/>
    <x v="548"/>
    <n v="0.57999999999999996"/>
    <s v="United States"/>
    <s v="South"/>
    <s v="Alabama"/>
    <s v="Decatur"/>
    <n v="35601"/>
    <d v="2015-01-09T00:00:00"/>
    <d v="2015-01-11T00:00:00"/>
    <n v="0.50999999999999868"/>
    <n v="5"/>
    <x v="848"/>
    <n v="86813"/>
  </r>
  <r>
    <n v="22253"/>
    <s v="Low"/>
    <n v="0.03"/>
    <n v="65.989999999999995"/>
    <n v="5.26"/>
    <n v="1527"/>
    <s v="Neil Parker"/>
    <s v="Regular Air"/>
    <s v="Home Office"/>
    <s v="Technology"/>
    <s v="Telephones and Communication"/>
    <s v="Small Box"/>
    <x v="167"/>
    <n v="0.56000000000000005"/>
    <s v="United States"/>
    <s v="South"/>
    <s v="Alabama"/>
    <s v="Decatur"/>
    <n v="35601"/>
    <d v="2015-03-30T00:00:00"/>
    <d v="2015-04-09T00:00:00"/>
    <n v="-52.248000000000005"/>
    <n v="23"/>
    <x v="849"/>
    <n v="86814"/>
  </r>
  <r>
    <n v="21455"/>
    <s v="Low"/>
    <n v="0.09"/>
    <n v="50.98"/>
    <n v="6.5"/>
    <n v="1527"/>
    <s v="Neil Parker"/>
    <s v="Regular Air"/>
    <s v="Home Office"/>
    <s v="Technology"/>
    <s v="Computer Peripherals"/>
    <s v="Small Box"/>
    <x v="338"/>
    <n v="0.73"/>
    <s v="United States"/>
    <s v="South"/>
    <s v="Alabama"/>
    <s v="Decatur"/>
    <n v="35601"/>
    <d v="2015-05-21T00:00:00"/>
    <d v="2015-05-28T00:00:00"/>
    <n v="70.175999999999988"/>
    <n v="28"/>
    <x v="850"/>
    <n v="86815"/>
  </r>
  <r>
    <n v="24975"/>
    <s v="Critical"/>
    <n v="0.01"/>
    <n v="525.98"/>
    <n v="19.989999999999998"/>
    <n v="1528"/>
    <s v="Brad Stark"/>
    <s v="Regular Air"/>
    <s v="Small Business"/>
    <s v="Office Supplies"/>
    <s v="Binders and Binder Accessories"/>
    <s v="Small Box"/>
    <x v="549"/>
    <n v="0.37"/>
    <s v="United States"/>
    <s v="South"/>
    <s v="North Carolina"/>
    <s v="Eden"/>
    <n v="27288"/>
    <d v="2015-01-09T00:00:00"/>
    <d v="2015-01-11T00:00:00"/>
    <n v="-161.92400000000001"/>
    <n v="9"/>
    <x v="851"/>
    <n v="86813"/>
  </r>
  <r>
    <n v="21199"/>
    <s v="Critical"/>
    <n v="7.0000000000000007E-2"/>
    <n v="4.91"/>
    <n v="0.5"/>
    <n v="1531"/>
    <s v="Jon Ayers"/>
    <s v="Regular Air"/>
    <s v="Consumer"/>
    <s v="Office Supplies"/>
    <s v="Labels"/>
    <s v="Small Box"/>
    <x v="550"/>
    <n v="0.36"/>
    <s v="United States"/>
    <s v="South"/>
    <s v="Florida"/>
    <s v="Palm Coast"/>
    <n v="32137"/>
    <d v="2015-01-17T00:00:00"/>
    <d v="2015-01-18T00:00:00"/>
    <n v="-157.696"/>
    <n v="6"/>
    <x v="852"/>
    <n v="88852"/>
  </r>
  <r>
    <n v="21596"/>
    <s v="High"/>
    <n v="0.02"/>
    <n v="4.8899999999999997"/>
    <n v="4.93"/>
    <n v="1533"/>
    <s v="Nicole Reid"/>
    <s v="Regular Air"/>
    <s v="Corporate"/>
    <s v="Technology"/>
    <s v="Computer Peripherals"/>
    <s v="Small Pack"/>
    <x v="154"/>
    <n v="0.66"/>
    <s v="United States"/>
    <s v="Central"/>
    <s v="Missouri"/>
    <s v="University City"/>
    <n v="63130"/>
    <d v="2015-02-06T00:00:00"/>
    <d v="2015-02-07T00:00:00"/>
    <n v="-56.445999999999998"/>
    <n v="14"/>
    <x v="853"/>
    <n v="91328"/>
  </r>
  <r>
    <n v="21597"/>
    <s v="High"/>
    <n v="7.0000000000000007E-2"/>
    <n v="10.06"/>
    <n v="2.06"/>
    <n v="1533"/>
    <s v="Nicole Reid"/>
    <s v="Regular Air"/>
    <s v="Corporate"/>
    <s v="Office Supplies"/>
    <s v="Paper"/>
    <s v="Wrap Bag"/>
    <x v="85"/>
    <n v="0.39"/>
    <s v="United States"/>
    <s v="Central"/>
    <s v="Missouri"/>
    <s v="University City"/>
    <n v="63130"/>
    <d v="2015-02-06T00:00:00"/>
    <d v="2015-02-07T00:00:00"/>
    <n v="33.189"/>
    <n v="5"/>
    <x v="854"/>
    <n v="91328"/>
  </r>
  <r>
    <n v="23147"/>
    <s v="Low"/>
    <n v="0"/>
    <n v="599.99"/>
    <n v="24.49"/>
    <n v="1548"/>
    <s v="John Bray"/>
    <s v="Regular Air"/>
    <s v="Corporate"/>
    <s v="Technology"/>
    <s v="Copiers and Fax"/>
    <s v="Large Box"/>
    <x v="551"/>
    <n v="0.44"/>
    <s v="United States"/>
    <s v="Central"/>
    <s v="Indiana"/>
    <s v="Richmond"/>
    <n v="47374"/>
    <d v="2015-06-23T00:00:00"/>
    <d v="2015-06-25T00:00:00"/>
    <n v="-367.16500000000002"/>
    <n v="18"/>
    <x v="855"/>
    <n v="88487"/>
  </r>
  <r>
    <n v="19627"/>
    <s v="Low"/>
    <n v="7.0000000000000007E-2"/>
    <n v="17.7"/>
    <n v="9.4700000000000006"/>
    <n v="1551"/>
    <s v="Laurence Flowers"/>
    <s v="Regular Air"/>
    <s v="Consumer"/>
    <s v="Office Supplies"/>
    <s v="Storage &amp; Organization"/>
    <s v="Small Box"/>
    <x v="552"/>
    <n v="0.59"/>
    <s v="United States"/>
    <s v="South"/>
    <s v="Mississippi"/>
    <s v="Biloxi"/>
    <n v="39530"/>
    <d v="2015-06-25T00:00:00"/>
    <d v="2015-07-01T00:00:00"/>
    <n v="-243.54400000000001"/>
    <n v="18"/>
    <x v="856"/>
    <n v="87488"/>
  </r>
  <r>
    <n v="20993"/>
    <s v="Critical"/>
    <n v="0.01"/>
    <n v="348.21"/>
    <n v="40.19"/>
    <n v="1552"/>
    <s v="Gary Koch"/>
    <s v="Delivery Truck"/>
    <s v="Small Business"/>
    <s v="Furniture"/>
    <s v="Tables"/>
    <s v="Jumbo Box"/>
    <x v="553"/>
    <n v="0.62"/>
    <s v="United States"/>
    <s v="South"/>
    <s v="Mississippi"/>
    <s v="Clinton"/>
    <n v="39056"/>
    <d v="2015-01-01T00:00:00"/>
    <d v="2015-01-04T00:00:00"/>
    <n v="-337.09199999999998"/>
    <n v="2"/>
    <x v="857"/>
    <n v="87486"/>
  </r>
  <r>
    <n v="24862"/>
    <s v="Not Specified"/>
    <n v="0.03"/>
    <n v="12.28"/>
    <n v="6.35"/>
    <n v="1553"/>
    <s v="Tara Powers Underwood"/>
    <s v="Regular Air"/>
    <s v="Small Business"/>
    <s v="Office Supplies"/>
    <s v="Paper"/>
    <s v="Small Box"/>
    <x v="554"/>
    <n v="0.38"/>
    <s v="United States"/>
    <s v="South"/>
    <s v="Mississippi"/>
    <s v="Greenville"/>
    <n v="38701"/>
    <d v="2015-03-22T00:00:00"/>
    <d v="2015-03-24T00:00:00"/>
    <n v="68.675999999999988"/>
    <n v="7"/>
    <x v="858"/>
    <n v="87484"/>
  </r>
  <r>
    <n v="26135"/>
    <s v="High"/>
    <n v="0.04"/>
    <n v="10.98"/>
    <n v="3.99"/>
    <n v="1554"/>
    <s v="Joan Floyd"/>
    <s v="Regular Air"/>
    <s v="Small Business"/>
    <s v="Office Supplies"/>
    <s v="Appliances"/>
    <s v="Small Box"/>
    <x v="555"/>
    <n v="0.57999999999999996"/>
    <s v="United States"/>
    <s v="South"/>
    <s v="Mississippi"/>
    <s v="Gulfport"/>
    <n v="39503"/>
    <d v="2015-05-18T00:00:00"/>
    <d v="2015-05-18T00:00:00"/>
    <n v="481.03199999999998"/>
    <n v="15"/>
    <x v="859"/>
    <n v="87485"/>
  </r>
  <r>
    <n v="25409"/>
    <s v="High"/>
    <n v="0.03"/>
    <n v="124.49"/>
    <n v="51.94"/>
    <n v="1554"/>
    <s v="Joan Floyd"/>
    <s v="Delivery Truck"/>
    <s v="Consumer"/>
    <s v="Furniture"/>
    <s v="Tables"/>
    <s v="Jumbo Box"/>
    <x v="156"/>
    <n v="0.63"/>
    <s v="United States"/>
    <s v="South"/>
    <s v="Mississippi"/>
    <s v="Gulfport"/>
    <n v="39503"/>
    <d v="2015-02-13T00:00:00"/>
    <d v="2015-02-14T00:00:00"/>
    <n v="-4.0180000000000007"/>
    <n v="7"/>
    <x v="860"/>
    <n v="87487"/>
  </r>
  <r>
    <n v="18294"/>
    <s v="Not Specified"/>
    <n v="0.06"/>
    <n v="2.89"/>
    <n v="0.99"/>
    <n v="1556"/>
    <s v="Carol Wood"/>
    <s v="Regular Air"/>
    <s v="Consumer"/>
    <s v="Office Supplies"/>
    <s v="Labels"/>
    <s v="Small Box"/>
    <x v="556"/>
    <n v="0.38"/>
    <s v="United States"/>
    <s v="South"/>
    <s v="Virginia"/>
    <s v="Alexandria"/>
    <n v="22304"/>
    <d v="2015-06-01T00:00:00"/>
    <d v="2015-06-03T00:00:00"/>
    <n v="-2.0097"/>
    <n v="6"/>
    <x v="861"/>
    <n v="87425"/>
  </r>
  <r>
    <n v="18295"/>
    <s v="Not Specified"/>
    <n v="0.08"/>
    <n v="22.84"/>
    <n v="11.54"/>
    <n v="1556"/>
    <s v="Carol Wood"/>
    <s v="Regular Air"/>
    <s v="Consumer"/>
    <s v="Office Supplies"/>
    <s v="Paper"/>
    <s v="Small Box"/>
    <x v="64"/>
    <n v="0.39"/>
    <s v="United States"/>
    <s v="South"/>
    <s v="Virginia"/>
    <s v="Alexandria"/>
    <n v="22304"/>
    <d v="2015-06-01T00:00:00"/>
    <d v="2015-06-03T00:00:00"/>
    <n v="-477.37200000000007"/>
    <n v="9"/>
    <x v="862"/>
    <n v="87425"/>
  </r>
  <r>
    <n v="18511"/>
    <s v="Low"/>
    <n v="0.09"/>
    <n v="60.98"/>
    <n v="49"/>
    <n v="1557"/>
    <s v="James Nicholson"/>
    <s v="Regular Air"/>
    <s v="Consumer"/>
    <s v="Office Supplies"/>
    <s v="Appliances"/>
    <s v="Large Box"/>
    <x v="557"/>
    <n v="0.59"/>
    <s v="United States"/>
    <s v="South"/>
    <s v="Virginia"/>
    <s v="Annandale"/>
    <n v="22003"/>
    <d v="2015-03-25T00:00:00"/>
    <d v="2015-04-02T00:00:00"/>
    <n v="-954.75800000000004"/>
    <n v="15"/>
    <x v="863"/>
    <n v="87426"/>
  </r>
  <r>
    <n v="18512"/>
    <s v="Low"/>
    <n v="0.05"/>
    <n v="29.89"/>
    <n v="1.99"/>
    <n v="1557"/>
    <s v="James Nicholson"/>
    <s v="Regular Air"/>
    <s v="Consumer"/>
    <s v="Technology"/>
    <s v="Computer Peripherals"/>
    <s v="Small Pack"/>
    <x v="468"/>
    <n v="0.5"/>
    <s v="United States"/>
    <s v="South"/>
    <s v="Virginia"/>
    <s v="Annandale"/>
    <n v="22003"/>
    <d v="2015-03-25T00:00:00"/>
    <d v="2015-03-27T00:00:00"/>
    <n v="219.4734"/>
    <n v="12"/>
    <x v="864"/>
    <n v="87426"/>
  </r>
  <r>
    <n v="26229"/>
    <s v="Critical"/>
    <n v="0.1"/>
    <n v="226.67"/>
    <n v="28.16"/>
    <n v="1559"/>
    <s v="Zachary Maynard"/>
    <s v="Delivery Truck"/>
    <s v="Consumer"/>
    <s v="Furniture"/>
    <s v="Chairs &amp; Chairmats"/>
    <s v="Jumbo Drum"/>
    <x v="558"/>
    <n v="0.59"/>
    <s v="United States"/>
    <s v="South"/>
    <s v="Virginia"/>
    <s v="Blacksburg"/>
    <n v="24060"/>
    <d v="2015-04-15T00:00:00"/>
    <d v="2015-04-17T00:00:00"/>
    <n v="-390.76800000000003"/>
    <n v="5"/>
    <x v="865"/>
    <n v="87424"/>
  </r>
  <r>
    <n v="19130"/>
    <s v="High"/>
    <n v="0.02"/>
    <n v="11.34"/>
    <n v="11.25"/>
    <n v="1561"/>
    <s v="Edwin Coley"/>
    <s v="Regular Air"/>
    <s v="Corporate"/>
    <s v="Office Supplies"/>
    <s v="Paper"/>
    <s v="Small Box"/>
    <x v="559"/>
    <n v="0.36"/>
    <s v="United States"/>
    <s v="Central"/>
    <s v="Texas"/>
    <s v="Mansfield"/>
    <n v="76063"/>
    <d v="2015-03-01T00:00:00"/>
    <d v="2015-03-02T00:00:00"/>
    <n v="-155.21"/>
    <n v="9"/>
    <x v="866"/>
    <n v="88093"/>
  </r>
  <r>
    <n v="19208"/>
    <s v="Critical"/>
    <n v="0.05"/>
    <n v="12.2"/>
    <n v="6.02"/>
    <n v="1561"/>
    <s v="Edwin Coley"/>
    <s v="Regular Air"/>
    <s v="Corporate"/>
    <s v="Furniture"/>
    <s v="Office Furnishings"/>
    <s v="Small Pack"/>
    <x v="506"/>
    <n v="0.43"/>
    <s v="United States"/>
    <s v="Central"/>
    <s v="Texas"/>
    <s v="Mansfield"/>
    <n v="76063"/>
    <d v="2015-04-13T00:00:00"/>
    <d v="2015-04-14T00:00:00"/>
    <n v="-6.6420000000000003"/>
    <n v="5"/>
    <x v="867"/>
    <n v="88094"/>
  </r>
  <r>
    <n v="20464"/>
    <s v="Medium"/>
    <n v="7.0000000000000007E-2"/>
    <n v="20.95"/>
    <n v="5.99"/>
    <n v="1574"/>
    <s v="Sherry Hurley"/>
    <s v="Regular Air"/>
    <s v="Consumer"/>
    <s v="Technology"/>
    <s v="Computer Peripherals"/>
    <s v="Small Box"/>
    <x v="560"/>
    <n v="0.65"/>
    <s v="United States"/>
    <s v="South"/>
    <s v="North Carolina"/>
    <s v="Fayetteville"/>
    <n v="28314"/>
    <d v="2015-02-09T00:00:00"/>
    <d v="2015-02-10T00:00:00"/>
    <n v="27.233999999999998"/>
    <n v="19"/>
    <x v="868"/>
    <n v="86966"/>
  </r>
  <r>
    <n v="22127"/>
    <s v="Low"/>
    <n v="0.1"/>
    <n v="11.58"/>
    <n v="6.97"/>
    <n v="1580"/>
    <s v="Ronnie Nolan"/>
    <s v="Regular Air"/>
    <s v="Corporate"/>
    <s v="Office Supplies"/>
    <s v="Envelopes"/>
    <s v="Small Box"/>
    <x v="240"/>
    <n v="0.35"/>
    <s v="United States"/>
    <s v="East"/>
    <s v="Maine"/>
    <s v="Waterville"/>
    <n v="4901"/>
    <d v="2015-02-16T00:00:00"/>
    <d v="2015-02-20T00:00:00"/>
    <n v="-8.3979999999999997"/>
    <n v="1"/>
    <x v="869"/>
    <n v="90934"/>
  </r>
  <r>
    <n v="25013"/>
    <s v="Medium"/>
    <n v="0.03"/>
    <n v="19.04"/>
    <n v="6.38"/>
    <n v="1590"/>
    <s v="Lucille Buchanan"/>
    <s v="Express Air"/>
    <s v="Corporate"/>
    <s v="Furniture"/>
    <s v="Office Furnishings"/>
    <s v="Small Box"/>
    <x v="561"/>
    <n v="0.56000000000000005"/>
    <s v="United States"/>
    <s v="East"/>
    <s v="Ohio"/>
    <s v="Willoughby"/>
    <n v="44094"/>
    <d v="2015-04-04T00:00:00"/>
    <d v="2015-04-04T00:00:00"/>
    <n v="83.793599999999998"/>
    <n v="7"/>
    <x v="870"/>
    <n v="86668"/>
  </r>
  <r>
    <n v="25011"/>
    <s v="Medium"/>
    <n v="0.02"/>
    <n v="5.53"/>
    <n v="6.98"/>
    <n v="1593"/>
    <s v="Ronald O'Neill"/>
    <s v="Regular Air"/>
    <s v="Corporate"/>
    <s v="Office Supplies"/>
    <s v="Binders and Binder Accessories"/>
    <s v="Small Box"/>
    <x v="562"/>
    <n v="0.39"/>
    <s v="United States"/>
    <s v="Central"/>
    <s v="Oklahoma"/>
    <s v="Bartlesville"/>
    <n v="74006"/>
    <d v="2015-04-04T00:00:00"/>
    <d v="2015-04-06T00:00:00"/>
    <n v="-77.823719999999994"/>
    <n v="8"/>
    <x v="871"/>
    <n v="86668"/>
  </r>
  <r>
    <n v="21059"/>
    <s v="High"/>
    <n v="0.01"/>
    <n v="500.98"/>
    <n v="26"/>
    <n v="1595"/>
    <s v="Chad Henson"/>
    <s v="Delivery Truck"/>
    <s v="Corporate"/>
    <s v="Furniture"/>
    <s v="Chairs &amp; Chairmats"/>
    <s v="Jumbo Drum"/>
    <x v="1"/>
    <n v="0.6"/>
    <s v="United States"/>
    <s v="East"/>
    <s v="West Virginia"/>
    <s v="Huntington"/>
    <n v="25705"/>
    <d v="2015-05-11T00:00:00"/>
    <d v="2015-05-12T00:00:00"/>
    <n v="5078.5379999999996"/>
    <n v="14"/>
    <x v="872"/>
    <n v="90796"/>
  </r>
  <r>
    <n v="21060"/>
    <s v="High"/>
    <n v="0.08"/>
    <n v="9.77"/>
    <n v="6.02"/>
    <n v="1595"/>
    <s v="Chad Henson"/>
    <s v="Regular Air"/>
    <s v="Corporate"/>
    <s v="Furniture"/>
    <s v="Office Furnishings"/>
    <s v="Medium Box"/>
    <x v="563"/>
    <n v="0.48"/>
    <s v="United States"/>
    <s v="East"/>
    <s v="West Virginia"/>
    <s v="Huntington"/>
    <n v="25705"/>
    <d v="2015-05-11T00:00:00"/>
    <d v="2015-05-12T00:00:00"/>
    <n v="23.276000000000003"/>
    <n v="9"/>
    <x v="873"/>
    <n v="90796"/>
  </r>
  <r>
    <n v="21061"/>
    <s v="High"/>
    <n v="0.09"/>
    <n v="3.28"/>
    <n v="0.98"/>
    <n v="1595"/>
    <s v="Chad Henson"/>
    <s v="Regular Air"/>
    <s v="Corporate"/>
    <s v="Office Supplies"/>
    <s v="Pens &amp; Art Supplies"/>
    <s v="Wrap Bag"/>
    <x v="564"/>
    <n v="0.59"/>
    <s v="United States"/>
    <s v="East"/>
    <s v="West Virginia"/>
    <s v="Huntington"/>
    <n v="25705"/>
    <d v="2015-05-11T00:00:00"/>
    <d v="2015-05-13T00:00:00"/>
    <n v="17.754000000000001"/>
    <n v="42"/>
    <x v="874"/>
    <n v="90796"/>
  </r>
  <r>
    <n v="21928"/>
    <s v="Critical"/>
    <n v="0.1"/>
    <n v="9.11"/>
    <n v="2.15"/>
    <n v="1602"/>
    <s v="Frank Hess"/>
    <s v="Regular Air"/>
    <s v="Home Office"/>
    <s v="Office Supplies"/>
    <s v="Paper"/>
    <s v="Wrap Bag"/>
    <x v="452"/>
    <n v="0.4"/>
    <s v="United States"/>
    <s v="East"/>
    <s v="Maryland"/>
    <s v="Waldorf"/>
    <n v="20601"/>
    <d v="2015-04-10T00:00:00"/>
    <d v="2015-04-12T00:00:00"/>
    <n v="-3.9312"/>
    <n v="2"/>
    <x v="379"/>
    <n v="89680"/>
  </r>
  <r>
    <n v="23533"/>
    <s v="Critical"/>
    <n v="0.09"/>
    <n v="2.1800000000000002"/>
    <n v="0.78"/>
    <n v="1603"/>
    <s v="Alex Watkins"/>
    <s v="Regular Air"/>
    <s v="Small Business"/>
    <s v="Office Supplies"/>
    <s v="Rubber Bands"/>
    <s v="Wrap Bag"/>
    <x v="565"/>
    <n v="0.52"/>
    <s v="United States"/>
    <s v="East"/>
    <s v="New York"/>
    <s v="Woodmere"/>
    <n v="11598"/>
    <d v="2015-01-16T00:00:00"/>
    <d v="2015-01-18T00:00:00"/>
    <n v="2.4548000000000001"/>
    <n v="9"/>
    <x v="875"/>
    <n v="89679"/>
  </r>
  <r>
    <n v="23534"/>
    <s v="Critical"/>
    <n v="0.05"/>
    <n v="179.29"/>
    <n v="29.21"/>
    <n v="1603"/>
    <s v="Alex Watkins"/>
    <s v="Delivery Truck"/>
    <s v="Small Business"/>
    <s v="Furniture"/>
    <s v="Tables"/>
    <s v="Jumbo Box"/>
    <x v="218"/>
    <n v="0.76"/>
    <s v="United States"/>
    <s v="East"/>
    <s v="New York"/>
    <s v="Woodmere"/>
    <n v="11598"/>
    <d v="2015-01-16T00:00:00"/>
    <d v="2015-01-18T00:00:00"/>
    <n v="-537.27977732000011"/>
    <n v="1"/>
    <x v="876"/>
    <n v="89679"/>
  </r>
  <r>
    <n v="18450"/>
    <s v="Medium"/>
    <n v="0.05"/>
    <n v="1.98"/>
    <n v="4.7699999999999996"/>
    <n v="1606"/>
    <s v="Don Rogers"/>
    <s v="Regular Air"/>
    <s v="Home Office"/>
    <s v="Office Supplies"/>
    <s v="Binders and Binder Accessories"/>
    <s v="Small Box"/>
    <x v="566"/>
    <n v="0.4"/>
    <s v="United States"/>
    <s v="East"/>
    <s v="New York"/>
    <s v="Franklin Square"/>
    <n v="11010"/>
    <d v="2015-01-07T00:00:00"/>
    <d v="2015-01-08T00:00:00"/>
    <n v="-14.359820000000001"/>
    <n v="1"/>
    <x v="877"/>
    <n v="87993"/>
  </r>
  <r>
    <n v="18451"/>
    <s v="Medium"/>
    <n v="7.0000000000000007E-2"/>
    <n v="699.99"/>
    <n v="24.49"/>
    <n v="1606"/>
    <s v="Don Rogers"/>
    <s v="Express Air"/>
    <s v="Home Office"/>
    <s v="Technology"/>
    <s v="Copiers and Fax"/>
    <s v="Large Box"/>
    <x v="199"/>
    <n v="0.41"/>
    <s v="United States"/>
    <s v="East"/>
    <s v="New York"/>
    <s v="Franklin Square"/>
    <n v="11010"/>
    <d v="2015-01-07T00:00:00"/>
    <d v="2015-01-08T00:00:00"/>
    <n v="-2870.2775999999994"/>
    <n v="1"/>
    <x v="878"/>
    <n v="87993"/>
  </r>
  <r>
    <n v="18452"/>
    <s v="Medium"/>
    <n v="7.0000000000000007E-2"/>
    <n v="6783.02"/>
    <n v="24.49"/>
    <n v="1606"/>
    <s v="Don Rogers"/>
    <s v="Regular Air"/>
    <s v="Home Office"/>
    <s v="Technology"/>
    <s v="Office Machines"/>
    <s v="Large Box"/>
    <x v="458"/>
    <n v="0.39"/>
    <s v="United States"/>
    <s v="East"/>
    <s v="New York"/>
    <s v="Franklin Square"/>
    <n v="11010"/>
    <d v="2015-01-07T00:00:00"/>
    <d v="2015-01-08T00:00:00"/>
    <n v="77.983599999997679"/>
    <n v="2"/>
    <x v="879"/>
    <n v="87993"/>
  </r>
  <r>
    <n v="22921"/>
    <s v="Not Specified"/>
    <n v="0.01"/>
    <n v="15.16"/>
    <n v="15.09"/>
    <n v="1607"/>
    <s v="Kathleen Huang Hall"/>
    <s v="Regular Air"/>
    <s v="Home Office"/>
    <s v="Office Supplies"/>
    <s v="Binders and Binder Accessories"/>
    <s v="Small Box"/>
    <x v="567"/>
    <n v="0.39"/>
    <s v="United States"/>
    <s v="East"/>
    <s v="New York"/>
    <s v="Freeport"/>
    <n v="11520"/>
    <d v="2015-04-15T00:00:00"/>
    <d v="2015-04-15T00:00:00"/>
    <n v="-200.85899999999998"/>
    <n v="7"/>
    <x v="880"/>
    <n v="87994"/>
  </r>
  <r>
    <n v="24951"/>
    <s v="Low"/>
    <n v="0.1"/>
    <n v="5.68"/>
    <n v="3.6"/>
    <n v="1607"/>
    <s v="Kathleen Huang Hall"/>
    <s v="Express Air"/>
    <s v="Home Office"/>
    <s v="Office Supplies"/>
    <s v="Scissors, Rulers and Trimmers"/>
    <s v="Small Pack"/>
    <x v="568"/>
    <n v="0.56000000000000005"/>
    <s v="United States"/>
    <s v="East"/>
    <s v="New York"/>
    <s v="Freeport"/>
    <n v="11520"/>
    <d v="2015-02-06T00:00:00"/>
    <d v="2015-02-10T00:00:00"/>
    <n v="-33.2956"/>
    <n v="21"/>
    <x v="881"/>
    <n v="87995"/>
  </r>
  <r>
    <n v="22682"/>
    <s v="High"/>
    <n v="0.03"/>
    <n v="2.16"/>
    <n v="6.05"/>
    <n v="1609"/>
    <s v="Jerry Ennis"/>
    <s v="Regular Air"/>
    <s v="Consumer"/>
    <s v="Office Supplies"/>
    <s v="Binders and Binder Accessories"/>
    <s v="Small Box"/>
    <x v="542"/>
    <n v="0.37"/>
    <s v="United States"/>
    <s v="West"/>
    <s v="California"/>
    <s v="Sacramento"/>
    <n v="95823"/>
    <d v="2015-05-11T00:00:00"/>
    <d v="2015-05-12T00:00:00"/>
    <n v="-90.585499999999996"/>
    <n v="7"/>
    <x v="882"/>
    <n v="87824"/>
  </r>
  <r>
    <n v="22683"/>
    <s v="High"/>
    <n v="0.03"/>
    <n v="9.7100000000000009"/>
    <n v="9.4499999999999993"/>
    <n v="1609"/>
    <s v="Jerry Ennis"/>
    <s v="Regular Air"/>
    <s v="Consumer"/>
    <s v="Office Supplies"/>
    <s v="Storage &amp; Organization"/>
    <s v="Small Box"/>
    <x v="173"/>
    <n v="0.6"/>
    <s v="United States"/>
    <s v="West"/>
    <s v="California"/>
    <s v="Sacramento"/>
    <n v="95823"/>
    <d v="2015-05-11T00:00:00"/>
    <d v="2015-05-11T00:00:00"/>
    <n v="-36.9"/>
    <n v="2"/>
    <x v="883"/>
    <n v="87824"/>
  </r>
  <r>
    <n v="18394"/>
    <s v="Low"/>
    <n v="0.06"/>
    <n v="40.97"/>
    <n v="1.99"/>
    <n v="1614"/>
    <s v="Wayne Lutz"/>
    <s v="Regular Air"/>
    <s v="Consumer"/>
    <s v="Technology"/>
    <s v="Computer Peripherals"/>
    <s v="Small Pack"/>
    <x v="569"/>
    <n v="0.42"/>
    <s v="United States"/>
    <s v="East"/>
    <s v="Massachusetts"/>
    <s v="Hopkinton"/>
    <n v="1748"/>
    <d v="2015-04-08T00:00:00"/>
    <d v="2015-04-12T00:00:00"/>
    <n v="341.19809999999995"/>
    <n v="12"/>
    <x v="884"/>
    <n v="87823"/>
  </r>
  <r>
    <n v="19501"/>
    <s v="High"/>
    <n v="0.09"/>
    <n v="12.88"/>
    <n v="4.59"/>
    <n v="1618"/>
    <s v="June Roberts"/>
    <s v="Regular Air"/>
    <s v="Consumer"/>
    <s v="Office Supplies"/>
    <s v="Scissors, Rulers and Trimmers"/>
    <s v="Wrap Bag"/>
    <x v="570"/>
    <n v="0.82"/>
    <s v="United States"/>
    <s v="Central"/>
    <s v="Indiana"/>
    <s v="Highland"/>
    <n v="46322"/>
    <d v="2015-04-06T00:00:00"/>
    <d v="2015-04-06T00:00:00"/>
    <n v="-175.13"/>
    <n v="13"/>
    <x v="885"/>
    <n v="90248"/>
  </r>
  <r>
    <n v="19502"/>
    <s v="High"/>
    <n v="0.02"/>
    <n v="45.99"/>
    <n v="4.99"/>
    <n v="1620"/>
    <s v="Gerald Petty"/>
    <s v="Express Air"/>
    <s v="Consumer"/>
    <s v="Technology"/>
    <s v="Telephones and Communication"/>
    <s v="Small Box"/>
    <x v="571"/>
    <n v="0.56999999999999995"/>
    <s v="United States"/>
    <s v="East"/>
    <s v="Pennsylvania"/>
    <s v="Lancaster"/>
    <n v="17602"/>
    <d v="2015-04-06T00:00:00"/>
    <d v="2015-04-07T00:00:00"/>
    <n v="3.96"/>
    <n v="4"/>
    <x v="886"/>
    <n v="90248"/>
  </r>
  <r>
    <n v="23750"/>
    <s v="High"/>
    <n v="0.06"/>
    <n v="15.01"/>
    <n v="8.4"/>
    <n v="1623"/>
    <s v="Patrick Adcock"/>
    <s v="Regular Air"/>
    <s v="Small Business"/>
    <s v="Office Supplies"/>
    <s v="Binders and Binder Accessories"/>
    <s v="Small Box"/>
    <x v="572"/>
    <n v="0.39"/>
    <s v="United States"/>
    <s v="Central"/>
    <s v="Indiana"/>
    <s v="Schererville"/>
    <n v="46375"/>
    <d v="2015-05-24T00:00:00"/>
    <d v="2015-05-26T00:00:00"/>
    <n v="1.6169000000000011"/>
    <n v="22"/>
    <x v="887"/>
    <n v="87611"/>
  </r>
  <r>
    <n v="23751"/>
    <s v="High"/>
    <n v="0.09"/>
    <n v="40.479999999999997"/>
    <n v="19.989999999999998"/>
    <n v="1623"/>
    <s v="Patrick Adcock"/>
    <s v="Regular Air"/>
    <s v="Small Business"/>
    <s v="Technology"/>
    <s v="Computer Peripherals"/>
    <s v="Small Box"/>
    <x v="295"/>
    <n v="0.77"/>
    <s v="United States"/>
    <s v="Central"/>
    <s v="Indiana"/>
    <s v="Schererville"/>
    <n v="46375"/>
    <d v="2015-05-24T00:00:00"/>
    <d v="2015-05-26T00:00:00"/>
    <n v="65.394000000000062"/>
    <n v="12"/>
    <x v="888"/>
    <n v="87611"/>
  </r>
  <r>
    <n v="23752"/>
    <s v="High"/>
    <n v="0.05"/>
    <n v="12.28"/>
    <n v="6.13"/>
    <n v="1623"/>
    <s v="Patrick Adcock"/>
    <s v="Regular Air"/>
    <s v="Small Business"/>
    <s v="Office Supplies"/>
    <s v="Storage &amp; Organization"/>
    <s v="Small Box"/>
    <x v="521"/>
    <n v="0.56999999999999995"/>
    <s v="United States"/>
    <s v="Central"/>
    <s v="Indiana"/>
    <s v="Schererville"/>
    <n v="46375"/>
    <d v="2015-05-24T00:00:00"/>
    <d v="2015-05-25T00:00:00"/>
    <n v="1.3360000000000003"/>
    <n v="1"/>
    <x v="889"/>
    <n v="87611"/>
  </r>
  <r>
    <n v="21145"/>
    <s v="Medium"/>
    <n v="0.08"/>
    <n v="213.45"/>
    <n v="14.7"/>
    <n v="1625"/>
    <s v="Molly Browning"/>
    <s v="Delivery Truck"/>
    <s v="Home Office"/>
    <s v="Technology"/>
    <s v="Office Machines"/>
    <s v="Jumbo Drum"/>
    <x v="90"/>
    <n v="0.59"/>
    <s v="United States"/>
    <s v="East"/>
    <s v="New York"/>
    <s v="Glen Cove"/>
    <n v="11542"/>
    <d v="2015-03-27T00:00:00"/>
    <d v="2015-03-29T00:00:00"/>
    <n v="1674.7541999999999"/>
    <n v="12"/>
    <x v="890"/>
    <n v="90600"/>
  </r>
  <r>
    <n v="21146"/>
    <s v="Medium"/>
    <n v="0.1"/>
    <n v="55.98"/>
    <n v="13.88"/>
    <n v="1625"/>
    <s v="Molly Browning"/>
    <s v="Regular Air"/>
    <s v="Home Office"/>
    <s v="Office Supplies"/>
    <s v="Paper"/>
    <s v="Small Box"/>
    <x v="573"/>
    <n v="0.36"/>
    <s v="United States"/>
    <s v="East"/>
    <s v="New York"/>
    <s v="Glen Cove"/>
    <n v="11542"/>
    <d v="2015-03-27T00:00:00"/>
    <d v="2015-03-29T00:00:00"/>
    <n v="300.04649999999998"/>
    <n v="8"/>
    <x v="891"/>
    <n v="90600"/>
  </r>
  <r>
    <n v="21147"/>
    <s v="Medium"/>
    <n v="0"/>
    <n v="16.059999999999999"/>
    <n v="8.34"/>
    <n v="1625"/>
    <s v="Molly Browning"/>
    <s v="Regular Air"/>
    <s v="Home Office"/>
    <s v="Office Supplies"/>
    <s v="Storage &amp; Organization"/>
    <s v="Small Box"/>
    <x v="574"/>
    <n v="0.59"/>
    <s v="United States"/>
    <s v="East"/>
    <s v="New York"/>
    <s v="Glen Cove"/>
    <n v="11542"/>
    <d v="2015-03-27T00:00:00"/>
    <d v="2015-03-28T00:00:00"/>
    <n v="-28.09"/>
    <n v="1"/>
    <x v="892"/>
    <n v="90600"/>
  </r>
  <r>
    <n v="21270"/>
    <s v="Medium"/>
    <n v="0"/>
    <n v="209.37"/>
    <n v="69"/>
    <n v="1625"/>
    <s v="Molly Browning"/>
    <s v="Regular Air"/>
    <s v="Home Office"/>
    <s v="Furniture"/>
    <s v="Tables"/>
    <s v="Large Box"/>
    <x v="575"/>
    <n v="0.79"/>
    <s v="United States"/>
    <s v="East"/>
    <s v="New York"/>
    <s v="Glen Cove"/>
    <n v="11542"/>
    <d v="2015-02-16T00:00:00"/>
    <d v="2015-02-18T00:00:00"/>
    <n v="-263.1119290800001"/>
    <n v="11"/>
    <x v="893"/>
    <n v="90601"/>
  </r>
  <r>
    <n v="23604"/>
    <s v="High"/>
    <n v="0.06"/>
    <n v="43.57"/>
    <n v="16.36"/>
    <n v="1627"/>
    <s v="Aaron Day"/>
    <s v="Regular Air"/>
    <s v="Corporate"/>
    <s v="Office Supplies"/>
    <s v="Storage &amp; Organization"/>
    <s v="Small Box"/>
    <x v="576"/>
    <n v="0.55000000000000004"/>
    <s v="United States"/>
    <s v="South"/>
    <s v="Tennessee"/>
    <s v="Greeneville"/>
    <n v="37743"/>
    <d v="2015-05-28T00:00:00"/>
    <d v="2015-05-30T00:00:00"/>
    <n v="-38.808"/>
    <n v="17"/>
    <x v="894"/>
    <n v="90602"/>
  </r>
  <r>
    <n v="19769"/>
    <s v="High"/>
    <n v="0.08"/>
    <n v="8.09"/>
    <n v="7.96"/>
    <n v="1632"/>
    <s v="Lori Wolfe"/>
    <s v="Express Air"/>
    <s v="Home Office"/>
    <s v="Furniture"/>
    <s v="Office Furnishings"/>
    <s v="Small Box"/>
    <x v="38"/>
    <n v="0.49"/>
    <s v="United States"/>
    <s v="South"/>
    <s v="Mississippi"/>
    <s v="Hattiesburg"/>
    <n v="39401"/>
    <d v="2015-01-15T00:00:00"/>
    <d v="2015-01-16T00:00:00"/>
    <n v="15.984"/>
    <n v="6"/>
    <x v="895"/>
    <n v="90530"/>
  </r>
  <r>
    <n v="20359"/>
    <s v="High"/>
    <n v="0.02"/>
    <n v="25.99"/>
    <n v="5.37"/>
    <n v="1632"/>
    <s v="Lori Wolfe"/>
    <s v="Regular Air"/>
    <s v="Home Office"/>
    <s v="Office Supplies"/>
    <s v="Pens &amp; Art Supplies"/>
    <s v="Small Box"/>
    <x v="577"/>
    <n v="0.56000000000000005"/>
    <s v="United States"/>
    <s v="South"/>
    <s v="Mississippi"/>
    <s v="Hattiesburg"/>
    <n v="39401"/>
    <d v="2015-04-15T00:00:00"/>
    <d v="2015-04-17T00:00:00"/>
    <n v="-88.158000000000001"/>
    <n v="9"/>
    <x v="896"/>
    <n v="90533"/>
  </r>
  <r>
    <n v="24786"/>
    <s v="Not Specified"/>
    <n v="0.03"/>
    <n v="5.98"/>
    <n v="3.85"/>
    <n v="1633"/>
    <s v="Gerald Raynor"/>
    <s v="Regular Air"/>
    <s v="Home Office"/>
    <s v="Technology"/>
    <s v="Computer Peripherals"/>
    <s v="Small Pack"/>
    <x v="412"/>
    <n v="0.68"/>
    <s v="United States"/>
    <s v="South"/>
    <s v="Mississippi"/>
    <s v="Horn Lake"/>
    <n v="38637"/>
    <d v="2015-02-10T00:00:00"/>
    <d v="2015-02-12T00:00:00"/>
    <n v="-76.106800000000007"/>
    <n v="6"/>
    <x v="897"/>
    <n v="90531"/>
  </r>
  <r>
    <n v="26340"/>
    <s v="Not Specified"/>
    <n v="0.08"/>
    <n v="100.97"/>
    <n v="14"/>
    <n v="1634"/>
    <s v="Katherine W Epstein"/>
    <s v="Delivery Truck"/>
    <s v="Home Office"/>
    <s v="Technology"/>
    <s v="Office Machines"/>
    <s v="Jumbo Drum"/>
    <x v="578"/>
    <n v="0.37"/>
    <s v="United States"/>
    <s v="South"/>
    <s v="Mississippi"/>
    <s v="Jackson"/>
    <n v="39212"/>
    <d v="2015-04-09T00:00:00"/>
    <d v="2015-04-10T00:00:00"/>
    <n v="-73.494119999999938"/>
    <n v="15"/>
    <x v="898"/>
    <n v="90532"/>
  </r>
  <r>
    <n v="19144"/>
    <s v="Critical"/>
    <n v="0.08"/>
    <n v="115.99"/>
    <n v="56.14"/>
    <n v="1636"/>
    <s v="Sidney Greenberg"/>
    <s v="Delivery Truck"/>
    <s v="Home Office"/>
    <s v="Technology"/>
    <s v="Office Machines"/>
    <s v="Jumbo Drum"/>
    <x v="486"/>
    <n v="0.4"/>
    <s v="United States"/>
    <s v="West"/>
    <s v="California"/>
    <s v="Salinas"/>
    <n v="93905"/>
    <d v="2015-01-14T00:00:00"/>
    <d v="2015-01-16T00:00:00"/>
    <n v="-272.860884"/>
    <n v="5"/>
    <x v="899"/>
    <n v="89704"/>
  </r>
  <r>
    <n v="19145"/>
    <s v="Critical"/>
    <n v="0.08"/>
    <n v="4.28"/>
    <n v="0.94"/>
    <n v="1636"/>
    <s v="Sidney Greenberg"/>
    <s v="Regular Air"/>
    <s v="Home Office"/>
    <s v="Office Supplies"/>
    <s v="Pens &amp; Art Supplies"/>
    <s v="Wrap Bag"/>
    <x v="579"/>
    <n v="0.56000000000000005"/>
    <s v="United States"/>
    <s v="West"/>
    <s v="California"/>
    <s v="Salinas"/>
    <n v="93905"/>
    <d v="2015-01-14T00:00:00"/>
    <d v="2015-01-17T00:00:00"/>
    <n v="10.5792"/>
    <n v="7"/>
    <x v="900"/>
    <n v="89704"/>
  </r>
  <r>
    <n v="20869"/>
    <s v="High"/>
    <n v="0.04"/>
    <n v="136.97999999999999"/>
    <n v="24.49"/>
    <n v="1636"/>
    <s v="Sidney Greenberg"/>
    <s v="Express Air"/>
    <s v="Home Office"/>
    <s v="Furniture"/>
    <s v="Office Furnishings"/>
    <s v="Large Box"/>
    <x v="580"/>
    <n v="0.59"/>
    <s v="United States"/>
    <s v="West"/>
    <s v="California"/>
    <s v="Salinas"/>
    <n v="93905"/>
    <d v="2015-01-12T00:00:00"/>
    <d v="2015-01-14T00:00:00"/>
    <n v="1127.5497"/>
    <n v="12"/>
    <x v="901"/>
    <n v="89706"/>
  </r>
  <r>
    <n v="26109"/>
    <s v="Critical"/>
    <n v="0.08"/>
    <n v="55.48"/>
    <n v="6.79"/>
    <n v="1639"/>
    <s v="Marvin Rollins"/>
    <s v="Regular Air"/>
    <s v="Home Office"/>
    <s v="Office Supplies"/>
    <s v="Paper"/>
    <s v="Small Box"/>
    <x v="581"/>
    <n v="0.37"/>
    <s v="United States"/>
    <s v="East"/>
    <s v="Connecticut"/>
    <s v="Stamford"/>
    <n v="6901"/>
    <d v="2015-02-26T00:00:00"/>
    <d v="2015-02-28T00:00:00"/>
    <n v="147.75659999999999"/>
    <n v="4"/>
    <x v="902"/>
    <n v="89705"/>
  </r>
  <r>
    <n v="18274"/>
    <s v="Low"/>
    <n v="0.09"/>
    <n v="107.53"/>
    <n v="5.81"/>
    <n v="1644"/>
    <s v="Sam Woodward"/>
    <s v="Regular Air"/>
    <s v="Small Business"/>
    <s v="Furniture"/>
    <s v="Office Furnishings"/>
    <s v="Medium Box"/>
    <x v="582"/>
    <n v="0.65"/>
    <s v="United States"/>
    <s v="Central"/>
    <s v="Texas"/>
    <s v="Friendswood"/>
    <n v="77546"/>
    <d v="2015-06-14T00:00:00"/>
    <d v="2015-06-16T00:00:00"/>
    <n v="69.545100000000005"/>
    <n v="1"/>
    <x v="903"/>
    <n v="87342"/>
  </r>
  <r>
    <n v="24265"/>
    <s v="Not Specified"/>
    <n v="0.06"/>
    <n v="3.29"/>
    <n v="1.35"/>
    <n v="1646"/>
    <s v="Eugene Brewer Knox"/>
    <s v="Regular Air"/>
    <s v="Small Business"/>
    <s v="Office Supplies"/>
    <s v="Rubber Bands"/>
    <s v="Wrap Bag"/>
    <x v="93"/>
    <n v="0.4"/>
    <s v="United States"/>
    <s v="East"/>
    <s v="New York"/>
    <s v="Bethpage"/>
    <n v="11714"/>
    <d v="2015-03-15T00:00:00"/>
    <d v="2015-03-17T00:00:00"/>
    <n v="8.5299999999999994"/>
    <n v="11"/>
    <x v="707"/>
    <n v="90932"/>
  </r>
  <r>
    <n v="21947"/>
    <s v="Critical"/>
    <n v="0.08"/>
    <n v="46.89"/>
    <n v="5.0999999999999996"/>
    <n v="1648"/>
    <s v="Nina Bowles"/>
    <s v="Regular Air"/>
    <s v="Corporate"/>
    <s v="Office Supplies"/>
    <s v="Appliances"/>
    <s v="Medium Box"/>
    <x v="480"/>
    <n v="0.46"/>
    <s v="United States"/>
    <s v="Central"/>
    <s v="Illinois"/>
    <s v="Woodstock"/>
    <n v="60098"/>
    <d v="2015-03-25T00:00:00"/>
    <d v="2015-03-27T00:00:00"/>
    <n v="507.63299999999998"/>
    <n v="17"/>
    <x v="904"/>
    <n v="91043"/>
  </r>
  <r>
    <n v="21948"/>
    <s v="Critical"/>
    <n v="0.05"/>
    <n v="12.98"/>
    <n v="3.14"/>
    <n v="1648"/>
    <s v="Nina Bowles"/>
    <s v="Regular Air"/>
    <s v="Corporate"/>
    <s v="Office Supplies"/>
    <s v="Scissors, Rulers and Trimmers"/>
    <s v="Small Pack"/>
    <x v="47"/>
    <n v="0.6"/>
    <s v="United States"/>
    <s v="Central"/>
    <s v="Illinois"/>
    <s v="Woodstock"/>
    <n v="60098"/>
    <d v="2015-03-25T00:00:00"/>
    <d v="2015-03-25T00:00:00"/>
    <n v="38.229999999999997"/>
    <n v="18"/>
    <x v="905"/>
    <n v="91043"/>
  </r>
  <r>
    <n v="20603"/>
    <s v="Critical"/>
    <n v="0.03"/>
    <n v="48.58"/>
    <n v="3.99"/>
    <n v="1649"/>
    <s v="Roy Hardison"/>
    <s v="Express Air"/>
    <s v="Corporate"/>
    <s v="Office Supplies"/>
    <s v="Appliances"/>
    <s v="Small Box"/>
    <x v="583"/>
    <n v="0.56000000000000005"/>
    <s v="United States"/>
    <s v="East"/>
    <s v="New York"/>
    <s v="Woodmere"/>
    <n v="11598"/>
    <d v="2015-02-24T00:00:00"/>
    <d v="2015-02-26T00:00:00"/>
    <n v="100.13279999999999"/>
    <n v="3"/>
    <x v="906"/>
    <n v="91041"/>
  </r>
  <r>
    <n v="24016"/>
    <s v="High"/>
    <n v="0.05"/>
    <n v="6.48"/>
    <n v="2.74"/>
    <n v="1650"/>
    <s v="Dan Lamm"/>
    <s v="Regular Air"/>
    <s v="Corporate"/>
    <s v="Technology"/>
    <s v="Computer Peripherals"/>
    <s v="Small Pack"/>
    <x v="584"/>
    <n v="0.71"/>
    <s v="United States"/>
    <s v="South"/>
    <s v="North Carolina"/>
    <s v="Asheboro"/>
    <n v="27203"/>
    <d v="2015-05-09T00:00:00"/>
    <d v="2015-05-09T00:00:00"/>
    <n v="15.096"/>
    <n v="15"/>
    <x v="907"/>
    <n v="91042"/>
  </r>
  <r>
    <n v="24017"/>
    <s v="High"/>
    <n v="0.09"/>
    <n v="12.53"/>
    <n v="0.5"/>
    <n v="1650"/>
    <s v="Dan Lamm"/>
    <s v="Regular Air"/>
    <s v="Corporate"/>
    <s v="Office Supplies"/>
    <s v="Labels"/>
    <s v="Small Box"/>
    <x v="585"/>
    <n v="0.38"/>
    <s v="United States"/>
    <s v="South"/>
    <s v="North Carolina"/>
    <s v="Asheboro"/>
    <n v="27203"/>
    <d v="2015-05-09T00:00:00"/>
    <d v="2015-05-10T00:00:00"/>
    <n v="14.912399999999998"/>
    <n v="7"/>
    <x v="908"/>
    <n v="91042"/>
  </r>
  <r>
    <n v="24019"/>
    <s v="High"/>
    <n v="0.08"/>
    <n v="65.989999999999995"/>
    <n v="8.99"/>
    <n v="1650"/>
    <s v="Dan Lamm"/>
    <s v="Express Air"/>
    <s v="Corporate"/>
    <s v="Technology"/>
    <s v="Telephones and Communication"/>
    <s v="Small Box"/>
    <x v="586"/>
    <n v="0.55000000000000004"/>
    <s v="United States"/>
    <s v="South"/>
    <s v="North Carolina"/>
    <s v="Asheboro"/>
    <n v="27203"/>
    <d v="2015-05-09T00:00:00"/>
    <d v="2015-05-11T00:00:00"/>
    <n v="-135.226"/>
    <n v="8"/>
    <x v="909"/>
    <n v="91042"/>
  </r>
  <r>
    <n v="19251"/>
    <s v="Not Specified"/>
    <n v="0"/>
    <n v="101.41"/>
    <n v="35"/>
    <n v="1653"/>
    <s v="Charles Cline"/>
    <s v="Express Air"/>
    <s v="Corporate"/>
    <s v="Office Supplies"/>
    <s v="Storage &amp; Organization"/>
    <s v="Large Box"/>
    <x v="308"/>
    <n v="0.82"/>
    <s v="United States"/>
    <s v="West"/>
    <s v="California"/>
    <s v="Thousand Oaks"/>
    <n v="91360"/>
    <d v="2015-01-24T00:00:00"/>
    <d v="2015-01-25T00:00:00"/>
    <n v="-457.73"/>
    <n v="10"/>
    <x v="910"/>
    <n v="89885"/>
  </r>
  <r>
    <n v="19252"/>
    <s v="Not Specified"/>
    <n v="0.1"/>
    <n v="95.99"/>
    <n v="4.9000000000000004"/>
    <n v="1653"/>
    <s v="Charles Cline"/>
    <s v="Regular Air"/>
    <s v="Corporate"/>
    <s v="Technology"/>
    <s v="Telephones and Communication"/>
    <s v="Small Box"/>
    <x v="75"/>
    <n v="0.56000000000000005"/>
    <s v="United States"/>
    <s v="West"/>
    <s v="California"/>
    <s v="Thousand Oaks"/>
    <n v="91360"/>
    <d v="2015-01-24T00:00:00"/>
    <d v="2015-01-25T00:00:00"/>
    <n v="-268.66399999999999"/>
    <n v="2"/>
    <x v="911"/>
    <n v="89885"/>
  </r>
  <r>
    <n v="24187"/>
    <s v="High"/>
    <n v="0.1"/>
    <n v="3.6"/>
    <n v="2.2000000000000002"/>
    <n v="1665"/>
    <s v="Elsie Pridgen"/>
    <s v="Regular Air"/>
    <s v="Consumer"/>
    <s v="Office Supplies"/>
    <s v="Paper"/>
    <s v="Wrap Bag"/>
    <x v="587"/>
    <n v="0.39"/>
    <s v="United States"/>
    <s v="West"/>
    <s v="California"/>
    <s v="Laguna Hills"/>
    <n v="92653"/>
    <d v="2015-02-26T00:00:00"/>
    <d v="2015-02-27T00:00:00"/>
    <n v="-8.2799999999999994"/>
    <n v="2"/>
    <x v="912"/>
    <n v="90678"/>
  </r>
  <r>
    <n v="21491"/>
    <s v="Low"/>
    <n v="0.03"/>
    <n v="35.409999999999997"/>
    <n v="1.99"/>
    <n v="1670"/>
    <s v="Carolyn Bowling"/>
    <s v="Regular Air"/>
    <s v="Small Business"/>
    <s v="Technology"/>
    <s v="Computer Peripherals"/>
    <s v="Small Pack"/>
    <x v="588"/>
    <n v="0.43"/>
    <s v="United States"/>
    <s v="South"/>
    <s v="Virginia"/>
    <s v="Blacksburg"/>
    <n v="24060"/>
    <d v="2015-04-24T00:00:00"/>
    <d v="2015-04-26T00:00:00"/>
    <n v="1912.4219999999998"/>
    <n v="10"/>
    <x v="913"/>
    <n v="86722"/>
  </r>
  <r>
    <n v="21492"/>
    <s v="Low"/>
    <n v="0"/>
    <n v="142.86000000000001"/>
    <n v="19.989999999999998"/>
    <n v="1670"/>
    <s v="Carolyn Bowling"/>
    <s v="Regular Air"/>
    <s v="Small Business"/>
    <s v="Office Supplies"/>
    <s v="Storage &amp; Organization"/>
    <s v="Small Box"/>
    <x v="589"/>
    <n v="0.56000000000000005"/>
    <s v="United States"/>
    <s v="South"/>
    <s v="Virginia"/>
    <s v="Blacksburg"/>
    <n v="24060"/>
    <d v="2015-04-24T00:00:00"/>
    <d v="2015-05-03T00:00:00"/>
    <n v="-739.32600000000002"/>
    <n v="11"/>
    <x v="914"/>
    <n v="86722"/>
  </r>
  <r>
    <n v="23578"/>
    <s v="Low"/>
    <n v="0.1"/>
    <n v="4.13"/>
    <n v="0.99"/>
    <n v="1671"/>
    <s v="Mitchell Ross"/>
    <s v="Regular Air"/>
    <s v="Small Business"/>
    <s v="Office Supplies"/>
    <s v="Labels"/>
    <s v="Small Box"/>
    <x v="508"/>
    <n v="0.39"/>
    <s v="United States"/>
    <s v="South"/>
    <s v="Virginia"/>
    <s v="Burke"/>
    <n v="22015"/>
    <d v="2015-02-09T00:00:00"/>
    <d v="2015-02-13T00:00:00"/>
    <n v="-40.53"/>
    <n v="13"/>
    <x v="915"/>
    <n v="86724"/>
  </r>
  <r>
    <n v="22007"/>
    <s v="Critical"/>
    <n v="0.03"/>
    <n v="223.98"/>
    <n v="15.01"/>
    <n v="1671"/>
    <s v="Mitchell Ross"/>
    <s v="Regular Air"/>
    <s v="Small Business"/>
    <s v="Office Supplies"/>
    <s v="Binders and Binder Accessories"/>
    <s v="Small Box"/>
    <x v="590"/>
    <n v="0.38"/>
    <s v="United States"/>
    <s v="South"/>
    <s v="Virginia"/>
    <s v="Burke"/>
    <n v="22015"/>
    <d v="2015-05-12T00:00:00"/>
    <d v="2015-05-13T00:00:00"/>
    <n v="0.69599999999999995"/>
    <n v="21"/>
    <x v="916"/>
    <n v="86725"/>
  </r>
  <r>
    <n v="25066"/>
    <s v="Low"/>
    <n v="0.02"/>
    <n v="284.98"/>
    <n v="69.55"/>
    <n v="1672"/>
    <s v="Sidney Scarborough"/>
    <s v="Delivery Truck"/>
    <s v="Small Business"/>
    <s v="Furniture"/>
    <s v="Chairs &amp; Chairmats"/>
    <s v="Jumbo Drum"/>
    <x v="391"/>
    <n v="0.6"/>
    <s v="United States"/>
    <s v="South"/>
    <s v="Virginia"/>
    <s v="Charlottesville"/>
    <n v="22901"/>
    <d v="2015-06-07T00:00:00"/>
    <d v="2015-06-12T00:00:00"/>
    <n v="15.527999999999999"/>
    <n v="3"/>
    <x v="917"/>
    <n v="86723"/>
  </r>
  <r>
    <n v="25067"/>
    <s v="Low"/>
    <n v="0.08"/>
    <n v="55.48"/>
    <n v="14.3"/>
    <n v="1672"/>
    <s v="Sidney Scarborough"/>
    <s v="Regular Air"/>
    <s v="Small Business"/>
    <s v="Office Supplies"/>
    <s v="Paper"/>
    <s v="Small Box"/>
    <x v="14"/>
    <n v="0.37"/>
    <s v="United States"/>
    <s v="South"/>
    <s v="Virginia"/>
    <s v="Charlottesville"/>
    <n v="22901"/>
    <d v="2015-06-07T00:00:00"/>
    <d v="2015-06-09T00:00:00"/>
    <n v="-225.56379999999999"/>
    <n v="17"/>
    <x v="918"/>
    <n v="86723"/>
  </r>
  <r>
    <n v="18150"/>
    <s v="Medium"/>
    <n v="7.0000000000000007E-2"/>
    <n v="13.73"/>
    <n v="6.85"/>
    <n v="1679"/>
    <s v="Jeanne Nguyen"/>
    <s v="Regular Air"/>
    <s v="Consumer"/>
    <s v="Furniture"/>
    <s v="Office Furnishings"/>
    <s v="Wrap Bag"/>
    <x v="226"/>
    <n v="0.54"/>
    <s v="United States"/>
    <s v="East"/>
    <s v="Ohio"/>
    <s v="Fairborn"/>
    <n v="45324"/>
    <d v="2015-03-20T00:00:00"/>
    <d v="2015-03-21T00:00:00"/>
    <n v="-22.72"/>
    <n v="21"/>
    <x v="919"/>
    <n v="86646"/>
  </r>
  <r>
    <n v="23524"/>
    <s v="Low"/>
    <n v="0.09"/>
    <n v="30.98"/>
    <n v="19.510000000000002"/>
    <n v="1680"/>
    <s v="Esther Whitaker"/>
    <s v="Regular Air"/>
    <s v="Consumer"/>
    <s v="Office Supplies"/>
    <s v="Envelopes"/>
    <s v="Small Box"/>
    <x v="591"/>
    <n v="0.36"/>
    <s v="United States"/>
    <s v="East"/>
    <s v="Ohio"/>
    <s v="Fairfield"/>
    <n v="45014"/>
    <d v="2015-05-03T00:00:00"/>
    <d v="2015-05-05T00:00:00"/>
    <n v="-163.53"/>
    <n v="18"/>
    <x v="920"/>
    <n v="86645"/>
  </r>
  <r>
    <n v="23525"/>
    <s v="Low"/>
    <n v="0.03"/>
    <n v="49.34"/>
    <n v="10.25"/>
    <n v="1680"/>
    <s v="Esther Whitaker"/>
    <s v="Regular Air"/>
    <s v="Consumer"/>
    <s v="Furniture"/>
    <s v="Office Furnishings"/>
    <s v="Large Box"/>
    <x v="592"/>
    <n v="0.56999999999999995"/>
    <s v="United States"/>
    <s v="East"/>
    <s v="Ohio"/>
    <s v="Fairfield"/>
    <n v="45014"/>
    <d v="2015-05-03T00:00:00"/>
    <d v="2015-05-05T00:00:00"/>
    <n v="554.77"/>
    <n v="17"/>
    <x v="921"/>
    <n v="86645"/>
  </r>
  <r>
    <n v="1976"/>
    <s v="Not Specified"/>
    <n v="0.04"/>
    <n v="6.28"/>
    <n v="5.41"/>
    <n v="1682"/>
    <s v="Julie Edwards"/>
    <s v="Regular Air"/>
    <s v="Consumer"/>
    <s v="Furniture"/>
    <s v="Office Furnishings"/>
    <s v="Small Box"/>
    <x v="593"/>
    <n v="0.53"/>
    <s v="United States"/>
    <s v="Central"/>
    <s v="Illinois"/>
    <s v="Chicago"/>
    <n v="60611"/>
    <d v="2015-02-14T00:00:00"/>
    <d v="2015-02-16T00:00:00"/>
    <n v="-38.380000000000003"/>
    <n v="43"/>
    <x v="922"/>
    <n v="14115"/>
  </r>
  <r>
    <n v="5358"/>
    <s v="Not Specified"/>
    <n v="0.08"/>
    <n v="4.9800000000000004"/>
    <n v="4.7"/>
    <n v="1682"/>
    <s v="Julie Edwards"/>
    <s v="Regular Air"/>
    <s v="Consumer"/>
    <s v="Office Supplies"/>
    <s v="Paper"/>
    <s v="Small Box"/>
    <x v="594"/>
    <n v="0.38"/>
    <s v="United States"/>
    <s v="Central"/>
    <s v="Illinois"/>
    <s v="Chicago"/>
    <n v="60611"/>
    <d v="2015-03-14T00:00:00"/>
    <d v="2015-03-15T00:00:00"/>
    <n v="-56.35"/>
    <n v="47"/>
    <x v="923"/>
    <n v="38080"/>
  </r>
  <r>
    <n v="19976"/>
    <s v="Not Specified"/>
    <n v="0.04"/>
    <n v="6.28"/>
    <n v="5.41"/>
    <n v="1683"/>
    <s v="Wesley Corbett"/>
    <s v="Regular Air"/>
    <s v="Consumer"/>
    <s v="Furniture"/>
    <s v="Office Furnishings"/>
    <s v="Small Box"/>
    <x v="593"/>
    <n v="0.53"/>
    <s v="United States"/>
    <s v="Central"/>
    <s v="Texas"/>
    <s v="Conroe"/>
    <n v="77301"/>
    <d v="2015-02-14T00:00:00"/>
    <d v="2015-02-16T00:00:00"/>
    <n v="-19.957600000000003"/>
    <n v="11"/>
    <x v="924"/>
    <n v="90612"/>
  </r>
  <r>
    <n v="23358"/>
    <s v="Not Specified"/>
    <n v="0.08"/>
    <n v="4.9800000000000004"/>
    <n v="4.7"/>
    <n v="1683"/>
    <s v="Wesley Corbett"/>
    <s v="Regular Air"/>
    <s v="Consumer"/>
    <s v="Office Supplies"/>
    <s v="Paper"/>
    <s v="Small Box"/>
    <x v="594"/>
    <n v="0.38"/>
    <s v="United States"/>
    <s v="Central"/>
    <s v="Texas"/>
    <s v="Conroe"/>
    <n v="77301"/>
    <d v="2015-03-14T00:00:00"/>
    <d v="2015-03-15T00:00:00"/>
    <n v="-56.35"/>
    <n v="12"/>
    <x v="925"/>
    <n v="90613"/>
  </r>
  <r>
    <n v="19751"/>
    <s v="Low"/>
    <n v="0.08"/>
    <n v="2.08"/>
    <n v="5.33"/>
    <n v="1686"/>
    <s v="Lynn O'Donnell"/>
    <s v="Regular Air"/>
    <s v="Corporate"/>
    <s v="Furniture"/>
    <s v="Office Furnishings"/>
    <s v="Small Box"/>
    <x v="261"/>
    <n v="0.43"/>
    <s v="United States"/>
    <s v="Central"/>
    <s v="Illinois"/>
    <s v="Elgin"/>
    <n v="60123"/>
    <d v="2015-03-03T00:00:00"/>
    <d v="2015-03-10T00:00:00"/>
    <n v="-129.01"/>
    <n v="9"/>
    <x v="926"/>
    <n v="86973"/>
  </r>
  <r>
    <n v="25690"/>
    <s v="High"/>
    <n v="0"/>
    <n v="48.91"/>
    <n v="35"/>
    <n v="1689"/>
    <s v="Larry Church"/>
    <s v="Regular Air"/>
    <s v="Corporate"/>
    <s v="Office Supplies"/>
    <s v="Storage &amp; Organization"/>
    <s v="Large Box"/>
    <x v="595"/>
    <n v="0.83"/>
    <s v="United States"/>
    <s v="Central"/>
    <s v="Indiana"/>
    <s v="Highland"/>
    <n v="46322"/>
    <d v="2015-03-24T00:00:00"/>
    <d v="2015-03-25T00:00:00"/>
    <n v="-628.38"/>
    <n v="10"/>
    <x v="927"/>
    <n v="91077"/>
  </r>
  <r>
    <n v="22798"/>
    <s v="Low"/>
    <n v="0.05"/>
    <n v="115.99"/>
    <n v="5.26"/>
    <n v="1690"/>
    <s v="Neil Bailey"/>
    <s v="Regular Air"/>
    <s v="Corporate"/>
    <s v="Technology"/>
    <s v="Telephones and Communication"/>
    <s v="Small Box"/>
    <x v="596"/>
    <n v="0.56999999999999995"/>
    <s v="United States"/>
    <s v="East"/>
    <s v="Pennsylvania"/>
    <s v="Harrisburg"/>
    <n v="17112"/>
    <d v="2015-01-24T00:00:00"/>
    <d v="2015-01-28T00:00:00"/>
    <n v="616.53569999999991"/>
    <n v="9"/>
    <x v="928"/>
    <n v="91076"/>
  </r>
  <r>
    <n v="23626"/>
    <s v="Not Specified"/>
    <n v="0.09"/>
    <n v="95.43"/>
    <n v="19.989999999999998"/>
    <n v="1690"/>
    <s v="Neil Bailey"/>
    <s v="Regular Air"/>
    <s v="Corporate"/>
    <s v="Office Supplies"/>
    <s v="Storage &amp; Organization"/>
    <s v="Small Box"/>
    <x v="303"/>
    <n v="0.79"/>
    <s v="United States"/>
    <s v="East"/>
    <s v="Pennsylvania"/>
    <s v="Harrisburg"/>
    <n v="17112"/>
    <d v="2015-06-01T00:00:00"/>
    <d v="2015-06-02T00:00:00"/>
    <n v="-143.23500000000001"/>
    <n v="22"/>
    <x v="929"/>
    <n v="91078"/>
  </r>
  <r>
    <n v="19481"/>
    <s v="Not Specified"/>
    <n v="0"/>
    <n v="6.84"/>
    <n v="8.3699999999999992"/>
    <n v="1692"/>
    <s v="Rhonda Schroeder"/>
    <s v="Regular Air"/>
    <s v="Consumer"/>
    <s v="Office Supplies"/>
    <s v="Scissors, Rulers and Trimmers"/>
    <s v="Small Pack"/>
    <x v="597"/>
    <n v="0.57999999999999996"/>
    <s v="United States"/>
    <s v="Central"/>
    <s v="Kansas"/>
    <s v="Newton"/>
    <n v="67114"/>
    <d v="2015-01-23T00:00:00"/>
    <d v="2015-01-24T00:00:00"/>
    <n v="-123.1816"/>
    <n v="5"/>
    <x v="930"/>
    <n v="90189"/>
  </r>
  <r>
    <n v="19482"/>
    <s v="Not Specified"/>
    <n v="7.0000000000000007E-2"/>
    <n v="30.98"/>
    <n v="5.76"/>
    <n v="1693"/>
    <s v="Melinda Thornton"/>
    <s v="Regular Air"/>
    <s v="Consumer"/>
    <s v="Office Supplies"/>
    <s v="Paper"/>
    <s v="Small Box"/>
    <x v="479"/>
    <n v="0.4"/>
    <s v="United States"/>
    <s v="South"/>
    <s v="Virginia"/>
    <s v="Reston"/>
    <n v="20190"/>
    <d v="2015-01-23T00:00:00"/>
    <d v="2015-01-25T00:00:00"/>
    <n v="-28.798000000000002"/>
    <n v="11"/>
    <x v="931"/>
    <n v="90189"/>
  </r>
  <r>
    <n v="21262"/>
    <s v="Low"/>
    <n v="0.01"/>
    <n v="15.67"/>
    <n v="1.39"/>
    <n v="1693"/>
    <s v="Melinda Thornton"/>
    <s v="Express Air"/>
    <s v="Consumer"/>
    <s v="Office Supplies"/>
    <s v="Envelopes"/>
    <s v="Small Box"/>
    <x v="598"/>
    <n v="0.38"/>
    <s v="United States"/>
    <s v="South"/>
    <s v="Virginia"/>
    <s v="Reston"/>
    <n v="20190"/>
    <d v="2015-05-11T00:00:00"/>
    <d v="2015-05-11T00:00:00"/>
    <n v="-273.98"/>
    <n v="11"/>
    <x v="932"/>
    <n v="90190"/>
  </r>
  <r>
    <n v="24941"/>
    <s v="Medium"/>
    <n v="0"/>
    <n v="13.43"/>
    <n v="5.5"/>
    <n v="1697"/>
    <s v="Holly Osborne"/>
    <s v="Regular Air"/>
    <s v="Home Office"/>
    <s v="Office Supplies"/>
    <s v="Storage &amp; Organization"/>
    <s v="Small Box"/>
    <x v="599"/>
    <n v="0.56999999999999995"/>
    <s v="United States"/>
    <s v="South"/>
    <s v="Arkansas"/>
    <s v="Hot Springs"/>
    <n v="71901"/>
    <d v="2015-01-16T00:00:00"/>
    <d v="2015-01-17T00:00:00"/>
    <n v="-253.77800000000002"/>
    <n v="9"/>
    <x v="933"/>
    <n v="86338"/>
  </r>
  <r>
    <n v="18275"/>
    <s v="Low"/>
    <n v="0.05"/>
    <n v="3.98"/>
    <n v="5.26"/>
    <n v="1699"/>
    <s v="Joseph Hurst"/>
    <s v="Regular Air"/>
    <s v="Small Business"/>
    <s v="Office Supplies"/>
    <s v="Binders and Binder Accessories"/>
    <s v="Small Box"/>
    <x v="600"/>
    <n v="0.38"/>
    <s v="United States"/>
    <s v="East"/>
    <s v="Pennsylvania"/>
    <s v="Levittown"/>
    <n v="19057"/>
    <d v="2015-03-25T00:00:00"/>
    <d v="2015-03-29T00:00:00"/>
    <n v="-152.52449999999999"/>
    <n v="12"/>
    <x v="934"/>
    <n v="87345"/>
  </r>
  <r>
    <n v="18276"/>
    <s v="Low"/>
    <n v="0.01"/>
    <n v="6.48"/>
    <n v="5.4"/>
    <n v="1699"/>
    <s v="Joseph Hurst"/>
    <s v="Regular Air"/>
    <s v="Small Business"/>
    <s v="Office Supplies"/>
    <s v="Paper"/>
    <s v="Small Box"/>
    <x v="601"/>
    <n v="0.37"/>
    <s v="United States"/>
    <s v="East"/>
    <s v="Pennsylvania"/>
    <s v="Levittown"/>
    <n v="19057"/>
    <d v="2015-03-25T00:00:00"/>
    <d v="2015-03-25T00:00:00"/>
    <n v="-18.850000000000001"/>
    <n v="2"/>
    <x v="935"/>
    <n v="87345"/>
  </r>
  <r>
    <n v="24158"/>
    <s v="Medium"/>
    <n v="0.05"/>
    <n v="14.81"/>
    <n v="13.32"/>
    <n v="1702"/>
    <s v="Sandra Berry"/>
    <s v="Regular Air"/>
    <s v="Home Office"/>
    <s v="Office Supplies"/>
    <s v="Appliances"/>
    <s v="Small Box"/>
    <x v="296"/>
    <n v="0.43"/>
    <s v="United States"/>
    <s v="South"/>
    <s v="Mississippi"/>
    <s v="Meridian"/>
    <n v="39301"/>
    <d v="2015-01-17T00:00:00"/>
    <d v="2015-01-20T00:00:00"/>
    <n v="-220.05200000000002"/>
    <n v="3"/>
    <x v="936"/>
    <n v="90473"/>
  </r>
  <r>
    <n v="24159"/>
    <s v="Medium"/>
    <n v="0.05"/>
    <n v="4.2"/>
    <n v="2.2599999999999998"/>
    <n v="1702"/>
    <s v="Sandra Berry"/>
    <s v="Express Air"/>
    <s v="Home Office"/>
    <s v="Office Supplies"/>
    <s v="Paper"/>
    <s v="Wrap Bag"/>
    <x v="445"/>
    <n v="0.36"/>
    <s v="United States"/>
    <s v="South"/>
    <s v="Mississippi"/>
    <s v="Meridian"/>
    <n v="39301"/>
    <d v="2015-01-17T00:00:00"/>
    <d v="2015-01-19T00:00:00"/>
    <n v="20.393369999999997"/>
    <n v="3"/>
    <x v="937"/>
    <n v="90473"/>
  </r>
  <r>
    <n v="25761"/>
    <s v="Medium"/>
    <n v="0.05"/>
    <n v="5.68"/>
    <n v="1.39"/>
    <n v="1708"/>
    <s v="Lillian Day"/>
    <s v="Regular Air"/>
    <s v="Small Business"/>
    <s v="Office Supplies"/>
    <s v="Envelopes"/>
    <s v="Small Box"/>
    <x v="360"/>
    <n v="0.38"/>
    <s v="United States"/>
    <s v="East"/>
    <s v="Ohio"/>
    <s v="Shaker Heights"/>
    <n v="44118"/>
    <d v="2015-01-17T00:00:00"/>
    <d v="2015-01-18T00:00:00"/>
    <n v="38.281199999999998"/>
    <n v="10"/>
    <x v="938"/>
    <n v="88781"/>
  </r>
  <r>
    <n v="26037"/>
    <s v="Not Specified"/>
    <n v="0.03"/>
    <n v="205.99"/>
    <n v="3"/>
    <n v="1708"/>
    <s v="Lillian Day"/>
    <s v="Regular Air"/>
    <s v="Small Business"/>
    <s v="Technology"/>
    <s v="Telephones and Communication"/>
    <s v="Small Box"/>
    <x v="58"/>
    <n v="0.57999999999999996"/>
    <s v="United States"/>
    <s v="East"/>
    <s v="Ohio"/>
    <s v="Shaker Heights"/>
    <n v="44118"/>
    <d v="2015-05-20T00:00:00"/>
    <d v="2015-05-21T00:00:00"/>
    <n v="3670.3514999999998"/>
    <n v="29"/>
    <x v="939"/>
    <n v="88784"/>
  </r>
  <r>
    <n v="23822"/>
    <s v="Not Specified"/>
    <n v="0.01"/>
    <n v="14.28"/>
    <n v="2.99"/>
    <n v="1709"/>
    <s v="Dennis Bowen"/>
    <s v="Regular Air"/>
    <s v="Consumer"/>
    <s v="Office Supplies"/>
    <s v="Binders and Binder Accessories"/>
    <s v="Small Box"/>
    <x v="602"/>
    <n v="0.39"/>
    <s v="United States"/>
    <s v="East"/>
    <s v="Pennsylvania"/>
    <s v="Pottstown"/>
    <n v="19464"/>
    <d v="2015-01-21T00:00:00"/>
    <d v="2015-01-22T00:00:00"/>
    <n v="21.003500000000003"/>
    <n v="2"/>
    <x v="940"/>
    <n v="88782"/>
  </r>
  <r>
    <n v="24577"/>
    <s v="Medium"/>
    <n v="0.04"/>
    <n v="95.43"/>
    <n v="19.989999999999998"/>
    <n v="1709"/>
    <s v="Dennis Bowen"/>
    <s v="Regular Air"/>
    <s v="Small Business"/>
    <s v="Office Supplies"/>
    <s v="Storage &amp; Organization"/>
    <s v="Small Box"/>
    <x v="303"/>
    <n v="0.79"/>
    <s v="United States"/>
    <s v="East"/>
    <s v="Pennsylvania"/>
    <s v="Pottstown"/>
    <n v="19464"/>
    <d v="2015-05-10T00:00:00"/>
    <d v="2015-05-12T00:00:00"/>
    <n v="13.536000000000016"/>
    <n v="33"/>
    <x v="941"/>
    <n v="88783"/>
  </r>
  <r>
    <n v="19287"/>
    <s v="Not Specified"/>
    <n v="7.0000000000000007E-2"/>
    <n v="7.59"/>
    <n v="4"/>
    <n v="1711"/>
    <s v="Sharon Long"/>
    <s v="Regular Air"/>
    <s v="Corporate"/>
    <s v="Furniture"/>
    <s v="Office Furnishings"/>
    <s v="Wrap Bag"/>
    <x v="150"/>
    <n v="0.42"/>
    <s v="United States"/>
    <s v="South"/>
    <s v="Georgia"/>
    <s v="Marietta"/>
    <n v="30062"/>
    <d v="2015-03-16T00:00:00"/>
    <d v="2015-03-18T00:00:00"/>
    <n v="-167.048"/>
    <n v="3"/>
    <x v="942"/>
    <n v="87747"/>
  </r>
  <r>
    <n v="21655"/>
    <s v="Low"/>
    <n v="0.03"/>
    <n v="11.66"/>
    <n v="7.95"/>
    <n v="1712"/>
    <s v="Regina Langley"/>
    <s v="Regular Air"/>
    <s v="Corporate"/>
    <s v="Office Supplies"/>
    <s v="Pens &amp; Art Supplies"/>
    <s v="Small Pack"/>
    <x v="603"/>
    <n v="0.57999999999999996"/>
    <s v="United States"/>
    <s v="South"/>
    <s v="Georgia"/>
    <s v="Martinez"/>
    <n v="30907"/>
    <d v="2015-04-11T00:00:00"/>
    <d v="2015-04-20T00:00:00"/>
    <n v="-31.094000000000001"/>
    <n v="22"/>
    <x v="943"/>
    <n v="87749"/>
  </r>
  <r>
    <n v="25078"/>
    <s v="High"/>
    <n v="0.01"/>
    <n v="23.99"/>
    <n v="6.3"/>
    <n v="1713"/>
    <s v="Rosemary Stark"/>
    <s v="Regular Air"/>
    <s v="Corporate"/>
    <s v="Technology"/>
    <s v="Office Machines"/>
    <s v="Medium Box"/>
    <x v="604"/>
    <n v="0.38"/>
    <s v="United States"/>
    <s v="South"/>
    <s v="Georgia"/>
    <s v="Newnan"/>
    <n v="30265"/>
    <d v="2015-05-29T00:00:00"/>
    <d v="2015-05-31T00:00:00"/>
    <n v="-6.202"/>
    <n v="11"/>
    <x v="944"/>
    <n v="87748"/>
  </r>
  <r>
    <n v="19884"/>
    <s v="Low"/>
    <n v="0.01"/>
    <n v="300.98"/>
    <n v="64.73"/>
    <n v="1718"/>
    <s v="Kathy Shah"/>
    <s v="Delivery Truck"/>
    <s v="Consumer"/>
    <s v="Furniture"/>
    <s v="Chairs &amp; Chairmats"/>
    <s v="Jumbo Drum"/>
    <x v="527"/>
    <n v="0.56000000000000005"/>
    <s v="United States"/>
    <s v="South"/>
    <s v="North Carolina"/>
    <s v="Garner"/>
    <n v="27529"/>
    <d v="2015-03-08T00:00:00"/>
    <d v="2015-03-15T00:00:00"/>
    <n v="-48.873999999999995"/>
    <n v="3"/>
    <x v="945"/>
    <n v="90621"/>
  </r>
  <r>
    <n v="20619"/>
    <s v="Medium"/>
    <n v="0.06"/>
    <n v="16.48"/>
    <n v="1.99"/>
    <n v="1719"/>
    <s v="Russell W Melton"/>
    <s v="Regular Air"/>
    <s v="Corporate"/>
    <s v="Technology"/>
    <s v="Computer Peripherals"/>
    <s v="Small Pack"/>
    <x v="524"/>
    <n v="0.42"/>
    <s v="United States"/>
    <s v="South"/>
    <s v="Alabama"/>
    <s v="Northport"/>
    <n v="35473"/>
    <d v="2015-01-17T00:00:00"/>
    <d v="2015-01-19T00:00:00"/>
    <n v="-144.59200000000001"/>
    <n v="8"/>
    <x v="946"/>
    <n v="90786"/>
  </r>
  <r>
    <n v="22596"/>
    <s v="High"/>
    <n v="0.04"/>
    <n v="12.44"/>
    <n v="6.27"/>
    <n v="1721"/>
    <s v="Jennifer Zimmerman"/>
    <s v="Regular Air"/>
    <s v="Corporate"/>
    <s v="Office Supplies"/>
    <s v="Storage &amp; Organization"/>
    <s v="Medium Box"/>
    <x v="605"/>
    <n v="0.56999999999999995"/>
    <s v="United States"/>
    <s v="South"/>
    <s v="Arkansas"/>
    <s v="Jonesboro"/>
    <n v="72401"/>
    <d v="2015-05-16T00:00:00"/>
    <d v="2015-05-17T00:00:00"/>
    <n v="-258.56600000000003"/>
    <n v="37"/>
    <x v="947"/>
    <n v="90787"/>
  </r>
  <r>
    <n v="5670"/>
    <s v="Low"/>
    <n v="0.1"/>
    <n v="49.99"/>
    <n v="19.989999999999998"/>
    <n v="1723"/>
    <s v="Constance Flowers"/>
    <s v="Express Air"/>
    <s v="Corporate"/>
    <s v="Technology"/>
    <s v="Computer Peripherals"/>
    <s v="Small Box"/>
    <x v="606"/>
    <n v="0.45"/>
    <s v="United States"/>
    <s v="West"/>
    <s v="California"/>
    <s v="San Diego"/>
    <n v="92037"/>
    <d v="2015-01-31T00:00:00"/>
    <d v="2015-02-05T00:00:00"/>
    <n v="13.508000000000003"/>
    <n v="46"/>
    <x v="948"/>
    <n v="40101"/>
  </r>
  <r>
    <n v="6212"/>
    <s v="Medium"/>
    <n v="0.05"/>
    <n v="6.68"/>
    <n v="5.66"/>
    <n v="1723"/>
    <s v="Constance Flowers"/>
    <s v="Regular Air"/>
    <s v="Corporate"/>
    <s v="Office Supplies"/>
    <s v="Paper"/>
    <s v="Small Box"/>
    <x v="424"/>
    <n v="0.37"/>
    <s v="United States"/>
    <s v="West"/>
    <s v="California"/>
    <s v="San Diego"/>
    <n v="92037"/>
    <d v="2015-02-07T00:00:00"/>
    <d v="2015-02-09T00:00:00"/>
    <n v="-66.48"/>
    <n v="46"/>
    <x v="949"/>
    <n v="44002"/>
  </r>
  <r>
    <n v="6213"/>
    <s v="Medium"/>
    <n v="0.03"/>
    <n v="17.7"/>
    <n v="9.4700000000000006"/>
    <n v="1723"/>
    <s v="Constance Flowers"/>
    <s v="Regular Air"/>
    <s v="Corporate"/>
    <s v="Office Supplies"/>
    <s v="Storage &amp; Organization"/>
    <s v="Small Box"/>
    <x v="552"/>
    <n v="0.59"/>
    <s v="United States"/>
    <s v="West"/>
    <s v="California"/>
    <s v="San Diego"/>
    <n v="92037"/>
    <d v="2015-02-07T00:00:00"/>
    <d v="2015-02-07T00:00:00"/>
    <n v="-52.33"/>
    <n v="14"/>
    <x v="950"/>
    <n v="44002"/>
  </r>
  <r>
    <n v="4596"/>
    <s v="High"/>
    <n v="0.04"/>
    <n v="12.44"/>
    <n v="6.27"/>
    <n v="1723"/>
    <s v="Constance Flowers"/>
    <s v="Regular Air"/>
    <s v="Corporate"/>
    <s v="Office Supplies"/>
    <s v="Storage &amp; Organization"/>
    <s v="Medium Box"/>
    <x v="605"/>
    <n v="0.56999999999999995"/>
    <s v="United States"/>
    <s v="West"/>
    <s v="California"/>
    <s v="San Diego"/>
    <n v="92037"/>
    <d v="2015-05-16T00:00:00"/>
    <d v="2015-05-17T00:00:00"/>
    <n v="-59.06"/>
    <n v="146"/>
    <x v="951"/>
    <n v="32710"/>
  </r>
  <r>
    <n v="18244"/>
    <s v="High"/>
    <n v="0.05"/>
    <n v="35.99"/>
    <n v="1.1000000000000001"/>
    <n v="1725"/>
    <s v="Linda Blake"/>
    <s v="Regular Air"/>
    <s v="Corporate"/>
    <s v="Technology"/>
    <s v="Telephones and Communication"/>
    <s v="Small Box"/>
    <x v="337"/>
    <n v="0.55000000000000004"/>
    <s v="United States"/>
    <s v="East"/>
    <s v="Ohio"/>
    <s v="Hilliard"/>
    <n v="43026"/>
    <d v="2015-05-07T00:00:00"/>
    <d v="2015-05-09T00:00:00"/>
    <n v="149.166"/>
    <n v="9"/>
    <x v="952"/>
    <n v="87193"/>
  </r>
  <r>
    <n v="24872"/>
    <s v="Not Specified"/>
    <n v="0.1"/>
    <n v="14.98"/>
    <n v="7.69"/>
    <n v="1727"/>
    <s v="Juanita Ballard"/>
    <s v="Express Air"/>
    <s v="Small Business"/>
    <s v="Office Supplies"/>
    <s v="Storage &amp; Organization"/>
    <s v="Small Box"/>
    <x v="607"/>
    <n v="0.56999999999999995"/>
    <s v="United States"/>
    <s v="East"/>
    <s v="Ohio"/>
    <s v="Kent"/>
    <n v="44240"/>
    <d v="2015-01-21T00:00:00"/>
    <d v="2015-01-23T00:00:00"/>
    <n v="-76.900000000000006"/>
    <n v="8"/>
    <x v="953"/>
    <n v="87194"/>
  </r>
  <r>
    <n v="26066"/>
    <s v="High"/>
    <n v="0.04"/>
    <n v="55.48"/>
    <n v="6.79"/>
    <n v="1728"/>
    <s v="Carrie Lewis"/>
    <s v="Regular Air"/>
    <s v="Corporate"/>
    <s v="Office Supplies"/>
    <s v="Paper"/>
    <s v="Small Box"/>
    <x v="581"/>
    <n v="0.37"/>
    <s v="United States"/>
    <s v="East"/>
    <s v="Ohio"/>
    <s v="Kettering"/>
    <n v="45429"/>
    <d v="2015-02-22T00:00:00"/>
    <d v="2015-02-24T00:00:00"/>
    <n v="376.88490000000002"/>
    <n v="10"/>
    <x v="954"/>
    <n v="87195"/>
  </r>
  <r>
    <n v="24545"/>
    <s v="High"/>
    <n v="0.1"/>
    <n v="65.989999999999995"/>
    <n v="3.99"/>
    <n v="1730"/>
    <s v="Kerry Wilkerson"/>
    <s v="Express Air"/>
    <s v="Small Business"/>
    <s v="Technology"/>
    <s v="Telephones and Communication"/>
    <s v="Small Box"/>
    <x v="382"/>
    <n v="0.59"/>
    <s v="United States"/>
    <s v="West"/>
    <s v="Idaho"/>
    <s v="Moscow"/>
    <n v="83843"/>
    <d v="2015-04-07T00:00:00"/>
    <d v="2015-04-09T00:00:00"/>
    <n v="-88.624800000000008"/>
    <n v="5"/>
    <x v="955"/>
    <n v="90653"/>
  </r>
  <r>
    <n v="566"/>
    <s v="Not Specified"/>
    <n v="0.02"/>
    <n v="60.98"/>
    <n v="49"/>
    <n v="1733"/>
    <s v="Nina Horne Kelly"/>
    <s v="Regular Air"/>
    <s v="Small Business"/>
    <s v="Office Supplies"/>
    <s v="Appliances"/>
    <s v="Large Box"/>
    <x v="557"/>
    <n v="0.59"/>
    <s v="United States"/>
    <s v="East"/>
    <s v="District of Columbia"/>
    <s v="Washington"/>
    <n v="20012"/>
    <d v="2015-04-04T00:00:00"/>
    <d v="2015-04-06T00:00:00"/>
    <n v="-662.52"/>
    <n v="34"/>
    <x v="956"/>
    <n v="3841"/>
  </r>
  <r>
    <n v="567"/>
    <s v="Not Specified"/>
    <n v="0.02"/>
    <n v="1270.99"/>
    <n v="19.989999999999998"/>
    <n v="1733"/>
    <s v="Nina Horne Kelly"/>
    <s v="Regular Air"/>
    <s v="Small Business"/>
    <s v="Office Supplies"/>
    <s v="Binders and Binder Accessories"/>
    <s v="Small Box"/>
    <x v="219"/>
    <n v="0.35"/>
    <s v="United States"/>
    <s v="East"/>
    <s v="District of Columbia"/>
    <s v="Washington"/>
    <n v="20012"/>
    <d v="2015-04-04T00:00:00"/>
    <d v="2015-04-06T00:00:00"/>
    <n v="9228.2255999999998"/>
    <n v="36"/>
    <x v="957"/>
    <n v="3841"/>
  </r>
  <r>
    <n v="8389"/>
    <s v="High"/>
    <n v="0.02"/>
    <n v="30.98"/>
    <n v="17.079999999999998"/>
    <n v="1733"/>
    <s v="Nina Horne Kelly"/>
    <s v="Regular Air"/>
    <s v="Small Business"/>
    <s v="Office Supplies"/>
    <s v="Paper"/>
    <s v="Small Box"/>
    <x v="608"/>
    <n v="0.4"/>
    <s v="United States"/>
    <s v="East"/>
    <s v="District of Columbia"/>
    <s v="Washington"/>
    <n v="20012"/>
    <d v="2015-06-28T00:00:00"/>
    <d v="2015-06-29T00:00:00"/>
    <n v="-32.28"/>
    <n v="13"/>
    <x v="958"/>
    <n v="59937"/>
  </r>
  <r>
    <n v="18566"/>
    <s v="Not Specified"/>
    <n v="0.02"/>
    <n v="60.98"/>
    <n v="49"/>
    <n v="1734"/>
    <s v="Christopher Meadows"/>
    <s v="Regular Air"/>
    <s v="Small Business"/>
    <s v="Office Supplies"/>
    <s v="Appliances"/>
    <s v="Large Box"/>
    <x v="557"/>
    <n v="0.59"/>
    <s v="United States"/>
    <s v="East"/>
    <s v="New York"/>
    <s v="Harrison"/>
    <n v="10528"/>
    <d v="2015-04-04T00:00:00"/>
    <d v="2015-04-06T00:00:00"/>
    <n v="-596.26800000000003"/>
    <n v="9"/>
    <x v="959"/>
    <n v="88443"/>
  </r>
  <r>
    <n v="18567"/>
    <s v="Not Specified"/>
    <n v="0.02"/>
    <n v="1270.99"/>
    <n v="19.989999999999998"/>
    <n v="1734"/>
    <s v="Christopher Meadows"/>
    <s v="Regular Air"/>
    <s v="Small Business"/>
    <s v="Office Supplies"/>
    <s v="Binders and Binder Accessories"/>
    <s v="Small Box"/>
    <x v="219"/>
    <n v="0.35"/>
    <s v="United States"/>
    <s v="East"/>
    <s v="New York"/>
    <s v="Harrison"/>
    <n v="10528"/>
    <d v="2015-04-04T00:00:00"/>
    <d v="2015-04-06T00:00:00"/>
    <n v="7889.6876999999995"/>
    <n v="9"/>
    <x v="960"/>
    <n v="88443"/>
  </r>
  <r>
    <n v="18568"/>
    <s v="Not Specified"/>
    <n v="0.05"/>
    <n v="205.99"/>
    <n v="8.99"/>
    <n v="1734"/>
    <s v="Christopher Meadows"/>
    <s v="Express Air"/>
    <s v="Small Business"/>
    <s v="Technology"/>
    <s v="Telephones and Communication"/>
    <s v="Small Box"/>
    <x v="545"/>
    <n v="0.6"/>
    <s v="United States"/>
    <s v="East"/>
    <s v="New York"/>
    <s v="Harrison"/>
    <n v="10528"/>
    <d v="2015-04-04T00:00:00"/>
    <d v="2015-04-06T00:00:00"/>
    <n v="1545.8097600000001"/>
    <n v="19"/>
    <x v="961"/>
    <n v="88443"/>
  </r>
  <r>
    <n v="26389"/>
    <s v="High"/>
    <n v="0.02"/>
    <n v="30.98"/>
    <n v="17.079999999999998"/>
    <n v="1735"/>
    <s v="Eric West"/>
    <s v="Regular Air"/>
    <s v="Small Business"/>
    <s v="Office Supplies"/>
    <s v="Paper"/>
    <s v="Small Box"/>
    <x v="608"/>
    <n v="0.4"/>
    <s v="United States"/>
    <s v="East"/>
    <s v="New York"/>
    <s v="Hempstead"/>
    <n v="11550"/>
    <d v="2015-06-28T00:00:00"/>
    <d v="2015-06-29T00:00:00"/>
    <n v="-16.14"/>
    <n v="3"/>
    <x v="962"/>
    <n v="88444"/>
  </r>
  <r>
    <n v="18012"/>
    <s v="Not Specified"/>
    <n v="0.09"/>
    <n v="30.93"/>
    <n v="3.92"/>
    <n v="1737"/>
    <s v="Danielle Myers"/>
    <s v="Regular Air"/>
    <s v="Corporate"/>
    <s v="Furniture"/>
    <s v="Office Furnishings"/>
    <s v="Small Pack"/>
    <x v="609"/>
    <n v="0.44"/>
    <s v="United States"/>
    <s v="South"/>
    <s v="North Carolina"/>
    <s v="Garner"/>
    <n v="27529"/>
    <d v="2015-06-03T00:00:00"/>
    <d v="2015-06-05T00:00:00"/>
    <n v="-130.42400000000001"/>
    <n v="16"/>
    <x v="963"/>
    <n v="85866"/>
  </r>
  <r>
    <n v="18013"/>
    <s v="Not Specified"/>
    <n v="0.03"/>
    <n v="1.68"/>
    <n v="0.7"/>
    <n v="1737"/>
    <s v="Danielle Myers"/>
    <s v="Express Air"/>
    <s v="Corporate"/>
    <s v="Office Supplies"/>
    <s v="Pens &amp; Art Supplies"/>
    <s v="Wrap Bag"/>
    <x v="610"/>
    <n v="0.6"/>
    <s v="United States"/>
    <s v="South"/>
    <s v="North Carolina"/>
    <s v="Garner"/>
    <n v="27529"/>
    <d v="2015-06-03T00:00:00"/>
    <d v="2015-06-05T00:00:00"/>
    <n v="-106.42100000000001"/>
    <n v="11"/>
    <x v="964"/>
    <n v="85866"/>
  </r>
  <r>
    <n v="18306"/>
    <s v="Medium"/>
    <n v="0.08"/>
    <n v="175.99"/>
    <n v="4.99"/>
    <n v="1738"/>
    <s v="Dean Solomon"/>
    <s v="Regular Air"/>
    <s v="Corporate"/>
    <s v="Technology"/>
    <s v="Telephones and Communication"/>
    <s v="Small Box"/>
    <x v="32"/>
    <n v="0.59"/>
    <s v="United States"/>
    <s v="South"/>
    <s v="North Carolina"/>
    <s v="Gastonia"/>
    <n v="28052"/>
    <d v="2015-03-28T00:00:00"/>
    <d v="2015-03-28T00:00:00"/>
    <n v="-16476.838"/>
    <n v="10"/>
    <x v="965"/>
    <n v="85865"/>
  </r>
  <r>
    <n v="18804"/>
    <s v="Low"/>
    <n v="0.04"/>
    <n v="35.44"/>
    <n v="19.989999999999998"/>
    <n v="1738"/>
    <s v="Dean Solomon"/>
    <s v="Regular Air"/>
    <s v="Corporate"/>
    <s v="Office Supplies"/>
    <s v="Paper"/>
    <s v="Small Box"/>
    <x v="611"/>
    <n v="0.38"/>
    <s v="United States"/>
    <s v="South"/>
    <s v="North Carolina"/>
    <s v="Gastonia"/>
    <n v="28052"/>
    <d v="2015-06-14T00:00:00"/>
    <d v="2015-06-21T00:00:00"/>
    <n v="-108.27250000000001"/>
    <n v="11"/>
    <x v="966"/>
    <n v="85868"/>
  </r>
  <r>
    <n v="22593"/>
    <s v="High"/>
    <n v="0.09"/>
    <n v="349.45"/>
    <n v="60"/>
    <n v="1739"/>
    <s v="Edna Pierce"/>
    <s v="Delivery Truck"/>
    <s v="Corporate"/>
    <s v="Furniture"/>
    <s v="Tables"/>
    <s v="Jumbo Drum"/>
    <x v="356"/>
    <m/>
    <s v="United States"/>
    <s v="South"/>
    <s v="North Carolina"/>
    <s v="Goldsboro"/>
    <n v="27534"/>
    <d v="2015-05-03T00:00:00"/>
    <d v="2015-05-04T00:00:00"/>
    <n v="-90.74799999999999"/>
    <n v="17"/>
    <x v="967"/>
    <n v="85867"/>
  </r>
  <r>
    <n v="20591"/>
    <s v="Medium"/>
    <n v="0"/>
    <n v="55.99"/>
    <n v="2.5"/>
    <n v="1743"/>
    <s v="Paige Jacobs"/>
    <s v="Regular Air"/>
    <s v="Consumer"/>
    <s v="Technology"/>
    <s v="Telephones and Communication"/>
    <s v="Small Pack"/>
    <x v="612"/>
    <n v="0.83"/>
    <s v="United States"/>
    <s v="Central"/>
    <s v="Texas"/>
    <s v="Friendswood"/>
    <n v="77546"/>
    <d v="2015-02-12T00:00:00"/>
    <d v="2015-02-14T00:00:00"/>
    <n v="-121.05807999999999"/>
    <n v="1"/>
    <x v="968"/>
    <n v="91025"/>
  </r>
  <r>
    <n v="2571"/>
    <s v="Not Specified"/>
    <n v="0.02"/>
    <n v="4.13"/>
    <n v="6.89"/>
    <n v="1745"/>
    <s v="Herbert Holden"/>
    <s v="Regular Air"/>
    <s v="Home Office"/>
    <s v="Office Supplies"/>
    <s v="Labels"/>
    <s v="Small Box"/>
    <x v="613"/>
    <n v="0.39"/>
    <s v="United States"/>
    <s v="South"/>
    <s v="Georgia"/>
    <s v="Atlanta"/>
    <n v="30305"/>
    <d v="2015-01-09T00:00:00"/>
    <d v="2015-01-10T00:00:00"/>
    <n v="-51.736999999999995"/>
    <n v="9"/>
    <x v="969"/>
    <n v="18561"/>
  </r>
  <r>
    <n v="1863"/>
    <s v="Low"/>
    <n v="0.04"/>
    <n v="60.65"/>
    <n v="12.23"/>
    <n v="1745"/>
    <s v="Herbert Holden"/>
    <s v="Regular Air"/>
    <s v="Home Office"/>
    <s v="Furniture"/>
    <s v="Office Furnishings"/>
    <s v="Medium Box"/>
    <x v="614"/>
    <n v="0.64"/>
    <s v="United States"/>
    <s v="South"/>
    <s v="Georgia"/>
    <s v="Atlanta"/>
    <n v="30305"/>
    <d v="2015-02-14T00:00:00"/>
    <d v="2015-02-16T00:00:00"/>
    <n v="116.50629999999998"/>
    <n v="4"/>
    <x v="970"/>
    <n v="13408"/>
  </r>
  <r>
    <n v="1692"/>
    <s v="High"/>
    <n v="0.04"/>
    <n v="124.49"/>
    <n v="51.94"/>
    <n v="1745"/>
    <s v="Herbert Holden"/>
    <s v="Delivery Truck"/>
    <s v="Consumer"/>
    <s v="Furniture"/>
    <s v="Tables"/>
    <s v="Jumbo Box"/>
    <x v="156"/>
    <n v="0.63"/>
    <s v="United States"/>
    <s v="South"/>
    <s v="Georgia"/>
    <s v="Atlanta"/>
    <n v="30305"/>
    <d v="2015-06-12T00:00:00"/>
    <d v="2015-06-14T00:00:00"/>
    <n v="-247.55157000000003"/>
    <n v="4"/>
    <x v="971"/>
    <n v="12224"/>
  </r>
  <r>
    <n v="1693"/>
    <s v="High"/>
    <n v="0.1"/>
    <n v="35.99"/>
    <n v="5"/>
    <n v="1745"/>
    <s v="Herbert Holden"/>
    <s v="Regular Air"/>
    <s v="Consumer"/>
    <s v="Technology"/>
    <s v="Telephones and Communication"/>
    <s v="Wrap Bag"/>
    <x v="615"/>
    <n v="0.82"/>
    <s v="United States"/>
    <s v="South"/>
    <s v="Georgia"/>
    <s v="Atlanta"/>
    <n v="30305"/>
    <d v="2015-06-12T00:00:00"/>
    <d v="2015-06-12T00:00:00"/>
    <n v="-277.20924000000002"/>
    <n v="54"/>
    <x v="972"/>
    <n v="12224"/>
  </r>
  <r>
    <n v="19692"/>
    <s v="High"/>
    <n v="0.04"/>
    <n v="124.49"/>
    <n v="51.94"/>
    <n v="1748"/>
    <s v="Helen Simpson"/>
    <s v="Delivery Truck"/>
    <s v="Consumer"/>
    <s v="Furniture"/>
    <s v="Tables"/>
    <s v="Jumbo Box"/>
    <x v="156"/>
    <n v="0.63"/>
    <s v="United States"/>
    <s v="Central"/>
    <s v="Oklahoma"/>
    <s v="Enid"/>
    <n v="73703"/>
    <d v="2015-06-12T00:00:00"/>
    <d v="2015-06-14T00:00:00"/>
    <n v="-93.06450000000001"/>
    <n v="1"/>
    <x v="973"/>
    <n v="87245"/>
  </r>
  <r>
    <n v="20571"/>
    <s v="Not Specified"/>
    <n v="0.02"/>
    <n v="4.13"/>
    <n v="6.89"/>
    <n v="1749"/>
    <s v="Sherri P Stephens"/>
    <s v="Regular Air"/>
    <s v="Home Office"/>
    <s v="Office Supplies"/>
    <s v="Labels"/>
    <s v="Small Box"/>
    <x v="613"/>
    <n v="0.39"/>
    <s v="United States"/>
    <s v="Central"/>
    <s v="Oklahoma"/>
    <s v="Lawton"/>
    <n v="73505"/>
    <d v="2015-01-09T00:00:00"/>
    <d v="2015-01-10T00:00:00"/>
    <n v="-48.235999999999997"/>
    <n v="2"/>
    <x v="974"/>
    <n v="87243"/>
  </r>
  <r>
    <n v="19863"/>
    <s v="Low"/>
    <n v="0.04"/>
    <n v="60.65"/>
    <n v="12.23"/>
    <n v="1749"/>
    <s v="Sherri P Stephens"/>
    <s v="Regular Air"/>
    <s v="Home Office"/>
    <s v="Furniture"/>
    <s v="Office Furnishings"/>
    <s v="Medium Box"/>
    <x v="614"/>
    <n v="0.64"/>
    <s v="United States"/>
    <s v="Central"/>
    <s v="Oklahoma"/>
    <s v="Lawton"/>
    <n v="73505"/>
    <d v="2015-02-14T00:00:00"/>
    <d v="2015-02-16T00:00:00"/>
    <n v="44.291099999999993"/>
    <n v="1"/>
    <x v="975"/>
    <n v="87244"/>
  </r>
  <r>
    <n v="19477"/>
    <s v="Low"/>
    <n v="0.04"/>
    <n v="8.5"/>
    <n v="1.99"/>
    <n v="1754"/>
    <s v="Nelson Hong"/>
    <s v="Regular Air"/>
    <s v="Consumer"/>
    <s v="Technology"/>
    <s v="Computer Peripherals"/>
    <s v="Small Pack"/>
    <x v="302"/>
    <n v="0.49"/>
    <s v="United States"/>
    <s v="West"/>
    <s v="California"/>
    <s v="Torrance"/>
    <n v="90503"/>
    <d v="2015-02-27T00:00:00"/>
    <d v="2015-02-28T00:00:00"/>
    <n v="43.275199999999998"/>
    <n v="14"/>
    <x v="976"/>
    <n v="90178"/>
  </r>
  <r>
    <n v="19478"/>
    <s v="Low"/>
    <n v="0.1"/>
    <n v="15.99"/>
    <n v="9.4"/>
    <n v="1754"/>
    <s v="Nelson Hong"/>
    <s v="Regular Air"/>
    <s v="Consumer"/>
    <s v="Technology"/>
    <s v="Office Machines"/>
    <s v="Small Box"/>
    <x v="616"/>
    <n v="0.49"/>
    <s v="United States"/>
    <s v="West"/>
    <s v="California"/>
    <s v="Torrance"/>
    <n v="90503"/>
    <d v="2015-02-27T00:00:00"/>
    <d v="2015-02-27T00:00:00"/>
    <n v="-36.214620000000004"/>
    <n v="5"/>
    <x v="977"/>
    <n v="90178"/>
  </r>
  <r>
    <n v="19479"/>
    <s v="Low"/>
    <n v="0.09"/>
    <n v="95.99"/>
    <n v="8.99"/>
    <n v="1754"/>
    <s v="Nelson Hong"/>
    <s v="Regular Air"/>
    <s v="Consumer"/>
    <s v="Technology"/>
    <s v="Telephones and Communication"/>
    <s v="Small Box"/>
    <x v="617"/>
    <n v="0.56999999999999995"/>
    <s v="United States"/>
    <s v="West"/>
    <s v="California"/>
    <s v="Torrance"/>
    <n v="90503"/>
    <d v="2015-02-27T00:00:00"/>
    <d v="2015-03-03T00:00:00"/>
    <n v="7.032960000000001"/>
    <n v="8"/>
    <x v="978"/>
    <n v="90178"/>
  </r>
  <r>
    <n v="25920"/>
    <s v="High"/>
    <n v="0"/>
    <n v="115.99"/>
    <n v="5.92"/>
    <n v="1764"/>
    <s v="Michele Bradshaw"/>
    <s v="Regular Air"/>
    <s v="Consumer"/>
    <s v="Technology"/>
    <s v="Telephones and Communication"/>
    <s v="Small Box"/>
    <x v="618"/>
    <n v="0.57999999999999996"/>
    <s v="United States"/>
    <s v="South"/>
    <s v="Florida"/>
    <s v="Dunedin"/>
    <n v="34698"/>
    <d v="2015-01-22T00:00:00"/>
    <d v="2015-01-22T00:00:00"/>
    <n v="-16.772000000000002"/>
    <n v="11"/>
    <x v="979"/>
    <n v="89775"/>
  </r>
  <r>
    <n v="25608"/>
    <s v="High"/>
    <n v="0.06"/>
    <n v="19.98"/>
    <n v="10.49"/>
    <n v="1764"/>
    <s v="Michele Bradshaw"/>
    <s v="Regular Air"/>
    <s v="Consumer"/>
    <s v="Furniture"/>
    <s v="Office Furnishings"/>
    <s v="Small Box"/>
    <x v="619"/>
    <n v="0.49"/>
    <s v="United States"/>
    <s v="South"/>
    <s v="Florida"/>
    <s v="Dunedin"/>
    <n v="34698"/>
    <d v="2015-03-01T00:00:00"/>
    <d v="2015-03-03T00:00:00"/>
    <n v="514.17719999999997"/>
    <n v="5"/>
    <x v="980"/>
    <n v="89776"/>
  </r>
  <r>
    <n v="25609"/>
    <s v="High"/>
    <n v="0.08"/>
    <n v="1.76"/>
    <n v="4.8600000000000003"/>
    <n v="1764"/>
    <s v="Michele Bradshaw"/>
    <s v="Regular Air"/>
    <s v="Consumer"/>
    <s v="Furniture"/>
    <s v="Office Furnishings"/>
    <s v="Small Box"/>
    <x v="620"/>
    <n v="0.41"/>
    <s v="United States"/>
    <s v="South"/>
    <s v="Florida"/>
    <s v="Dunedin"/>
    <n v="34698"/>
    <d v="2015-03-01T00:00:00"/>
    <d v="2015-03-02T00:00:00"/>
    <n v="235.65599999999998"/>
    <n v="23"/>
    <x v="981"/>
    <n v="89776"/>
  </r>
  <r>
    <n v="25054"/>
    <s v="Not Specified"/>
    <n v="0"/>
    <n v="5.77"/>
    <n v="4.97"/>
    <n v="1765"/>
    <s v="Ralph Woods Scott"/>
    <s v="Regular Air"/>
    <s v="Consumer"/>
    <s v="Office Supplies"/>
    <s v="Binders and Binder Accessories"/>
    <s v="Small Box"/>
    <x v="621"/>
    <n v="0.35"/>
    <s v="United States"/>
    <s v="Central"/>
    <s v="Missouri"/>
    <s v="Creve Coeur"/>
    <n v="63141"/>
    <d v="2015-05-04T00:00:00"/>
    <d v="2015-05-05T00:00:00"/>
    <n v="3.5581000000000031"/>
    <n v="8"/>
    <x v="982"/>
    <n v="89777"/>
  </r>
  <r>
    <n v="20636"/>
    <s v="Critical"/>
    <n v="0.01"/>
    <n v="50.98"/>
    <n v="6.5"/>
    <n v="1767"/>
    <s v="Robert Rollins"/>
    <s v="Regular Air"/>
    <s v="Home Office"/>
    <s v="Technology"/>
    <s v="Computer Peripherals"/>
    <s v="Small Box"/>
    <x v="338"/>
    <n v="0.73"/>
    <s v="United States"/>
    <s v="South"/>
    <s v="Georgia"/>
    <s v="Newnan"/>
    <n v="30265"/>
    <d v="2015-03-26T00:00:00"/>
    <d v="2015-03-27T00:00:00"/>
    <n v="5.3396999999999997"/>
    <n v="16"/>
    <x v="983"/>
    <n v="89211"/>
  </r>
  <r>
    <n v="24894"/>
    <s v="Medium"/>
    <n v="7.0000000000000007E-2"/>
    <n v="60.98"/>
    <n v="49"/>
    <n v="1771"/>
    <s v="Jeff Spivey"/>
    <s v="Regular Air"/>
    <s v="Home Office"/>
    <s v="Office Supplies"/>
    <s v="Appliances"/>
    <s v="Large Box"/>
    <x v="557"/>
    <n v="0.59"/>
    <s v="United States"/>
    <s v="Central"/>
    <s v="Illinois"/>
    <s v="Freeport"/>
    <n v="61032"/>
    <d v="2015-03-06T00:00:00"/>
    <d v="2015-03-07T00:00:00"/>
    <n v="-807.89"/>
    <n v="7"/>
    <x v="984"/>
    <n v="89106"/>
  </r>
  <r>
    <n v="19826"/>
    <s v="Low"/>
    <n v="0.09"/>
    <n v="12.95"/>
    <n v="4.9800000000000004"/>
    <n v="1775"/>
    <s v="Marlene Kirk"/>
    <s v="Regular Air"/>
    <s v="Consumer"/>
    <s v="Office Supplies"/>
    <s v="Binders and Binder Accessories"/>
    <s v="Small Box"/>
    <x v="532"/>
    <n v="0.4"/>
    <s v="United States"/>
    <s v="Central"/>
    <s v="Indiana"/>
    <s v="South Bend"/>
    <n v="46614"/>
    <d v="2015-06-14T00:00:00"/>
    <d v="2015-06-21T00:00:00"/>
    <n v="123.89175"/>
    <n v="21"/>
    <x v="985"/>
    <n v="89944"/>
  </r>
  <r>
    <n v="20278"/>
    <s v="Not Specified"/>
    <n v="0.08"/>
    <n v="5.78"/>
    <n v="5.67"/>
    <n v="1776"/>
    <s v="Charlotte Patterson"/>
    <s v="Regular Air"/>
    <s v="Consumer"/>
    <s v="Office Supplies"/>
    <s v="Paper"/>
    <s v="Small Box"/>
    <x v="221"/>
    <n v="0.36"/>
    <s v="United States"/>
    <s v="Central"/>
    <s v="Indiana"/>
    <s v="Terre Haute"/>
    <n v="47802"/>
    <d v="2015-02-04T00:00:00"/>
    <d v="2015-02-05T00:00:00"/>
    <n v="-53.898000000000003"/>
    <n v="19"/>
    <x v="986"/>
    <n v="89941"/>
  </r>
  <r>
    <n v="20391"/>
    <s v="Low"/>
    <n v="7.0000000000000007E-2"/>
    <n v="5.43"/>
    <n v="0.95"/>
    <n v="1777"/>
    <s v="Miriam Greenberg"/>
    <s v="Regular Air"/>
    <s v="Consumer"/>
    <s v="Office Supplies"/>
    <s v="Paper"/>
    <s v="Wrap Bag"/>
    <x v="217"/>
    <n v="0.36"/>
    <s v="United States"/>
    <s v="Central"/>
    <s v="Indiana"/>
    <s v="Valparaiso"/>
    <n v="46383"/>
    <d v="2015-04-22T00:00:00"/>
    <d v="2015-04-26T00:00:00"/>
    <n v="26.502899999999997"/>
    <n v="7"/>
    <x v="987"/>
    <n v="89939"/>
  </r>
  <r>
    <n v="21163"/>
    <s v="Low"/>
    <n v="0.02"/>
    <n v="10.06"/>
    <n v="2.06"/>
    <n v="1777"/>
    <s v="Miriam Greenberg"/>
    <s v="Regular Air"/>
    <s v="Consumer"/>
    <s v="Office Supplies"/>
    <s v="Paper"/>
    <s v="Wrap Bag"/>
    <x v="85"/>
    <n v="0.39"/>
    <s v="United States"/>
    <s v="Central"/>
    <s v="Indiana"/>
    <s v="Valparaiso"/>
    <n v="46383"/>
    <d v="2015-01-03T00:00:00"/>
    <d v="2015-01-08T00:00:00"/>
    <n v="90.624600000000001"/>
    <n v="13"/>
    <x v="988"/>
    <n v="89940"/>
  </r>
  <r>
    <n v="20600"/>
    <s v="Not Specified"/>
    <n v="0.03"/>
    <n v="19.989999999999998"/>
    <n v="11.17"/>
    <n v="1777"/>
    <s v="Miriam Greenberg"/>
    <s v="Regular Air"/>
    <s v="Corporate"/>
    <s v="Furniture"/>
    <s v="Office Furnishings"/>
    <s v="Large Box"/>
    <x v="172"/>
    <n v="0.6"/>
    <s v="United States"/>
    <s v="Central"/>
    <s v="Indiana"/>
    <s v="Valparaiso"/>
    <n v="46383"/>
    <d v="2015-04-02T00:00:00"/>
    <d v="2015-04-03T00:00:00"/>
    <n v="-20.876399999999997"/>
    <n v="12"/>
    <x v="989"/>
    <n v="89942"/>
  </r>
  <r>
    <n v="25498"/>
    <s v="High"/>
    <n v="0.06"/>
    <n v="13.99"/>
    <n v="7.51"/>
    <n v="1778"/>
    <s v="Ray Oakley"/>
    <s v="Regular Air"/>
    <s v="Consumer"/>
    <s v="Technology"/>
    <s v="Office Machines"/>
    <s v="Medium Box"/>
    <x v="490"/>
    <n v="0.39"/>
    <s v="United States"/>
    <s v="Central"/>
    <s v="Indiana"/>
    <s v="West Lafayette"/>
    <n v="47906"/>
    <d v="2015-05-10T00:00:00"/>
    <d v="2015-05-12T00:00:00"/>
    <n v="6.4832400000000021"/>
    <n v="21"/>
    <x v="990"/>
    <n v="89943"/>
  </r>
  <r>
    <n v="25499"/>
    <s v="High"/>
    <n v="0.06"/>
    <n v="15.04"/>
    <n v="1.97"/>
    <n v="1778"/>
    <s v="Ray Oakley"/>
    <s v="Regular Air"/>
    <s v="Consumer"/>
    <s v="Office Supplies"/>
    <s v="Paper"/>
    <s v="Wrap Bag"/>
    <x v="231"/>
    <n v="0.39"/>
    <s v="United States"/>
    <s v="Central"/>
    <s v="Indiana"/>
    <s v="West Lafayette"/>
    <n v="47906"/>
    <d v="2015-05-10T00:00:00"/>
    <d v="2015-05-10T00:00:00"/>
    <n v="2.3320000000000003"/>
    <n v="3"/>
    <x v="991"/>
    <n v="89943"/>
  </r>
  <r>
    <n v="19237"/>
    <s v="High"/>
    <n v="0"/>
    <n v="55.48"/>
    <n v="14.3"/>
    <n v="1781"/>
    <s v="Jackie Capps"/>
    <s v="Regular Air"/>
    <s v="Corporate"/>
    <s v="Office Supplies"/>
    <s v="Paper"/>
    <s v="Small Box"/>
    <x v="14"/>
    <n v="0.37"/>
    <s v="United States"/>
    <s v="West"/>
    <s v="California"/>
    <s v="San Carlos"/>
    <n v="94070"/>
    <d v="2015-06-12T00:00:00"/>
    <d v="2015-06-14T00:00:00"/>
    <n v="454.44779999999997"/>
    <n v="11"/>
    <x v="992"/>
    <n v="89857"/>
  </r>
  <r>
    <n v="19419"/>
    <s v="Low"/>
    <n v="0.03"/>
    <n v="5.08"/>
    <n v="2.0299999999999998"/>
    <n v="1781"/>
    <s v="Jackie Capps"/>
    <s v="Regular Air"/>
    <s v="Home Office"/>
    <s v="Furniture"/>
    <s v="Office Furnishings"/>
    <s v="Wrap Bag"/>
    <x v="622"/>
    <n v="0.51"/>
    <s v="United States"/>
    <s v="West"/>
    <s v="California"/>
    <s v="San Carlos"/>
    <n v="94070"/>
    <d v="2015-01-07T00:00:00"/>
    <d v="2015-01-12T00:00:00"/>
    <n v="15.1524"/>
    <n v="4"/>
    <x v="993"/>
    <n v="89858"/>
  </r>
  <r>
    <n v="21283"/>
    <s v="High"/>
    <n v="0.03"/>
    <n v="3.28"/>
    <n v="3.97"/>
    <n v="1782"/>
    <s v="Lawrence Dennis"/>
    <s v="Regular Air"/>
    <s v="Home Office"/>
    <s v="Office Supplies"/>
    <s v="Pens &amp; Art Supplies"/>
    <s v="Wrap Bag"/>
    <x v="623"/>
    <n v="0.56000000000000005"/>
    <s v="United States"/>
    <s v="West"/>
    <s v="California"/>
    <s v="San Clemente"/>
    <n v="92672"/>
    <d v="2015-01-06T00:00:00"/>
    <d v="2015-01-08T00:00:00"/>
    <n v="-90.755600000000001"/>
    <n v="7"/>
    <x v="994"/>
    <n v="89856"/>
  </r>
  <r>
    <n v="23966"/>
    <s v="Critical"/>
    <n v="0.04"/>
    <n v="205.99"/>
    <n v="8.99"/>
    <n v="1788"/>
    <s v="Valerie Siegel"/>
    <s v="Regular Air"/>
    <s v="Consumer"/>
    <s v="Technology"/>
    <s v="Telephones and Communication"/>
    <s v="Small Box"/>
    <x v="20"/>
    <n v="0.56000000000000005"/>
    <s v="United States"/>
    <s v="South"/>
    <s v="Georgia"/>
    <s v="Woodstock"/>
    <n v="30188"/>
    <d v="2015-01-21T00:00:00"/>
    <d v="2015-01-22T00:00:00"/>
    <n v="960.98400000000004"/>
    <n v="6"/>
    <x v="995"/>
    <n v="88256"/>
  </r>
  <r>
    <n v="21284"/>
    <s v="Critical"/>
    <n v="0.04"/>
    <n v="880.98"/>
    <n v="44.55"/>
    <n v="1793"/>
    <s v="Derek Jernigan"/>
    <s v="Delivery Truck"/>
    <s v="Home Office"/>
    <s v="Furniture"/>
    <s v="Bookcases"/>
    <s v="Jumbo Box"/>
    <x v="270"/>
    <n v="0.62"/>
    <s v="United States"/>
    <s v="Central"/>
    <s v="Illinois"/>
    <s v="Galesburg"/>
    <n v="61401"/>
    <d v="2015-01-06T00:00:00"/>
    <d v="2015-01-07T00:00:00"/>
    <n v="-13706.464"/>
    <n v="8"/>
    <x v="996"/>
    <n v="87853"/>
  </r>
  <r>
    <n v="22986"/>
    <s v="Critical"/>
    <n v="0.04"/>
    <n v="3.68"/>
    <n v="1.32"/>
    <n v="1802"/>
    <s v="Jack Morse"/>
    <s v="Regular Air"/>
    <s v="Corporate"/>
    <s v="Office Supplies"/>
    <s v="Scissors, Rulers and Trimmers"/>
    <s v="Wrap Bag"/>
    <x v="300"/>
    <n v="0.83"/>
    <s v="United States"/>
    <s v="South"/>
    <s v="Florida"/>
    <s v="Dunedin"/>
    <n v="34698"/>
    <d v="2015-06-01T00:00:00"/>
    <d v="2015-06-02T00:00:00"/>
    <n v="300.92579999999998"/>
    <n v="11"/>
    <x v="997"/>
    <n v="91543"/>
  </r>
  <r>
    <n v="18901"/>
    <s v="Medium"/>
    <n v="0.01"/>
    <n v="8.1199999999999992"/>
    <n v="2.83"/>
    <n v="1808"/>
    <s v="Joyce Knox"/>
    <s v="Express Air"/>
    <s v="Home Office"/>
    <s v="Technology"/>
    <s v="Computer Peripherals"/>
    <s v="Small Pack"/>
    <x v="293"/>
    <n v="0.77"/>
    <s v="United States"/>
    <s v="East"/>
    <s v="West Virginia"/>
    <s v="Parkersburg"/>
    <n v="26101"/>
    <d v="2015-03-17T00:00:00"/>
    <d v="2015-03-18T00:00:00"/>
    <n v="-40.76"/>
    <n v="10"/>
    <x v="998"/>
    <n v="89251"/>
  </r>
  <r>
    <n v="21746"/>
    <s v="Not Specified"/>
    <n v="0.09"/>
    <n v="77.510000000000005"/>
    <n v="4"/>
    <n v="1814"/>
    <s v="Albert Tyson"/>
    <s v="Express Air"/>
    <s v="Home Office"/>
    <s v="Technology"/>
    <s v="Computer Peripherals"/>
    <s v="Small Box"/>
    <x v="624"/>
    <n v="0.76"/>
    <s v="United States"/>
    <s v="South"/>
    <s v="Mississippi"/>
    <s v="Olive Branch"/>
    <n v="38654"/>
    <d v="2015-05-23T00:00:00"/>
    <d v="2015-05-25T00:00:00"/>
    <n v="-986.52399999999989"/>
    <n v="17"/>
    <x v="999"/>
    <n v="90524"/>
  </r>
  <r>
    <n v="21747"/>
    <s v="Not Specified"/>
    <n v="0"/>
    <n v="2.88"/>
    <n v="0.7"/>
    <n v="1814"/>
    <s v="Albert Tyson"/>
    <s v="Regular Air"/>
    <s v="Home Office"/>
    <s v="Office Supplies"/>
    <s v="Pens &amp; Art Supplies"/>
    <s v="Wrap Bag"/>
    <x v="122"/>
    <n v="0.56000000000000005"/>
    <s v="United States"/>
    <s v="South"/>
    <s v="Mississippi"/>
    <s v="Olive Branch"/>
    <n v="38654"/>
    <d v="2015-05-23T00:00:00"/>
    <d v="2015-05-25T00:00:00"/>
    <n v="-141.666"/>
    <n v="13"/>
    <x v="1000"/>
    <n v="90524"/>
  </r>
  <r>
    <n v="24463"/>
    <s v="Medium"/>
    <n v="0.06"/>
    <n v="90.97"/>
    <n v="14"/>
    <n v="1815"/>
    <s v="Marvin Yang"/>
    <s v="Delivery Truck"/>
    <s v="Home Office"/>
    <s v="Technology"/>
    <s v="Office Machines"/>
    <s v="Jumbo Drum"/>
    <x v="625"/>
    <n v="0.36"/>
    <s v="United States"/>
    <s v="South"/>
    <s v="Mississippi"/>
    <s v="Pearl"/>
    <n v="39208"/>
    <d v="2015-02-11T00:00:00"/>
    <d v="2015-02-12T00:00:00"/>
    <n v="47.334000000000003"/>
    <n v="14"/>
    <x v="1001"/>
    <n v="90525"/>
  </r>
  <r>
    <n v="22843"/>
    <s v="Low"/>
    <n v="0.01"/>
    <n v="10.48"/>
    <n v="2.89"/>
    <n v="1816"/>
    <s v="Danielle Schneider"/>
    <s v="Regular Air"/>
    <s v="Consumer"/>
    <s v="Office Supplies"/>
    <s v="Pens &amp; Art Supplies"/>
    <s v="Small Pack"/>
    <x v="626"/>
    <n v="0.6"/>
    <s v="United States"/>
    <s v="Central"/>
    <s v="Michigan"/>
    <s v="Canton"/>
    <n v="48187"/>
    <d v="2015-02-05T00:00:00"/>
    <d v="2015-02-07T00:00:00"/>
    <n v="60.561599999999999"/>
    <n v="19"/>
    <x v="1002"/>
    <n v="85990"/>
  </r>
  <r>
    <n v="24622"/>
    <s v="Not Specified"/>
    <n v="0.06"/>
    <n v="17.98"/>
    <n v="8.51"/>
    <n v="1818"/>
    <s v="Ian Hall"/>
    <s v="Regular Air"/>
    <s v="Consumer"/>
    <s v="Technology"/>
    <s v="Office Machines"/>
    <s v="Medium Box"/>
    <x v="18"/>
    <n v="0.4"/>
    <s v="United States"/>
    <s v="Central"/>
    <s v="Michigan"/>
    <s v="Dearborn"/>
    <n v="48126"/>
    <d v="2015-04-15T00:00:00"/>
    <d v="2015-04-17T00:00:00"/>
    <n v="-47.243088"/>
    <n v="3"/>
    <x v="1003"/>
    <n v="85991"/>
  </r>
  <r>
    <n v="24623"/>
    <s v="Not Specified"/>
    <n v="0.1"/>
    <n v="9.99"/>
    <n v="4.78"/>
    <n v="1818"/>
    <s v="Ian Hall"/>
    <s v="Express Air"/>
    <s v="Consumer"/>
    <s v="Office Supplies"/>
    <s v="Paper"/>
    <s v="Small Box"/>
    <x v="627"/>
    <n v="0.4"/>
    <s v="United States"/>
    <s v="Central"/>
    <s v="Michigan"/>
    <s v="Dearborn"/>
    <n v="48126"/>
    <d v="2015-04-15T00:00:00"/>
    <d v="2015-04-18T00:00:00"/>
    <n v="9.1539999999999999"/>
    <n v="12"/>
    <x v="1004"/>
    <n v="85991"/>
  </r>
  <r>
    <n v="4843"/>
    <s v="Low"/>
    <n v="0.01"/>
    <n v="10.48"/>
    <n v="2.89"/>
    <n v="1821"/>
    <s v="Vanessa Boyer"/>
    <s v="Regular Air"/>
    <s v="Consumer"/>
    <s v="Office Supplies"/>
    <s v="Pens &amp; Art Supplies"/>
    <s v="Small Pack"/>
    <x v="626"/>
    <n v="0.6"/>
    <s v="United States"/>
    <s v="East"/>
    <s v="New York"/>
    <s v="New York City"/>
    <n v="10177"/>
    <d v="2015-02-05T00:00:00"/>
    <d v="2015-02-07T00:00:00"/>
    <n v="40.92"/>
    <n v="76"/>
    <x v="1005"/>
    <n v="34435"/>
  </r>
  <r>
    <n v="6621"/>
    <s v="Not Specified"/>
    <n v="7.0000000000000007E-2"/>
    <n v="18.649999999999999"/>
    <n v="3.77"/>
    <n v="1821"/>
    <s v="Vanessa Boyer"/>
    <s v="Regular Air"/>
    <s v="Consumer"/>
    <s v="Furniture"/>
    <s v="Office Furnishings"/>
    <s v="Small Pack"/>
    <x v="628"/>
    <n v="0.39"/>
    <s v="United States"/>
    <s v="East"/>
    <s v="New York"/>
    <s v="New York City"/>
    <n v="10177"/>
    <d v="2015-04-15T00:00:00"/>
    <d v="2015-04-16T00:00:00"/>
    <n v="149.72"/>
    <n v="34"/>
    <x v="1006"/>
    <n v="47108"/>
  </r>
  <r>
    <n v="6622"/>
    <s v="Not Specified"/>
    <n v="0.06"/>
    <n v="17.98"/>
    <n v="8.51"/>
    <n v="1821"/>
    <s v="Vanessa Boyer"/>
    <s v="Regular Air"/>
    <s v="Consumer"/>
    <s v="Technology"/>
    <s v="Office Machines"/>
    <s v="Medium Box"/>
    <x v="18"/>
    <n v="0.4"/>
    <s v="United States"/>
    <s v="East"/>
    <s v="New York"/>
    <s v="New York City"/>
    <n v="10177"/>
    <d v="2015-04-15T00:00:00"/>
    <d v="2015-04-17T00:00:00"/>
    <n v="-52.492319999999999"/>
    <n v="13"/>
    <x v="1007"/>
    <n v="47108"/>
  </r>
  <r>
    <n v="6623"/>
    <s v="Not Specified"/>
    <n v="0.1"/>
    <n v="9.99"/>
    <n v="4.78"/>
    <n v="1821"/>
    <s v="Vanessa Boyer"/>
    <s v="Express Air"/>
    <s v="Consumer"/>
    <s v="Office Supplies"/>
    <s v="Paper"/>
    <s v="Small Box"/>
    <x v="627"/>
    <n v="0.4"/>
    <s v="United States"/>
    <s v="East"/>
    <s v="New York"/>
    <s v="New York City"/>
    <n v="10177"/>
    <d v="2015-04-15T00:00:00"/>
    <d v="2015-04-18T00:00:00"/>
    <n v="7.9599999999999991"/>
    <n v="47"/>
    <x v="1008"/>
    <n v="47108"/>
  </r>
  <r>
    <n v="6624"/>
    <s v="Not Specified"/>
    <n v="0.08"/>
    <n v="175.99"/>
    <n v="8.99"/>
    <n v="1821"/>
    <s v="Vanessa Boyer"/>
    <s v="Express Air"/>
    <s v="Consumer"/>
    <s v="Technology"/>
    <s v="Telephones and Communication"/>
    <s v="Small Box"/>
    <x v="44"/>
    <n v="0.56999999999999995"/>
    <s v="United States"/>
    <s v="East"/>
    <s v="New York"/>
    <s v="New York City"/>
    <n v="10177"/>
    <d v="2015-04-15T00:00:00"/>
    <d v="2015-04-16T00:00:00"/>
    <n v="-459.08280000000002"/>
    <n v="16"/>
    <x v="1009"/>
    <n v="47108"/>
  </r>
  <r>
    <n v="19596"/>
    <s v="Medium"/>
    <n v="0.1"/>
    <n v="52.99"/>
    <n v="19.989999999999998"/>
    <n v="1826"/>
    <s v="Kate Peck"/>
    <s v="Express Air"/>
    <s v="Corporate"/>
    <s v="Office Supplies"/>
    <s v="Storage &amp; Organization"/>
    <s v="Small Box"/>
    <x v="629"/>
    <n v="0.81"/>
    <s v="United States"/>
    <s v="Central"/>
    <s v="Iowa"/>
    <s v="Bettendorf"/>
    <n v="52722"/>
    <d v="2015-04-18T00:00:00"/>
    <d v="2015-04-19T00:00:00"/>
    <n v="-517.16999999999996"/>
    <n v="7"/>
    <x v="1010"/>
    <n v="86958"/>
  </r>
  <r>
    <n v="18199"/>
    <s v="Medium"/>
    <n v="0"/>
    <n v="9.27"/>
    <n v="4.3899999999999997"/>
    <n v="1826"/>
    <s v="Kate Peck"/>
    <s v="Regular Air"/>
    <s v="Corporate"/>
    <s v="Office Supplies"/>
    <s v="Paper"/>
    <s v="Wrap Bag"/>
    <x v="630"/>
    <n v="0.38"/>
    <s v="United States"/>
    <s v="Central"/>
    <s v="Iowa"/>
    <s v="Bettendorf"/>
    <n v="52722"/>
    <d v="2015-05-12T00:00:00"/>
    <d v="2015-05-14T00:00:00"/>
    <n v="-7.61"/>
    <n v="1"/>
    <x v="1011"/>
    <n v="86959"/>
  </r>
  <r>
    <n v="20551"/>
    <s v="Not Specified"/>
    <n v="0"/>
    <n v="5.98"/>
    <n v="0.96"/>
    <n v="1827"/>
    <s v="Vincent Hale"/>
    <s v="Regular Air"/>
    <s v="Corporate"/>
    <s v="Office Supplies"/>
    <s v="Pens &amp; Art Supplies"/>
    <s v="Wrap Bag"/>
    <x v="631"/>
    <n v="0.6"/>
    <s v="United States"/>
    <s v="Central"/>
    <s v="Iowa"/>
    <s v="Burlington"/>
    <n v="52601"/>
    <d v="2015-02-19T00:00:00"/>
    <d v="2015-02-20T00:00:00"/>
    <n v="38.039699999999996"/>
    <n v="9"/>
    <x v="1012"/>
    <n v="86956"/>
  </r>
  <r>
    <n v="19597"/>
    <s v="Medium"/>
    <n v="7.0000000000000007E-2"/>
    <n v="100.98"/>
    <n v="57.38"/>
    <n v="1827"/>
    <s v="Vincent Hale"/>
    <s v="Delivery Truck"/>
    <s v="Corporate"/>
    <s v="Furniture"/>
    <s v="Bookcases"/>
    <s v="Jumbo Box"/>
    <x v="632"/>
    <n v="0.78"/>
    <s v="United States"/>
    <s v="Central"/>
    <s v="Iowa"/>
    <s v="Burlington"/>
    <n v="52601"/>
    <d v="2015-04-18T00:00:00"/>
    <d v="2015-04-21T00:00:00"/>
    <n v="-429.86"/>
    <n v="2"/>
    <x v="1013"/>
    <n v="86958"/>
  </r>
  <r>
    <n v="19598"/>
    <s v="Medium"/>
    <n v="0.03"/>
    <n v="85.99"/>
    <n v="0.99"/>
    <n v="1827"/>
    <s v="Vincent Hale"/>
    <s v="Regular Air"/>
    <s v="Corporate"/>
    <s v="Technology"/>
    <s v="Telephones and Communication"/>
    <s v="Wrap Bag"/>
    <x v="141"/>
    <n v="0.55000000000000004"/>
    <s v="United States"/>
    <s v="Central"/>
    <s v="Iowa"/>
    <s v="Burlington"/>
    <n v="52601"/>
    <d v="2015-04-18T00:00:00"/>
    <d v="2015-04-20T00:00:00"/>
    <n v="264.16649999999998"/>
    <n v="5"/>
    <x v="1014"/>
    <n v="86958"/>
  </r>
  <r>
    <n v="20553"/>
    <s v="Not Specified"/>
    <n v="0.02"/>
    <n v="5.98"/>
    <n v="5.46"/>
    <n v="1828"/>
    <s v="Stacey Lucas"/>
    <s v="Regular Air"/>
    <s v="Corporate"/>
    <s v="Office Supplies"/>
    <s v="Paper"/>
    <s v="Small Box"/>
    <x v="381"/>
    <n v="0.36"/>
    <s v="United States"/>
    <s v="Central"/>
    <s v="Iowa"/>
    <s v="Cedar Falls"/>
    <n v="50613"/>
    <d v="2015-02-19T00:00:00"/>
    <d v="2015-02-20T00:00:00"/>
    <n v="-47.12"/>
    <n v="7"/>
    <x v="1015"/>
    <n v="86956"/>
  </r>
  <r>
    <n v="21383"/>
    <s v="Low"/>
    <n v="0.05"/>
    <n v="7.1"/>
    <n v="6.05"/>
    <n v="1828"/>
    <s v="Stacey Lucas"/>
    <s v="Regular Air"/>
    <s v="Corporate"/>
    <s v="Office Supplies"/>
    <s v="Binders and Binder Accessories"/>
    <s v="Small Box"/>
    <x v="227"/>
    <n v="0.39"/>
    <s v="United States"/>
    <s v="Central"/>
    <s v="Iowa"/>
    <s v="Cedar Falls"/>
    <n v="50613"/>
    <d v="2015-01-06T00:00:00"/>
    <d v="2015-01-06T00:00:00"/>
    <n v="-101.24600000000001"/>
    <n v="14"/>
    <x v="1016"/>
    <n v="86960"/>
  </r>
  <r>
    <n v="21384"/>
    <s v="Low"/>
    <n v="0.04"/>
    <n v="20.95"/>
    <n v="4"/>
    <n v="1828"/>
    <s v="Stacey Lucas"/>
    <s v="Regular Air"/>
    <s v="Corporate"/>
    <s v="Technology"/>
    <s v="Computer Peripherals"/>
    <s v="Small Box"/>
    <x v="560"/>
    <n v="0.6"/>
    <s v="United States"/>
    <s v="Central"/>
    <s v="Iowa"/>
    <s v="Cedar Falls"/>
    <n v="50613"/>
    <d v="2015-01-06T00:00:00"/>
    <d v="2015-01-11T00:00:00"/>
    <n v="-1.88"/>
    <n v="7"/>
    <x v="1017"/>
    <n v="86960"/>
  </r>
  <r>
    <n v="23430"/>
    <s v="Critical"/>
    <n v="0.01"/>
    <n v="10.64"/>
    <n v="5.16"/>
    <n v="1829"/>
    <s v="Suzanne Cochran"/>
    <s v="Express Air"/>
    <s v="Corporate"/>
    <s v="Furniture"/>
    <s v="Office Furnishings"/>
    <s v="Small Box"/>
    <x v="304"/>
    <n v="0.56999999999999995"/>
    <s v="United States"/>
    <s v="Central"/>
    <s v="Iowa"/>
    <s v="Cedar Rapids"/>
    <n v="52402"/>
    <d v="2015-03-25T00:00:00"/>
    <d v="2015-03-27T00:00:00"/>
    <n v="-11.69"/>
    <n v="5"/>
    <x v="1018"/>
    <n v="86957"/>
  </r>
  <r>
    <n v="21385"/>
    <s v="Low"/>
    <n v="0.05"/>
    <n v="39.06"/>
    <n v="10.55"/>
    <n v="1829"/>
    <s v="Suzanne Cochran"/>
    <s v="Regular Air"/>
    <s v="Corporate"/>
    <s v="Office Supplies"/>
    <s v="Binders and Binder Accessories"/>
    <s v="Small Box"/>
    <x v="410"/>
    <n v="0.37"/>
    <s v="United States"/>
    <s v="Central"/>
    <s v="Iowa"/>
    <s v="Cedar Rapids"/>
    <n v="52402"/>
    <d v="2015-01-06T00:00:00"/>
    <d v="2015-01-13T00:00:00"/>
    <n v="250.98059999999998"/>
    <n v="9"/>
    <x v="1019"/>
    <n v="86960"/>
  </r>
  <r>
    <n v="21386"/>
    <s v="Low"/>
    <n v="0.04"/>
    <n v="3.52"/>
    <n v="6.83"/>
    <n v="1829"/>
    <s v="Suzanne Cochran"/>
    <s v="Regular Air"/>
    <s v="Corporate"/>
    <s v="Office Supplies"/>
    <s v="Binders and Binder Accessories"/>
    <s v="Small Box"/>
    <x v="633"/>
    <n v="0.38"/>
    <s v="United States"/>
    <s v="Central"/>
    <s v="Iowa"/>
    <s v="Cedar Rapids"/>
    <n v="52402"/>
    <d v="2015-01-06T00:00:00"/>
    <d v="2015-01-15T00:00:00"/>
    <n v="-57.753"/>
    <n v="4"/>
    <x v="1020"/>
    <n v="86960"/>
  </r>
  <r>
    <n v="21387"/>
    <s v="Low"/>
    <n v="0.02"/>
    <n v="15.51"/>
    <n v="17.78"/>
    <n v="1829"/>
    <s v="Suzanne Cochran"/>
    <s v="Regular Air"/>
    <s v="Corporate"/>
    <s v="Office Supplies"/>
    <s v="Storage &amp; Organization"/>
    <s v="Small Box"/>
    <x v="242"/>
    <n v="0.59"/>
    <s v="United States"/>
    <s v="Central"/>
    <s v="Iowa"/>
    <s v="Cedar Rapids"/>
    <n v="52402"/>
    <d v="2015-01-06T00:00:00"/>
    <d v="2015-01-13T00:00:00"/>
    <n v="-47.97"/>
    <n v="1"/>
    <x v="1021"/>
    <n v="86960"/>
  </r>
  <r>
    <n v="23589"/>
    <s v="High"/>
    <n v="0.01"/>
    <n v="155.99"/>
    <n v="8.99"/>
    <n v="1836"/>
    <s v="Dwight Albright Huffman"/>
    <s v="Express Air"/>
    <s v="Corporate"/>
    <s v="Technology"/>
    <s v="Telephones and Communication"/>
    <s v="Small Box"/>
    <x v="359"/>
    <n v="0.57999999999999996"/>
    <s v="United States"/>
    <s v="West"/>
    <s v="California"/>
    <s v="San Francisco"/>
    <n v="94110"/>
    <d v="2015-04-19T00:00:00"/>
    <d v="2015-04-20T00:00:00"/>
    <n v="-219.07908"/>
    <n v="5"/>
    <x v="1022"/>
    <n v="86600"/>
  </r>
  <r>
    <n v="23590"/>
    <s v="High"/>
    <n v="0.01"/>
    <n v="5.98"/>
    <n v="5.46"/>
    <n v="1837"/>
    <s v="Herbert Williamson"/>
    <s v="Regular Air"/>
    <s v="Corporate"/>
    <s v="Office Supplies"/>
    <s v="Paper"/>
    <s v="Small Box"/>
    <x v="381"/>
    <n v="0.36"/>
    <s v="United States"/>
    <s v="West"/>
    <s v="California"/>
    <s v="San Gabriel"/>
    <n v="91776"/>
    <d v="2015-04-19T00:00:00"/>
    <d v="2015-04-21T00:00:00"/>
    <n v="-18.878399999999999"/>
    <n v="4"/>
    <x v="1023"/>
    <n v="86600"/>
  </r>
  <r>
    <n v="18141"/>
    <s v="Not Specified"/>
    <n v="7.0000000000000007E-2"/>
    <n v="40.98"/>
    <n v="2.99"/>
    <n v="1840"/>
    <s v="Clifford Webb"/>
    <s v="Regular Air"/>
    <s v="Home Office"/>
    <s v="Office Supplies"/>
    <s v="Binders and Binder Accessories"/>
    <s v="Small Box"/>
    <x v="385"/>
    <n v="0.36"/>
    <s v="United States"/>
    <s v="East"/>
    <s v="Massachusetts"/>
    <s v="Townsend"/>
    <n v="1469"/>
    <d v="2015-03-30T00:00:00"/>
    <d v="2015-04-01T00:00:00"/>
    <n v="369.20519999999999"/>
    <n v="13"/>
    <x v="1024"/>
    <n v="86599"/>
  </r>
  <r>
    <n v="19139"/>
    <s v="High"/>
    <n v="0.09"/>
    <n v="35.99"/>
    <n v="1.1000000000000001"/>
    <n v="1849"/>
    <s v="Michelle Steele"/>
    <s v="Regular Air"/>
    <s v="Consumer"/>
    <s v="Technology"/>
    <s v="Telephones and Communication"/>
    <s v="Small Box"/>
    <x v="337"/>
    <n v="0.55000000000000004"/>
    <s v="United States"/>
    <s v="South"/>
    <s v="Alabama"/>
    <s v="Enterprise"/>
    <n v="36330"/>
    <d v="2015-04-01T00:00:00"/>
    <d v="2015-04-03T00:00:00"/>
    <n v="19.350000000000001"/>
    <n v="8"/>
    <x v="1025"/>
    <n v="89697"/>
  </r>
  <r>
    <n v="19140"/>
    <s v="High"/>
    <n v="0.01"/>
    <n v="125.99"/>
    <n v="2.5"/>
    <n v="1849"/>
    <s v="Michelle Steele"/>
    <s v="Regular Air"/>
    <s v="Consumer"/>
    <s v="Technology"/>
    <s v="Telephones and Communication"/>
    <s v="Small Box"/>
    <x v="418"/>
    <n v="0.6"/>
    <s v="United States"/>
    <s v="South"/>
    <s v="Alabama"/>
    <s v="Enterprise"/>
    <n v="36330"/>
    <d v="2015-04-01T00:00:00"/>
    <d v="2015-04-02T00:00:00"/>
    <n v="-967.83399999999995"/>
    <n v="2"/>
    <x v="1026"/>
    <n v="89697"/>
  </r>
  <r>
    <n v="19141"/>
    <s v="Not Specified"/>
    <n v="0.06"/>
    <n v="6.48"/>
    <n v="5.14"/>
    <n v="1852"/>
    <s v="Joy Kaplan McNeill"/>
    <s v="Express Air"/>
    <s v="Home Office"/>
    <s v="Office Supplies"/>
    <s v="Paper"/>
    <s v="Small Box"/>
    <x v="339"/>
    <n v="0.37"/>
    <s v="United States"/>
    <s v="West"/>
    <s v="California"/>
    <s v="Carlsbad"/>
    <n v="92008"/>
    <d v="2015-03-19T00:00:00"/>
    <d v="2015-03-21T00:00:00"/>
    <n v="-28.45"/>
    <n v="10"/>
    <x v="1027"/>
    <n v="86847"/>
  </r>
  <r>
    <n v="19142"/>
    <s v="Not Specified"/>
    <n v="0.02"/>
    <n v="30.73"/>
    <n v="4"/>
    <n v="1854"/>
    <s v="Erika Morgan"/>
    <s v="Regular Air"/>
    <s v="Home Office"/>
    <s v="Technology"/>
    <s v="Computer Peripherals"/>
    <s v="Small Box"/>
    <x v="88"/>
    <n v="0.75"/>
    <s v="United States"/>
    <s v="East"/>
    <s v="Connecticut"/>
    <s v="Seymour"/>
    <n v="6478"/>
    <d v="2015-03-19T00:00:00"/>
    <d v="2015-03-22T00:00:00"/>
    <n v="72.78"/>
    <n v="16"/>
    <x v="1028"/>
    <n v="86847"/>
  </r>
  <r>
    <n v="20036"/>
    <s v="Critical"/>
    <n v="0.09"/>
    <n v="5.98"/>
    <n v="1.49"/>
    <n v="1860"/>
    <s v="Gina B Hess"/>
    <s v="Regular Air"/>
    <s v="Home Office"/>
    <s v="Office Supplies"/>
    <s v="Binders and Binder Accessories"/>
    <s v="Small Box"/>
    <x v="370"/>
    <n v="0.39"/>
    <s v="United States"/>
    <s v="East"/>
    <s v="Massachusetts"/>
    <s v="Webster"/>
    <n v="1570"/>
    <d v="2015-06-15T00:00:00"/>
    <d v="2015-06-17T00:00:00"/>
    <n v="13.2294"/>
    <n v="5"/>
    <x v="1029"/>
    <n v="86846"/>
  </r>
  <r>
    <n v="18879"/>
    <s v="Not Specified"/>
    <n v="0.08"/>
    <n v="8.09"/>
    <n v="7.96"/>
    <n v="1869"/>
    <s v="Roberta Daniel"/>
    <s v="Regular Air"/>
    <s v="Consumer"/>
    <s v="Furniture"/>
    <s v="Office Furnishings"/>
    <s v="Small Box"/>
    <x v="38"/>
    <n v="0.49"/>
    <s v="United States"/>
    <s v="West"/>
    <s v="New Mexico"/>
    <s v="Alamogordo"/>
    <n v="88310"/>
    <d v="2015-05-03T00:00:00"/>
    <d v="2015-05-04T00:00:00"/>
    <n v="-88.82"/>
    <n v="10"/>
    <x v="1030"/>
    <n v="89209"/>
  </r>
  <r>
    <n v="19415"/>
    <s v="Medium"/>
    <n v="0.03"/>
    <n v="90.48"/>
    <n v="19.989999999999998"/>
    <n v="1873"/>
    <s v="Lisa Kim"/>
    <s v="Regular Air"/>
    <s v="Corporate"/>
    <s v="Office Supplies"/>
    <s v="Envelopes"/>
    <s v="Small Box"/>
    <x v="634"/>
    <n v="0.4"/>
    <s v="United States"/>
    <s v="South"/>
    <s v="Florida"/>
    <s v="Palm Beach Gardens"/>
    <n v="33403"/>
    <d v="2015-01-17T00:00:00"/>
    <d v="2015-01-19T00:00:00"/>
    <n v="15.353999999999999"/>
    <n v="1"/>
    <x v="1031"/>
    <n v="90099"/>
  </r>
  <r>
    <n v="19416"/>
    <s v="Medium"/>
    <n v="0.06"/>
    <n v="22.84"/>
    <n v="8.18"/>
    <n v="1873"/>
    <s v="Lisa Kim"/>
    <s v="Regular Air"/>
    <s v="Corporate"/>
    <s v="Office Supplies"/>
    <s v="Paper"/>
    <s v="Small Box"/>
    <x v="635"/>
    <n v="0.39"/>
    <s v="United States"/>
    <s v="South"/>
    <s v="Florida"/>
    <s v="Palm Beach Gardens"/>
    <n v="33403"/>
    <d v="2015-01-17T00:00:00"/>
    <d v="2015-01-17T00:00:00"/>
    <n v="-357.92399999999998"/>
    <n v="7"/>
    <x v="1032"/>
    <n v="90099"/>
  </r>
  <r>
    <n v="20844"/>
    <s v="Critical"/>
    <n v="0.09"/>
    <n v="95.99"/>
    <n v="4.9000000000000004"/>
    <n v="1875"/>
    <s v="Martin Kirk"/>
    <s v="Regular Air"/>
    <s v="Consumer"/>
    <s v="Technology"/>
    <s v="Telephones and Communication"/>
    <s v="Small Box"/>
    <x v="75"/>
    <n v="0.56000000000000005"/>
    <s v="United States"/>
    <s v="South"/>
    <s v="Virginia"/>
    <s v="Chesapeake"/>
    <n v="23320"/>
    <d v="2015-01-29T00:00:00"/>
    <d v="2015-01-31T00:00:00"/>
    <n v="34.302"/>
    <n v="4"/>
    <x v="1033"/>
    <n v="90899"/>
  </r>
  <r>
    <n v="18284"/>
    <s v="Not Specified"/>
    <n v="0.09"/>
    <n v="5.78"/>
    <n v="5.67"/>
    <n v="1882"/>
    <s v="Anita Kent"/>
    <s v="Regular Air"/>
    <s v="Home Office"/>
    <s v="Office Supplies"/>
    <s v="Paper"/>
    <s v="Small Box"/>
    <x v="221"/>
    <n v="0.36"/>
    <s v="United States"/>
    <s v="East"/>
    <s v="New Jersey"/>
    <s v="Linden"/>
    <n v="7036"/>
    <d v="2015-03-01T00:00:00"/>
    <d v="2015-03-03T00:00:00"/>
    <n v="-7.96"/>
    <n v="1"/>
    <x v="1034"/>
    <n v="87378"/>
  </r>
  <r>
    <n v="18283"/>
    <s v="Not Specified"/>
    <n v="0.05"/>
    <n v="535.64"/>
    <n v="14.7"/>
    <n v="1885"/>
    <s v="Jacob Hirsch"/>
    <s v="Delivery Truck"/>
    <s v="Home Office"/>
    <s v="Technology"/>
    <s v="Office Machines"/>
    <s v="Jumbo Drum"/>
    <x v="636"/>
    <n v="0.59"/>
    <s v="United States"/>
    <s v="East"/>
    <s v="Rhode Island"/>
    <s v="Barrington"/>
    <n v="2806"/>
    <d v="2015-03-01T00:00:00"/>
    <d v="2015-03-03T00:00:00"/>
    <n v="4407.4399999999996"/>
    <n v="15"/>
    <x v="1035"/>
    <n v="87378"/>
  </r>
  <r>
    <n v="19918"/>
    <s v="Low"/>
    <n v="0.09"/>
    <n v="78.8"/>
    <n v="35"/>
    <n v="1889"/>
    <s v="Oscar Bowers"/>
    <s v="Regular Air"/>
    <s v="Home Office"/>
    <s v="Office Supplies"/>
    <s v="Storage &amp; Organization"/>
    <s v="Large Box"/>
    <x v="637"/>
    <n v="0.83"/>
    <s v="United States"/>
    <s v="East"/>
    <s v="Ohio"/>
    <s v="Kettering"/>
    <n v="45429"/>
    <d v="2015-04-17T00:00:00"/>
    <d v="2015-04-21T00:00:00"/>
    <n v="-1025.0172"/>
    <n v="14"/>
    <x v="1036"/>
    <n v="90631"/>
  </r>
  <r>
    <n v="23886"/>
    <s v="Not Specified"/>
    <n v="0.03"/>
    <n v="320.64"/>
    <n v="29.2"/>
    <n v="1891"/>
    <s v="Gretchen Levine"/>
    <s v="Delivery Truck"/>
    <s v="Home Office"/>
    <s v="Furniture"/>
    <s v="Tables"/>
    <s v="Jumbo Box"/>
    <x v="638"/>
    <n v="0.66"/>
    <s v="United States"/>
    <s v="East"/>
    <s v="Ohio"/>
    <s v="Lima"/>
    <n v="45801"/>
    <d v="2015-04-05T00:00:00"/>
    <d v="2015-04-07T00:00:00"/>
    <n v="429.75435600000003"/>
    <n v="7"/>
    <x v="1037"/>
    <n v="90630"/>
  </r>
  <r>
    <n v="22858"/>
    <s v="Low"/>
    <n v="0.03"/>
    <n v="180.98"/>
    <n v="26.2"/>
    <n v="1893"/>
    <s v="Melanie Burgess"/>
    <s v="Delivery Truck"/>
    <s v="Consumer"/>
    <s v="Furniture"/>
    <s v="Chairs &amp; Chairmats"/>
    <s v="Jumbo Drum"/>
    <x v="68"/>
    <n v="0.59"/>
    <s v="United States"/>
    <s v="Central"/>
    <s v="Missouri"/>
    <s v="Webster Groves"/>
    <n v="63119"/>
    <d v="2015-04-26T00:00:00"/>
    <d v="2015-04-30T00:00:00"/>
    <n v="588.54"/>
    <n v="5"/>
    <x v="1038"/>
    <n v="91262"/>
  </r>
  <r>
    <n v="23260"/>
    <s v="Critical"/>
    <n v="0"/>
    <n v="300.98"/>
    <n v="164.73"/>
    <n v="1894"/>
    <s v="Maureen Herbert Hood"/>
    <s v="Delivery Truck"/>
    <s v="Home Office"/>
    <s v="Furniture"/>
    <s v="Chairs &amp; Chairmats"/>
    <s v="Jumbo Drum"/>
    <x v="527"/>
    <n v="0.56000000000000005"/>
    <s v="United States"/>
    <s v="Central"/>
    <s v="Wisconsin"/>
    <s v="Appleton"/>
    <n v="54915"/>
    <d v="2015-02-24T00:00:00"/>
    <d v="2015-02-25T00:00:00"/>
    <n v="2653.2914999999998"/>
    <n v="12"/>
    <x v="1039"/>
    <n v="91261"/>
  </r>
  <r>
    <n v="23261"/>
    <s v="Critical"/>
    <n v="0.09"/>
    <n v="2.94"/>
    <n v="0.96"/>
    <n v="1894"/>
    <s v="Maureen Herbert Hood"/>
    <s v="Regular Air"/>
    <s v="Home Office"/>
    <s v="Office Supplies"/>
    <s v="Pens &amp; Art Supplies"/>
    <s v="Wrap Bag"/>
    <x v="202"/>
    <n v="0.57999999999999996"/>
    <s v="United States"/>
    <s v="Central"/>
    <s v="Wisconsin"/>
    <s v="Appleton"/>
    <n v="54915"/>
    <d v="2015-02-24T00:00:00"/>
    <d v="2015-02-26T00:00:00"/>
    <n v="-1.84"/>
    <n v="1"/>
    <x v="1040"/>
    <n v="91261"/>
  </r>
  <r>
    <n v="23237"/>
    <s v="High"/>
    <n v="0.01"/>
    <n v="26.17"/>
    <n v="1.39"/>
    <n v="1894"/>
    <s v="Maureen Herbert Hood"/>
    <s v="Regular Air"/>
    <s v="Consumer"/>
    <s v="Office Supplies"/>
    <s v="Envelopes"/>
    <s v="Small Box"/>
    <x v="639"/>
    <n v="0.38"/>
    <s v="United States"/>
    <s v="Central"/>
    <s v="Wisconsin"/>
    <s v="Appleton"/>
    <n v="54915"/>
    <d v="2015-03-18T00:00:00"/>
    <d v="2015-03-19T00:00:00"/>
    <n v="237.04259999999999"/>
    <n v="13"/>
    <x v="1041"/>
    <n v="91263"/>
  </r>
  <r>
    <n v="19048"/>
    <s v="Low"/>
    <n v="7.0000000000000007E-2"/>
    <n v="172.99"/>
    <n v="19.989999999999998"/>
    <n v="1906"/>
    <s v="Penny Tuttle"/>
    <s v="Regular Air"/>
    <s v="Corporate"/>
    <s v="Office Supplies"/>
    <s v="Binders and Binder Accessories"/>
    <s v="Small Box"/>
    <x v="640"/>
    <n v="0.39"/>
    <s v="United States"/>
    <s v="East"/>
    <s v="Ohio"/>
    <s v="Lima"/>
    <n v="45801"/>
    <d v="2015-05-17T00:00:00"/>
    <d v="2015-05-17T00:00:00"/>
    <n v="2502.6851999999999"/>
    <n v="22"/>
    <x v="1042"/>
    <n v="86500"/>
  </r>
  <r>
    <n v="19049"/>
    <s v="Low"/>
    <n v="0.09"/>
    <n v="7.64"/>
    <n v="1.39"/>
    <n v="1907"/>
    <s v="Amy Hall"/>
    <s v="Regular Air"/>
    <s v="Corporate"/>
    <s v="Office Supplies"/>
    <s v="Envelopes"/>
    <s v="Small Box"/>
    <x v="448"/>
    <n v="0.36"/>
    <s v="United States"/>
    <s v="East"/>
    <s v="Ohio"/>
    <s v="Lorain"/>
    <n v="44052"/>
    <d v="2015-05-17T00:00:00"/>
    <d v="2015-05-26T00:00:00"/>
    <n v="0.68800000000000017"/>
    <n v="1"/>
    <x v="1043"/>
    <n v="86500"/>
  </r>
  <r>
    <n v="23812"/>
    <s v="Not Specified"/>
    <n v="0.02"/>
    <n v="29.17"/>
    <n v="6.27"/>
    <n v="1910"/>
    <s v="Sean Stephenson"/>
    <s v="Regular Air"/>
    <s v="Home Office"/>
    <s v="Office Supplies"/>
    <s v="Binders and Binder Accessories"/>
    <s v="Small Box"/>
    <x v="178"/>
    <n v="0.37"/>
    <s v="United States"/>
    <s v="South"/>
    <s v="Georgia"/>
    <s v="Peachtree City"/>
    <n v="30269"/>
    <d v="2015-01-01T00:00:00"/>
    <d v="2015-01-02T00:00:00"/>
    <n v="36.905999999999999"/>
    <n v="2"/>
    <x v="1044"/>
    <n v="91371"/>
  </r>
  <r>
    <n v="18962"/>
    <s v="Critical"/>
    <n v="0.03"/>
    <n v="11.99"/>
    <n v="5.99"/>
    <n v="1916"/>
    <s v="Marcia Feldman"/>
    <s v="Regular Air"/>
    <s v="Home Office"/>
    <s v="Technology"/>
    <s v="Office Machines"/>
    <s v="Medium Box"/>
    <x v="641"/>
    <n v="0.36"/>
    <s v="United States"/>
    <s v="South"/>
    <s v="Arkansas"/>
    <s v="Little Rock"/>
    <n v="72209"/>
    <d v="2015-02-27T00:00:00"/>
    <d v="2015-02-28T00:00:00"/>
    <n v="-216.02980000000002"/>
    <n v="7"/>
    <x v="1045"/>
    <n v="85893"/>
  </r>
  <r>
    <n v="18016"/>
    <s v="High"/>
    <n v="0.01"/>
    <n v="125.99"/>
    <n v="8.99"/>
    <n v="1916"/>
    <s v="Marcia Feldman"/>
    <s v="Regular Air"/>
    <s v="Home Office"/>
    <s v="Technology"/>
    <s v="Telephones and Communication"/>
    <s v="Small Box"/>
    <x v="307"/>
    <n v="0.55000000000000004"/>
    <s v="United States"/>
    <s v="South"/>
    <s v="Arkansas"/>
    <s v="Little Rock"/>
    <n v="72209"/>
    <d v="2015-04-16T00:00:00"/>
    <d v="2015-04-18T00:00:00"/>
    <n v="-45.471999999999994"/>
    <n v="9"/>
    <x v="1046"/>
    <n v="85895"/>
  </r>
  <r>
    <n v="21000"/>
    <s v="Medium"/>
    <n v="0.08"/>
    <n v="18.7"/>
    <n v="8.99"/>
    <n v="1917"/>
    <s v="Tracy Buckley"/>
    <s v="Regular Air"/>
    <s v="Home Office"/>
    <s v="Furniture"/>
    <s v="Office Furnishings"/>
    <s v="Small Pack"/>
    <x v="642"/>
    <n v="0.47"/>
    <s v="United States"/>
    <s v="South"/>
    <s v="Arkansas"/>
    <s v="North Little Rock"/>
    <n v="72113"/>
    <d v="2015-03-27T00:00:00"/>
    <d v="2015-03-28T00:00:00"/>
    <n v="16.136400000000002"/>
    <n v="7"/>
    <x v="1047"/>
    <n v="85894"/>
  </r>
  <r>
    <n v="19967"/>
    <s v="High"/>
    <n v="0.08"/>
    <n v="22.23"/>
    <n v="3.63"/>
    <n v="1917"/>
    <s v="Tracy Buckley"/>
    <s v="Regular Air"/>
    <s v="Home Office"/>
    <s v="Furniture"/>
    <s v="Office Furnishings"/>
    <s v="Small Pack"/>
    <x v="643"/>
    <n v="0.52"/>
    <s v="United States"/>
    <s v="South"/>
    <s v="Arkansas"/>
    <s v="North Little Rock"/>
    <n v="72113"/>
    <d v="2015-03-01T00:00:00"/>
    <d v="2015-03-03T00:00:00"/>
    <n v="-29.61"/>
    <n v="10"/>
    <x v="1048"/>
    <n v="85897"/>
  </r>
  <r>
    <n v="22246"/>
    <s v="Low"/>
    <n v="0.1"/>
    <n v="10.44"/>
    <n v="5.75"/>
    <n v="1918"/>
    <s v="Hannah Tyson"/>
    <s v="Express Air"/>
    <s v="Home Office"/>
    <s v="Office Supplies"/>
    <s v="Binders and Binder Accessories"/>
    <s v="Small Box"/>
    <x v="644"/>
    <n v="0.39"/>
    <s v="United States"/>
    <s v="South"/>
    <s v="Arkansas"/>
    <s v="Paragould"/>
    <n v="72450"/>
    <d v="2015-04-04T00:00:00"/>
    <d v="2015-04-11T00:00:00"/>
    <n v="125.72399999999999"/>
    <n v="17"/>
    <x v="622"/>
    <n v="85898"/>
  </r>
  <r>
    <n v="24971"/>
    <s v="High"/>
    <n v="0"/>
    <n v="195.99"/>
    <n v="8.99"/>
    <n v="1919"/>
    <s v="Nathan Jenkins"/>
    <s v="Regular Air"/>
    <s v="Home Office"/>
    <s v="Technology"/>
    <s v="Telephones and Communication"/>
    <s v="Small Box"/>
    <x v="258"/>
    <n v="0.6"/>
    <s v="United States"/>
    <s v="South"/>
    <s v="Arkansas"/>
    <s v="Pine Bluff"/>
    <n v="71603"/>
    <d v="2015-02-24T00:00:00"/>
    <d v="2015-02-25T00:00:00"/>
    <n v="114.88199999999999"/>
    <n v="5"/>
    <x v="1049"/>
    <n v="85896"/>
  </r>
  <r>
    <n v="21563"/>
    <s v="High"/>
    <n v="0.02"/>
    <n v="259.70999999999998"/>
    <n v="66.67"/>
    <n v="1927"/>
    <s v="Earl Alston"/>
    <s v="Delivery Truck"/>
    <s v="Home Office"/>
    <s v="Furniture"/>
    <s v="Tables"/>
    <s v="Jumbo Box"/>
    <x v="112"/>
    <n v="0.65"/>
    <s v="United States"/>
    <s v="South"/>
    <s v="South Carolina"/>
    <s v="Greenville"/>
    <n v="29611"/>
    <d v="2015-02-06T00:00:00"/>
    <d v="2015-02-06T00:00:00"/>
    <n v="-14.448"/>
    <n v="8"/>
    <x v="1050"/>
    <n v="88579"/>
  </r>
  <r>
    <n v="22686"/>
    <s v="Not Specified"/>
    <n v="0.1"/>
    <n v="1889.99"/>
    <n v="19.989999999999998"/>
    <n v="1928"/>
    <s v="Gregory R Snow"/>
    <s v="Regular Air"/>
    <s v="Home Office"/>
    <s v="Office Supplies"/>
    <s v="Binders and Binder Accessories"/>
    <s v="Small Box"/>
    <x v="645"/>
    <n v="0.36"/>
    <s v="United States"/>
    <s v="South"/>
    <s v="South Carolina"/>
    <s v="Greer"/>
    <n v="29651"/>
    <d v="2015-01-21T00:00:00"/>
    <d v="2015-01-21T00:00:00"/>
    <n v="-42.545999999999999"/>
    <n v="1"/>
    <x v="1051"/>
    <n v="88580"/>
  </r>
  <r>
    <n v="18159"/>
    <s v="Low"/>
    <n v="0.06"/>
    <n v="3.58"/>
    <n v="1.63"/>
    <n v="1933"/>
    <s v="William Crawford"/>
    <s v="Regular Air"/>
    <s v="Corporate"/>
    <s v="Office Supplies"/>
    <s v="Rubber Bands"/>
    <s v="Wrap Bag"/>
    <x v="6"/>
    <n v="0.36"/>
    <s v="United States"/>
    <s v="Central"/>
    <s v="Texas"/>
    <s v="Garland"/>
    <n v="75043"/>
    <d v="2015-04-19T00:00:00"/>
    <d v="2015-04-23T00:00:00"/>
    <n v="14"/>
    <n v="10"/>
    <x v="1052"/>
    <n v="86687"/>
  </r>
  <r>
    <n v="19697"/>
    <s v="Low"/>
    <n v="0.04"/>
    <n v="180.98"/>
    <n v="30"/>
    <n v="1934"/>
    <s v="Scott Moore"/>
    <s v="Delivery Truck"/>
    <s v="Home Office"/>
    <s v="Furniture"/>
    <s v="Chairs &amp; Chairmats"/>
    <s v="Jumbo Drum"/>
    <x v="646"/>
    <n v="0.69"/>
    <s v="United States"/>
    <s v="Central"/>
    <s v="Texas"/>
    <s v="Georgetown"/>
    <n v="78626"/>
    <d v="2015-05-30T00:00:00"/>
    <d v="2015-05-30T00:00:00"/>
    <n v="52.988000000000056"/>
    <n v="3"/>
    <x v="1053"/>
    <n v="86688"/>
  </r>
  <r>
    <n v="19780"/>
    <s v="Critical"/>
    <n v="0.01"/>
    <n v="42.98"/>
    <n v="4.62"/>
    <n v="1935"/>
    <s v="Diana Coble Hubbard"/>
    <s v="Express Air"/>
    <s v="Corporate"/>
    <s v="Office Supplies"/>
    <s v="Appliances"/>
    <s v="Small Box"/>
    <x v="647"/>
    <n v="0.56000000000000005"/>
    <s v="United States"/>
    <s v="Central"/>
    <s v="Texas"/>
    <s v="Grand Prairie"/>
    <n v="75051"/>
    <d v="2015-04-08T00:00:00"/>
    <d v="2015-04-10T00:00:00"/>
    <n v="285.47370000000001"/>
    <n v="9"/>
    <x v="1054"/>
    <n v="86686"/>
  </r>
  <r>
    <n v="19698"/>
    <s v="Low"/>
    <n v="0.06"/>
    <n v="3.25"/>
    <n v="49"/>
    <n v="1935"/>
    <s v="Diana Coble Hubbard"/>
    <s v="Regular Air"/>
    <s v="Home Office"/>
    <s v="Office Supplies"/>
    <s v="Appliances"/>
    <s v="Large Box"/>
    <x v="648"/>
    <n v="0.56000000000000005"/>
    <s v="United States"/>
    <s v="Central"/>
    <s v="Texas"/>
    <s v="Grand Prairie"/>
    <n v="75051"/>
    <d v="2015-05-30T00:00:00"/>
    <d v="2015-06-05T00:00:00"/>
    <n v="10.50800000000001"/>
    <n v="2"/>
    <x v="1055"/>
    <n v="86688"/>
  </r>
  <r>
    <n v="19699"/>
    <s v="Low"/>
    <n v="0.01"/>
    <n v="110.98"/>
    <n v="13.99"/>
    <n v="1935"/>
    <s v="Diana Coble Hubbard"/>
    <s v="Regular Air"/>
    <s v="Home Office"/>
    <s v="Furniture"/>
    <s v="Office Furnishings"/>
    <s v="Medium Box"/>
    <x v="649"/>
    <n v="0.69"/>
    <s v="United States"/>
    <s v="Central"/>
    <s v="Texas"/>
    <s v="Grand Prairie"/>
    <n v="75051"/>
    <d v="2015-05-30T00:00:00"/>
    <d v="2015-06-04T00:00:00"/>
    <n v="1448.7309"/>
    <n v="19"/>
    <x v="1056"/>
    <n v="86688"/>
  </r>
  <r>
    <n v="19700"/>
    <s v="Low"/>
    <n v="0.05"/>
    <n v="3.95"/>
    <n v="2"/>
    <n v="1935"/>
    <s v="Diana Coble Hubbard"/>
    <s v="Express Air"/>
    <s v="Home Office"/>
    <s v="Office Supplies"/>
    <s v="Rubber Bands"/>
    <s v="Wrap Bag"/>
    <x v="485"/>
    <n v="0.53"/>
    <s v="United States"/>
    <s v="Central"/>
    <s v="Texas"/>
    <s v="Grand Prairie"/>
    <n v="75051"/>
    <d v="2015-05-30T00:00:00"/>
    <d v="2015-06-07T00:00:00"/>
    <n v="1.0040000000000004"/>
    <n v="23"/>
    <x v="1057"/>
    <n v="86688"/>
  </r>
  <r>
    <n v="23551"/>
    <s v="Medium"/>
    <n v="0.1"/>
    <n v="152.47999999999999"/>
    <n v="4"/>
    <n v="1938"/>
    <s v="Franklin Spencer"/>
    <s v="Express Air"/>
    <s v="Corporate"/>
    <s v="Technology"/>
    <s v="Computer Peripherals"/>
    <s v="Small Box"/>
    <x v="208"/>
    <n v="0.79"/>
    <s v="United States"/>
    <s v="Central"/>
    <s v="Kansas"/>
    <s v="Emporia"/>
    <n v="66801"/>
    <d v="2015-03-22T00:00:00"/>
    <d v="2015-03-23T00:00:00"/>
    <n v="-521.09"/>
    <n v="4"/>
    <x v="1058"/>
    <n v="88870"/>
  </r>
  <r>
    <n v="23550"/>
    <s v="Medium"/>
    <n v="0.08"/>
    <n v="6.84"/>
    <n v="8.3699999999999992"/>
    <n v="1940"/>
    <s v="Eileen McDonald"/>
    <s v="Regular Air"/>
    <s v="Corporate"/>
    <s v="Office Supplies"/>
    <s v="Scissors, Rulers and Trimmers"/>
    <s v="Small Pack"/>
    <x v="597"/>
    <n v="0.57999999999999996"/>
    <s v="United States"/>
    <s v="West"/>
    <s v="Utah"/>
    <s v="Draper"/>
    <n v="84020"/>
    <d v="2015-03-22T00:00:00"/>
    <d v="2015-03-24T00:00:00"/>
    <n v="-29.49"/>
    <n v="1"/>
    <x v="1059"/>
    <n v="88870"/>
  </r>
  <r>
    <n v="25531"/>
    <s v="Low"/>
    <n v="0"/>
    <n v="78.650000000000006"/>
    <n v="13.99"/>
    <n v="1940"/>
    <s v="Eileen McDonald"/>
    <s v="Regular Air"/>
    <s v="Corporate"/>
    <s v="Office Supplies"/>
    <s v="Appliances"/>
    <s v="Medium Box"/>
    <x v="650"/>
    <n v="0.52"/>
    <s v="United States"/>
    <s v="West"/>
    <s v="Utah"/>
    <s v="Draper"/>
    <n v="84020"/>
    <d v="2015-04-19T00:00:00"/>
    <d v="2015-04-26T00:00:00"/>
    <n v="386.00669999999991"/>
    <n v="7"/>
    <x v="1060"/>
    <n v="88871"/>
  </r>
  <r>
    <n v="25532"/>
    <s v="Low"/>
    <n v="0.08"/>
    <n v="122.99"/>
    <n v="70.2"/>
    <n v="1940"/>
    <s v="Eileen McDonald"/>
    <s v="Delivery Truck"/>
    <s v="Corporate"/>
    <s v="Furniture"/>
    <s v="Chairs &amp; Chairmats"/>
    <s v="Jumbo Drum"/>
    <x v="36"/>
    <n v="0.74"/>
    <s v="United States"/>
    <s v="West"/>
    <s v="Utah"/>
    <s v="Draper"/>
    <n v="84020"/>
    <d v="2015-04-19T00:00:00"/>
    <d v="2015-04-24T00:00:00"/>
    <n v="-1867.97"/>
    <n v="10"/>
    <x v="1061"/>
    <n v="88871"/>
  </r>
  <r>
    <n v="20371"/>
    <s v="Medium"/>
    <n v="0.08"/>
    <n v="90.98"/>
    <n v="56.2"/>
    <n v="1946"/>
    <s v="Teresa Wallace"/>
    <s v="Regular Air"/>
    <s v="Consumer"/>
    <s v="Furniture"/>
    <s v="Office Furnishings"/>
    <s v="Medium Box"/>
    <x v="384"/>
    <n v="0.74"/>
    <s v="United States"/>
    <s v="East"/>
    <s v="Pennsylvania"/>
    <s v="Mount Lebanon"/>
    <n v="15228"/>
    <d v="2015-01-26T00:00:00"/>
    <d v="2015-01-28T00:00:00"/>
    <n v="-1920.9336000000001"/>
    <n v="12"/>
    <x v="1062"/>
    <n v="86331"/>
  </r>
  <r>
    <n v="20372"/>
    <s v="Medium"/>
    <n v="7.0000000000000007E-2"/>
    <n v="5.98"/>
    <n v="5.35"/>
    <n v="1946"/>
    <s v="Teresa Wallace"/>
    <s v="Regular Air"/>
    <s v="Consumer"/>
    <s v="Office Supplies"/>
    <s v="Paper"/>
    <s v="Small Box"/>
    <x v="515"/>
    <n v="0.4"/>
    <s v="United States"/>
    <s v="East"/>
    <s v="Pennsylvania"/>
    <s v="Mount Lebanon"/>
    <n v="15228"/>
    <d v="2015-01-26T00:00:00"/>
    <d v="2015-01-28T00:00:00"/>
    <n v="-37.175200000000004"/>
    <n v="3"/>
    <x v="1063"/>
    <n v="86331"/>
  </r>
  <r>
    <n v="21762"/>
    <s v="Low"/>
    <n v="0.05"/>
    <n v="424.21"/>
    <n v="110.2"/>
    <n v="1949"/>
    <s v="Dana Waller"/>
    <s v="Delivery Truck"/>
    <s v="Small Business"/>
    <s v="Furniture"/>
    <s v="Tables"/>
    <s v="Jumbo Box"/>
    <x v="651"/>
    <n v="0.67"/>
    <s v="United States"/>
    <s v="West"/>
    <s v="Montana"/>
    <s v="Bozeman"/>
    <n v="59715"/>
    <d v="2015-02-01T00:00:00"/>
    <d v="2015-02-05T00:00:00"/>
    <n v="-213.40280000000001"/>
    <n v="12"/>
    <x v="1064"/>
    <n v="90415"/>
  </r>
  <r>
    <n v="24793"/>
    <s v="Not Specified"/>
    <n v="0.01"/>
    <n v="6.68"/>
    <n v="4.91"/>
    <n v="1950"/>
    <s v="Leslie Shannon"/>
    <s v="Regular Air"/>
    <s v="Small Business"/>
    <s v="Office Supplies"/>
    <s v="Paper"/>
    <s v="Small Box"/>
    <x v="652"/>
    <n v="0.37"/>
    <s v="United States"/>
    <s v="West"/>
    <s v="Montana"/>
    <s v="Butte"/>
    <n v="59750"/>
    <d v="2015-01-06T00:00:00"/>
    <d v="2015-01-08T00:00:00"/>
    <n v="-15.48"/>
    <n v="7"/>
    <x v="1065"/>
    <n v="90414"/>
  </r>
  <r>
    <n v="23378"/>
    <s v="High"/>
    <n v="0.09"/>
    <n v="40.98"/>
    <n v="6.5"/>
    <n v="1956"/>
    <s v="Justin Frank"/>
    <s v="Regular Air"/>
    <s v="Consumer"/>
    <s v="Technology"/>
    <s v="Computer Peripherals"/>
    <s v="Small Box"/>
    <x v="456"/>
    <n v="0.74"/>
    <s v="United States"/>
    <s v="West"/>
    <s v="Colorado"/>
    <s v="Louisville"/>
    <n v="80027"/>
    <d v="2015-06-19T00:00:00"/>
    <d v="2015-06-21T00:00:00"/>
    <n v="-50.244999999999997"/>
    <n v="19"/>
    <x v="1066"/>
    <n v="89820"/>
  </r>
  <r>
    <n v="21638"/>
    <s v="High"/>
    <n v="0.09"/>
    <n v="77.510000000000005"/>
    <n v="4"/>
    <n v="1957"/>
    <s v="Ted Crowder"/>
    <s v="Regular Air"/>
    <s v="Consumer"/>
    <s v="Technology"/>
    <s v="Computer Peripherals"/>
    <s v="Small Box"/>
    <x v="624"/>
    <n v="0.76"/>
    <s v="United States"/>
    <s v="Central"/>
    <s v="Missouri"/>
    <s v="University City"/>
    <n v="63130"/>
    <d v="2015-04-07T00:00:00"/>
    <d v="2015-04-09T00:00:00"/>
    <n v="-387.1044"/>
    <n v="1"/>
    <x v="1067"/>
    <n v="89818"/>
  </r>
  <r>
    <n v="24640"/>
    <s v="Low"/>
    <n v="0.09"/>
    <n v="30.98"/>
    <n v="6.5"/>
    <n v="1958"/>
    <s v="Vickie Martinez"/>
    <s v="Express Air"/>
    <s v="Consumer"/>
    <s v="Technology"/>
    <s v="Computer Peripherals"/>
    <s v="Small Box"/>
    <x v="653"/>
    <n v="0.64"/>
    <s v="United States"/>
    <s v="West"/>
    <s v="Oregon"/>
    <s v="West Linn"/>
    <n v="97068"/>
    <d v="2015-06-18T00:00:00"/>
    <d v="2015-06-22T00:00:00"/>
    <n v="-55.97"/>
    <n v="7"/>
    <x v="1068"/>
    <n v="89819"/>
  </r>
  <r>
    <n v="3956"/>
    <s v="Critical"/>
    <n v="0"/>
    <n v="20.28"/>
    <n v="14.39"/>
    <n v="1959"/>
    <s v="Bonnie Matthews Rowland"/>
    <s v="Regular Air"/>
    <s v="Corporate"/>
    <s v="Furniture"/>
    <s v="Office Furnishings"/>
    <s v="Small Box"/>
    <x v="654"/>
    <n v="0.47"/>
    <s v="United States"/>
    <s v="South"/>
    <s v="Florida"/>
    <s v="Miami"/>
    <n v="33916"/>
    <d v="2015-01-22T00:00:00"/>
    <d v="2015-01-22T00:00:00"/>
    <n v="-66.247299999999996"/>
    <n v="9"/>
    <x v="1069"/>
    <n v="28225"/>
  </r>
  <r>
    <n v="3684"/>
    <s v="Low"/>
    <n v="0.02"/>
    <n v="9.99"/>
    <n v="11.59"/>
    <n v="1959"/>
    <s v="Bonnie Matthews Rowland"/>
    <s v="Regular Air"/>
    <s v="Home Office"/>
    <s v="Office Supplies"/>
    <s v="Paper"/>
    <s v="Small Box"/>
    <x v="655"/>
    <n v="0.4"/>
    <s v="United States"/>
    <s v="South"/>
    <s v="Florida"/>
    <s v="Miami"/>
    <n v="33916"/>
    <d v="2015-04-18T00:00:00"/>
    <d v="2015-04-27T00:00:00"/>
    <n v="-171.15770000000001"/>
    <n v="43"/>
    <x v="1070"/>
    <n v="26342"/>
  </r>
  <r>
    <n v="3685"/>
    <s v="Low"/>
    <n v="0.02"/>
    <n v="48.04"/>
    <n v="5.79"/>
    <n v="1959"/>
    <s v="Bonnie Matthews Rowland"/>
    <s v="Regular Air"/>
    <s v="Home Office"/>
    <s v="Office Supplies"/>
    <s v="Paper"/>
    <s v="Small Box"/>
    <x v="310"/>
    <n v="0.37"/>
    <s v="United States"/>
    <s v="South"/>
    <s v="Florida"/>
    <s v="Miami"/>
    <n v="33916"/>
    <d v="2015-04-18T00:00:00"/>
    <d v="2015-04-23T00:00:00"/>
    <n v="624.23900000000003"/>
    <n v="74"/>
    <x v="1071"/>
    <n v="26342"/>
  </r>
  <r>
    <n v="3686"/>
    <s v="Low"/>
    <n v="0.04"/>
    <n v="6.68"/>
    <n v="4.91"/>
    <n v="1959"/>
    <s v="Bonnie Matthews Rowland"/>
    <s v="Regular Air"/>
    <s v="Home Office"/>
    <s v="Office Supplies"/>
    <s v="Paper"/>
    <s v="Small Box"/>
    <x v="652"/>
    <n v="0.37"/>
    <s v="United States"/>
    <s v="South"/>
    <s v="Florida"/>
    <s v="Miami"/>
    <n v="33916"/>
    <d v="2015-04-18T00:00:00"/>
    <d v="2015-04-25T00:00:00"/>
    <n v="-14.3241"/>
    <n v="5"/>
    <x v="1072"/>
    <n v="26342"/>
  </r>
  <r>
    <n v="21685"/>
    <s v="Low"/>
    <n v="0.02"/>
    <n v="48.04"/>
    <n v="5.79"/>
    <n v="1962"/>
    <s v="Sean Burton"/>
    <s v="Regular Air"/>
    <s v="Home Office"/>
    <s v="Office Supplies"/>
    <s v="Paper"/>
    <s v="Small Box"/>
    <x v="310"/>
    <n v="0.37"/>
    <s v="United States"/>
    <s v="Central"/>
    <s v="Michigan"/>
    <s v="Saginaw"/>
    <n v="48601"/>
    <d v="2015-04-18T00:00:00"/>
    <d v="2015-04-23T00:00:00"/>
    <n v="604.01909999999998"/>
    <n v="18"/>
    <x v="1073"/>
    <n v="88857"/>
  </r>
  <r>
    <n v="21686"/>
    <s v="Low"/>
    <n v="0.04"/>
    <n v="6.68"/>
    <n v="4.91"/>
    <n v="1962"/>
    <s v="Sean Burton"/>
    <s v="Regular Air"/>
    <s v="Home Office"/>
    <s v="Office Supplies"/>
    <s v="Paper"/>
    <s v="Small Box"/>
    <x v="652"/>
    <n v="0.37"/>
    <s v="United States"/>
    <s v="Central"/>
    <s v="Michigan"/>
    <s v="Saginaw"/>
    <n v="48601"/>
    <d v="2015-04-18T00:00:00"/>
    <d v="2015-04-25T00:00:00"/>
    <n v="-11.631599999999999"/>
    <n v="1"/>
    <x v="1074"/>
    <n v="88857"/>
  </r>
  <r>
    <n v="22488"/>
    <s v="Medium"/>
    <n v="0.01"/>
    <n v="78.650000000000006"/>
    <n v="13.99"/>
    <n v="1967"/>
    <s v="Carolyn Hoffman"/>
    <s v="Express Air"/>
    <s v="Small Business"/>
    <s v="Office Supplies"/>
    <s v="Appliances"/>
    <s v="Medium Box"/>
    <x v="650"/>
    <n v="0.52"/>
    <s v="United States"/>
    <s v="Central"/>
    <s v="Iowa"/>
    <s v="Clinton"/>
    <n v="52732"/>
    <d v="2015-03-18T00:00:00"/>
    <d v="2015-03-19T00:00:00"/>
    <n v="442.36589999999995"/>
    <n v="8"/>
    <x v="1075"/>
    <n v="89456"/>
  </r>
  <r>
    <n v="26220"/>
    <s v="Medium"/>
    <n v="0.02"/>
    <n v="11.58"/>
    <n v="5.72"/>
    <n v="1971"/>
    <s v="Marsha Roy"/>
    <s v="Regular Air"/>
    <s v="Corporate"/>
    <s v="Office Supplies"/>
    <s v="Envelopes"/>
    <s v="Small Box"/>
    <x v="240"/>
    <n v="0.35"/>
    <s v="United States"/>
    <s v="South"/>
    <s v="Mississippi"/>
    <s v="Tupelo"/>
    <n v="38801"/>
    <d v="2015-01-18T00:00:00"/>
    <d v="2015-01-19T00:00:00"/>
    <n v="-259.75599999999997"/>
    <n v="3"/>
    <x v="234"/>
    <n v="91550"/>
  </r>
  <r>
    <n v="26223"/>
    <s v="Medium"/>
    <n v="0.05"/>
    <n v="350.99"/>
    <n v="39"/>
    <n v="1972"/>
    <s v="Priscilla Brandon"/>
    <s v="Delivery Truck"/>
    <s v="Corporate"/>
    <s v="Furniture"/>
    <s v="Chairs &amp; Chairmats"/>
    <s v="Jumbo Drum"/>
    <x v="455"/>
    <n v="0.55000000000000004"/>
    <s v="United States"/>
    <s v="East"/>
    <s v="Pennsylvania"/>
    <s v="Willow Grove"/>
    <n v="19090"/>
    <d v="2015-01-18T00:00:00"/>
    <d v="2015-01-20T00:00:00"/>
    <n v="1469.7275999999999"/>
    <n v="6"/>
    <x v="1076"/>
    <n v="91550"/>
  </r>
  <r>
    <n v="26224"/>
    <s v="Medium"/>
    <n v="0.04"/>
    <n v="15.99"/>
    <n v="9.4"/>
    <n v="1972"/>
    <s v="Priscilla Brandon"/>
    <s v="Express Air"/>
    <s v="Corporate"/>
    <s v="Technology"/>
    <s v="Office Machines"/>
    <s v="Small Box"/>
    <x v="616"/>
    <n v="0.49"/>
    <s v="United States"/>
    <s v="East"/>
    <s v="Pennsylvania"/>
    <s v="Willow Grove"/>
    <n v="19090"/>
    <d v="2015-01-18T00:00:00"/>
    <d v="2015-01-20T00:00:00"/>
    <n v="-83.553060000000002"/>
    <n v="5"/>
    <x v="1077"/>
    <n v="91550"/>
  </r>
  <r>
    <n v="18795"/>
    <s v="Medium"/>
    <n v="0.09"/>
    <n v="20.48"/>
    <n v="6.32"/>
    <n v="1974"/>
    <s v="Robert Brantley"/>
    <s v="Regular Air"/>
    <s v="Consumer"/>
    <s v="Office Supplies"/>
    <s v="Appliances"/>
    <s v="Small Box"/>
    <x v="656"/>
    <n v="0.57999999999999996"/>
    <s v="United States"/>
    <s v="Central"/>
    <s v="Michigan"/>
    <s v="Dearborn Heights"/>
    <n v="48127"/>
    <d v="2015-05-20T00:00:00"/>
    <d v="2015-05-21T00:00:00"/>
    <n v="-16.89"/>
    <n v="5"/>
    <x v="1078"/>
    <n v="89040"/>
  </r>
  <r>
    <n v="18796"/>
    <s v="Medium"/>
    <n v="0.06"/>
    <n v="15.67"/>
    <n v="1.39"/>
    <n v="1974"/>
    <s v="Robert Brantley"/>
    <s v="Regular Air"/>
    <s v="Consumer"/>
    <s v="Office Supplies"/>
    <s v="Envelopes"/>
    <s v="Small Box"/>
    <x v="598"/>
    <n v="0.38"/>
    <s v="United States"/>
    <s v="Central"/>
    <s v="Michigan"/>
    <s v="Dearborn Heights"/>
    <n v="48127"/>
    <d v="2015-05-20T00:00:00"/>
    <d v="2015-05-21T00:00:00"/>
    <n v="25.51"/>
    <n v="3"/>
    <x v="1079"/>
    <n v="89040"/>
  </r>
  <r>
    <n v="25731"/>
    <s v="Critical"/>
    <n v="0.05"/>
    <n v="70.98"/>
    <n v="46.74"/>
    <n v="1976"/>
    <s v="Sherri F Vogel"/>
    <s v="Delivery Truck"/>
    <s v="Consumer"/>
    <s v="Furniture"/>
    <s v="Bookcases"/>
    <s v="Jumbo Box"/>
    <x v="311"/>
    <n v="0.56000000000000005"/>
    <s v="United States"/>
    <s v="Central"/>
    <s v="Michigan"/>
    <s v="East Lansing"/>
    <n v="48823"/>
    <d v="2015-01-10T00:00:00"/>
    <d v="2015-01-11T00:00:00"/>
    <n v="-850.65239999999994"/>
    <n v="8"/>
    <x v="1080"/>
    <n v="89039"/>
  </r>
  <r>
    <n v="25732"/>
    <s v="Critical"/>
    <n v="0.05"/>
    <n v="11.55"/>
    <n v="2.36"/>
    <n v="1976"/>
    <s v="Sherri F Vogel"/>
    <s v="Regular Air"/>
    <s v="Consumer"/>
    <s v="Office Supplies"/>
    <s v="Pens &amp; Art Supplies"/>
    <s v="Wrap Bag"/>
    <x v="99"/>
    <n v="0.55000000000000004"/>
    <s v="United States"/>
    <s v="Central"/>
    <s v="Michigan"/>
    <s v="East Lansing"/>
    <n v="48823"/>
    <d v="2015-01-10T00:00:00"/>
    <d v="2015-01-12T00:00:00"/>
    <n v="98.525099999999981"/>
    <n v="12"/>
    <x v="1081"/>
    <n v="89039"/>
  </r>
  <r>
    <n v="24887"/>
    <s v="Critical"/>
    <n v="0.06"/>
    <n v="40.99"/>
    <n v="17.48"/>
    <n v="1976"/>
    <s v="Sherri F Vogel"/>
    <s v="Regular Air"/>
    <s v="Consumer"/>
    <s v="Office Supplies"/>
    <s v="Paper"/>
    <s v="Small Box"/>
    <x v="399"/>
    <n v="0.36"/>
    <s v="United States"/>
    <s v="Central"/>
    <s v="Michigan"/>
    <s v="East Lansing"/>
    <n v="48823"/>
    <d v="2015-03-23T00:00:00"/>
    <d v="2015-03-25T00:00:00"/>
    <n v="214.23"/>
    <n v="14"/>
    <x v="1082"/>
    <n v="89041"/>
  </r>
  <r>
    <n v="21692"/>
    <s v="Not Specified"/>
    <n v="0.05"/>
    <n v="20.99"/>
    <n v="3.3"/>
    <n v="1979"/>
    <s v="Marianne Weiner Ennis"/>
    <s v="Regular Air"/>
    <s v="Corporate"/>
    <s v="Technology"/>
    <s v="Telephones and Communication"/>
    <s v="Small Pack"/>
    <x v="321"/>
    <n v="0.81"/>
    <s v="United States"/>
    <s v="West"/>
    <s v="Colorado"/>
    <s v="Littleton"/>
    <n v="80122"/>
    <d v="2015-05-05T00:00:00"/>
    <d v="2015-05-06T00:00:00"/>
    <n v="21.883400000000023"/>
    <n v="4"/>
    <x v="1083"/>
    <n v="87757"/>
  </r>
  <r>
    <n v="24935"/>
    <s v="Not Specified"/>
    <n v="0.1"/>
    <n v="7.37"/>
    <n v="5.53"/>
    <n v="1984"/>
    <s v="Lynne Wilcox"/>
    <s v="Regular Air"/>
    <s v="Consumer"/>
    <s v="Technology"/>
    <s v="Computer Peripherals"/>
    <s v="Small Pack"/>
    <x v="95"/>
    <n v="0.69"/>
    <s v="United States"/>
    <s v="South"/>
    <s v="South Carolina"/>
    <s v="Hilton Head Island"/>
    <n v="29915"/>
    <d v="2015-05-16T00:00:00"/>
    <d v="2015-05-16T00:00:00"/>
    <n v="290.202"/>
    <n v="38"/>
    <x v="1084"/>
    <n v="91258"/>
  </r>
  <r>
    <n v="20568"/>
    <s v="Not Specified"/>
    <n v="0.01"/>
    <n v="15.31"/>
    <n v="8.7799999999999994"/>
    <n v="1986"/>
    <s v="Lynda Rosenthal"/>
    <s v="Regular Air"/>
    <s v="Home Office"/>
    <s v="Office Supplies"/>
    <s v="Storage &amp; Organization"/>
    <s v="Small Box"/>
    <x v="657"/>
    <n v="0.56999999999999995"/>
    <s v="United States"/>
    <s v="Central"/>
    <s v="Texas"/>
    <s v="Midland"/>
    <n v="79701"/>
    <d v="2015-05-06T00:00:00"/>
    <d v="2015-05-07T00:00:00"/>
    <n v="12.146000000000008"/>
    <n v="23"/>
    <x v="1085"/>
    <n v="90888"/>
  </r>
  <r>
    <n v="20569"/>
    <s v="Not Specified"/>
    <n v="0.05"/>
    <n v="7.99"/>
    <n v="5.03"/>
    <n v="1986"/>
    <s v="Lynda Rosenthal"/>
    <s v="Express Air"/>
    <s v="Home Office"/>
    <s v="Technology"/>
    <s v="Telephones and Communication"/>
    <s v="Medium Box"/>
    <x v="145"/>
    <n v="0.6"/>
    <s v="United States"/>
    <s v="Central"/>
    <s v="Texas"/>
    <s v="Midland"/>
    <n v="79701"/>
    <d v="2015-05-06T00:00:00"/>
    <d v="2015-05-08T00:00:00"/>
    <n v="5.6870000000000083"/>
    <n v="4"/>
    <x v="1086"/>
    <n v="90888"/>
  </r>
  <r>
    <n v="19336"/>
    <s v="High"/>
    <n v="0.05"/>
    <n v="20.98"/>
    <n v="21.2"/>
    <n v="1988"/>
    <s v="Anna Burgess"/>
    <s v="Regular Air"/>
    <s v="Home Office"/>
    <s v="Furniture"/>
    <s v="Office Furnishings"/>
    <s v="Medium Box"/>
    <x v="658"/>
    <n v="0.78"/>
    <s v="United States"/>
    <s v="West"/>
    <s v="Utah"/>
    <s v="Draper"/>
    <n v="84020"/>
    <d v="2015-01-03T00:00:00"/>
    <d v="2015-01-04T00:00:00"/>
    <n v="-181.102"/>
    <n v="3"/>
    <x v="1087"/>
    <n v="89999"/>
  </r>
  <r>
    <n v="22600"/>
    <s v="Not Specified"/>
    <n v="0.04"/>
    <n v="355.98"/>
    <n v="58.92"/>
    <n v="1989"/>
    <s v="David Weaver"/>
    <s v="Delivery Truck"/>
    <s v="Home Office"/>
    <s v="Furniture"/>
    <s v="Chairs &amp; Chairmats"/>
    <s v="Jumbo Drum"/>
    <x v="464"/>
    <n v="0.64"/>
    <s v="United States"/>
    <s v="West"/>
    <s v="Utah"/>
    <s v="Holladay"/>
    <n v="84117"/>
    <d v="2015-01-21T00:00:00"/>
    <d v="2015-01-22T00:00:00"/>
    <n v="882.93000000000006"/>
    <n v="8"/>
    <x v="1088"/>
    <n v="90000"/>
  </r>
  <r>
    <n v="22601"/>
    <s v="Not Specified"/>
    <n v="0.09"/>
    <n v="19.98"/>
    <n v="8.68"/>
    <n v="1989"/>
    <s v="David Weaver"/>
    <s v="Regular Air"/>
    <s v="Home Office"/>
    <s v="Office Supplies"/>
    <s v="Paper"/>
    <s v="Small Box"/>
    <x v="441"/>
    <n v="0.37"/>
    <s v="United States"/>
    <s v="West"/>
    <s v="Utah"/>
    <s v="Holladay"/>
    <n v="84117"/>
    <d v="2015-01-21T00:00:00"/>
    <d v="2015-01-22T00:00:00"/>
    <n v="6.6803999999999988"/>
    <n v="5"/>
    <x v="1089"/>
    <n v="90000"/>
  </r>
  <r>
    <n v="20554"/>
    <s v="High"/>
    <n v="0.01"/>
    <n v="30.98"/>
    <n v="6.5"/>
    <n v="1989"/>
    <s v="David Weaver"/>
    <s v="Regular Air"/>
    <s v="Corporate"/>
    <s v="Technology"/>
    <s v="Computer Peripherals"/>
    <s v="Small Box"/>
    <x v="653"/>
    <n v="0.64"/>
    <s v="United States"/>
    <s v="West"/>
    <s v="Utah"/>
    <s v="Holladay"/>
    <n v="84117"/>
    <d v="2015-05-15T00:00:00"/>
    <d v="2015-05-16T00:00:00"/>
    <n v="46.29"/>
    <n v="11"/>
    <x v="1090"/>
    <n v="90001"/>
  </r>
  <r>
    <n v="20555"/>
    <s v="High"/>
    <n v="0.01"/>
    <n v="40.99"/>
    <n v="19.989999999999998"/>
    <n v="1989"/>
    <s v="David Weaver"/>
    <s v="Regular Air"/>
    <s v="Corporate"/>
    <s v="Office Supplies"/>
    <s v="Paper"/>
    <s v="Small Box"/>
    <x v="659"/>
    <n v="0.36"/>
    <s v="United States"/>
    <s v="West"/>
    <s v="Utah"/>
    <s v="Holladay"/>
    <n v="84117"/>
    <d v="2015-05-15T00:00:00"/>
    <d v="2015-05-18T00:00:00"/>
    <n v="177.79"/>
    <n v="11"/>
    <x v="1091"/>
    <n v="90001"/>
  </r>
  <r>
    <n v="21723"/>
    <s v="Medium"/>
    <n v="0.1"/>
    <n v="1.6"/>
    <n v="1.29"/>
    <n v="1989"/>
    <s v="David Weaver"/>
    <s v="Regular Air"/>
    <s v="Home Office"/>
    <s v="Office Supplies"/>
    <s v="Pens &amp; Art Supplies"/>
    <s v="Wrap Bag"/>
    <x v="660"/>
    <n v="0.42"/>
    <s v="United States"/>
    <s v="West"/>
    <s v="Utah"/>
    <s v="Holladay"/>
    <n v="84117"/>
    <d v="2015-04-30T00:00:00"/>
    <d v="2015-04-30T00:00:00"/>
    <n v="-14.990400000000001"/>
    <n v="11"/>
    <x v="1092"/>
    <n v="90003"/>
  </r>
  <r>
    <n v="25417"/>
    <s v="Medium"/>
    <n v="0"/>
    <n v="47.9"/>
    <n v="5.86"/>
    <n v="1991"/>
    <s v="Paula Hubbard"/>
    <s v="Regular Air"/>
    <s v="Home Office"/>
    <s v="Office Supplies"/>
    <s v="Paper"/>
    <s v="Small Box"/>
    <x v="661"/>
    <n v="0.37"/>
    <s v="United States"/>
    <s v="West"/>
    <s v="Utah"/>
    <s v="Kearns"/>
    <n v="84118"/>
    <d v="2015-02-22T00:00:00"/>
    <d v="2015-02-24T00:00:00"/>
    <n v="638.38109999999995"/>
    <n v="18"/>
    <x v="1093"/>
    <n v="90002"/>
  </r>
  <r>
    <n v="19797"/>
    <s v="Not Specified"/>
    <n v="0.1"/>
    <n v="125.99"/>
    <n v="8.99"/>
    <n v="1997"/>
    <s v="Harriet Bowman"/>
    <s v="Regular Air"/>
    <s v="Consumer"/>
    <s v="Technology"/>
    <s v="Telephones and Communication"/>
    <s v="Small Box"/>
    <x v="322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x v="1094"/>
    <n v="90333"/>
  </r>
  <r>
    <n v="19581"/>
    <s v="Medium"/>
    <n v="0.01"/>
    <n v="16.48"/>
    <n v="1.99"/>
    <n v="1997"/>
    <s v="Harriet Bowman"/>
    <s v="Regular Air"/>
    <s v="Consumer"/>
    <s v="Technology"/>
    <s v="Computer Peripherals"/>
    <s v="Small Pack"/>
    <x v="524"/>
    <n v="0.42"/>
    <s v="United States"/>
    <s v="South"/>
    <s v="South Carolina"/>
    <s v="Hilton Head Island"/>
    <n v="29915"/>
    <d v="2015-05-07T00:00:00"/>
    <d v="2015-05-08T00:00:00"/>
    <n v="739.67399999999998"/>
    <n v="7"/>
    <x v="1095"/>
    <n v="90334"/>
  </r>
  <r>
    <n v="21003"/>
    <s v="Low"/>
    <n v="0"/>
    <n v="24.92"/>
    <n v="12.98"/>
    <n v="1997"/>
    <s v="Harriet Bowman"/>
    <s v="Regular Air"/>
    <s v="Consumer"/>
    <s v="Office Supplies"/>
    <s v="Binders and Binder Accessories"/>
    <s v="Small Box"/>
    <x v="662"/>
    <n v="0.39"/>
    <s v="United States"/>
    <s v="South"/>
    <s v="South Carolina"/>
    <s v="Hilton Head Island"/>
    <n v="29915"/>
    <d v="2015-06-02T00:00:00"/>
    <d v="2015-06-02T00:00:00"/>
    <n v="-23.155999999999999"/>
    <n v="1"/>
    <x v="1096"/>
    <n v="90335"/>
  </r>
  <r>
    <n v="20392"/>
    <s v="Not Specified"/>
    <n v="0.06"/>
    <n v="4.42"/>
    <n v="4.99"/>
    <n v="1998"/>
    <s v="Judy Frazier"/>
    <s v="Regular Air"/>
    <s v="Corporate"/>
    <s v="Office Supplies"/>
    <s v="Envelopes"/>
    <s v="Small Box"/>
    <x v="7"/>
    <n v="0.38"/>
    <s v="United States"/>
    <s v="East"/>
    <s v="New York"/>
    <s v="East Massapequa"/>
    <n v="11758"/>
    <d v="2015-06-03T00:00:00"/>
    <d v="2015-06-05T00:00:00"/>
    <n v="-10.435"/>
    <n v="3"/>
    <x v="1097"/>
    <n v="90568"/>
  </r>
  <r>
    <n v="24075"/>
    <s v="Medium"/>
    <n v="0.06"/>
    <n v="4.24"/>
    <n v="5.41"/>
    <n v="2004"/>
    <s v="James Dickinson Ball"/>
    <s v="Regular Air"/>
    <s v="Home Office"/>
    <s v="Office Supplies"/>
    <s v="Binders and Binder Accessories"/>
    <s v="Small Box"/>
    <x v="21"/>
    <n v="0.35"/>
    <s v="United States"/>
    <s v="West"/>
    <s v="Montana"/>
    <s v="Bozeman"/>
    <n v="59715"/>
    <d v="2015-04-17T00:00:00"/>
    <d v="2015-04-19T00:00:00"/>
    <n v="-78.916679999999999"/>
    <n v="10"/>
    <x v="1098"/>
    <n v="91277"/>
  </r>
  <r>
    <n v="24076"/>
    <s v="Medium"/>
    <n v="0.04"/>
    <n v="6783.02"/>
    <n v="24.49"/>
    <n v="2004"/>
    <s v="James Dickinson Ball"/>
    <s v="Regular Air"/>
    <s v="Home Office"/>
    <s v="Technology"/>
    <s v="Office Machines"/>
    <s v="Large Box"/>
    <x v="458"/>
    <n v="0.39"/>
    <s v="United States"/>
    <s v="West"/>
    <s v="Montana"/>
    <s v="Bozeman"/>
    <n v="59715"/>
    <d v="2015-04-17T00:00:00"/>
    <d v="2015-04-19T00:00:00"/>
    <n v="-13562.637407999999"/>
    <n v="1"/>
    <x v="1099"/>
    <n v="91277"/>
  </r>
  <r>
    <n v="25251"/>
    <s v="Not Specified"/>
    <n v="0.03"/>
    <n v="5.78"/>
    <n v="5.37"/>
    <n v="2006"/>
    <s v="Cynthia Khan"/>
    <s v="Regular Air"/>
    <s v="Home Office"/>
    <s v="Office Supplies"/>
    <s v="Paper"/>
    <s v="Small Box"/>
    <x v="663"/>
    <n v="0.36"/>
    <s v="United States"/>
    <s v="West"/>
    <s v="Colorado"/>
    <s v="Durango"/>
    <n v="81301"/>
    <d v="2015-03-05T00:00:00"/>
    <d v="2015-03-06T00:00:00"/>
    <n v="-63.35"/>
    <n v="15"/>
    <x v="1100"/>
    <n v="88798"/>
  </r>
  <r>
    <n v="20006"/>
    <s v="Medium"/>
    <n v="0.1"/>
    <n v="10.48"/>
    <n v="2.89"/>
    <n v="2016"/>
    <s v="Wayne Bean"/>
    <s v="Regular Air"/>
    <s v="Corporate"/>
    <s v="Office Supplies"/>
    <s v="Pens &amp; Art Supplies"/>
    <s v="Small Pack"/>
    <x v="626"/>
    <n v="0.6"/>
    <s v="United States"/>
    <s v="Central"/>
    <s v="Michigan"/>
    <s v="Southgate"/>
    <n v="48195"/>
    <d v="2015-06-18T00:00:00"/>
    <d v="2015-06-19T00:00:00"/>
    <n v="-8.9039999999999999"/>
    <n v="4"/>
    <x v="1101"/>
    <n v="86874"/>
  </r>
  <r>
    <n v="18989"/>
    <s v="High"/>
    <n v="7.0000000000000007E-2"/>
    <n v="39.479999999999997"/>
    <n v="1.99"/>
    <n v="2014"/>
    <s v="Cathy Simon"/>
    <s v="Regular Air"/>
    <s v="Home Office"/>
    <s v="Technology"/>
    <s v="Computer Peripherals"/>
    <s v="Small Pack"/>
    <x v="246"/>
    <n v="0.54"/>
    <s v="United States"/>
    <s v="Central"/>
    <s v="Iowa"/>
    <s v="Council Bluffs"/>
    <n v="51503"/>
    <d v="2015-03-22T00:00:00"/>
    <d v="2015-03-24T00:00:00"/>
    <n v="88.72"/>
    <n v="4"/>
    <x v="1102"/>
    <n v="88367"/>
  </r>
  <r>
    <n v="18990"/>
    <s v="High"/>
    <n v="0"/>
    <n v="4.91"/>
    <n v="0.5"/>
    <n v="2014"/>
    <s v="Cathy Simon"/>
    <s v="Regular Air"/>
    <s v="Home Office"/>
    <s v="Office Supplies"/>
    <s v="Labels"/>
    <s v="Small Box"/>
    <x v="41"/>
    <n v="0.36"/>
    <s v="United States"/>
    <s v="Central"/>
    <s v="Iowa"/>
    <s v="Council Bluffs"/>
    <n v="51503"/>
    <d v="2015-03-22T00:00:00"/>
    <d v="2015-03-24T00:00:00"/>
    <n v="7.2518999999999991"/>
    <n v="2"/>
    <x v="1103"/>
    <n v="88367"/>
  </r>
  <r>
    <n v="21573"/>
    <s v="Critical"/>
    <n v="0.06"/>
    <n v="6.48"/>
    <n v="7.49"/>
    <n v="2014"/>
    <s v="Cathy Simon"/>
    <s v="Regular Air"/>
    <s v="Home Office"/>
    <s v="Office Supplies"/>
    <s v="Paper"/>
    <s v="Small Box"/>
    <x v="664"/>
    <n v="0.37"/>
    <s v="United States"/>
    <s v="Central"/>
    <s v="Iowa"/>
    <s v="Council Bluffs"/>
    <n v="51503"/>
    <d v="2015-04-04T00:00:00"/>
    <d v="2015-04-04T00:00:00"/>
    <n v="-191.49"/>
    <n v="12"/>
    <x v="1104"/>
    <n v="88368"/>
  </r>
  <r>
    <n v="25557"/>
    <s v="Critical"/>
    <n v="0.02"/>
    <n v="120.98"/>
    <n v="58.64"/>
    <n v="2020"/>
    <s v="Erika Jordan"/>
    <s v="Delivery Truck"/>
    <s v="Home Office"/>
    <s v="Furniture"/>
    <s v="Bookcases"/>
    <s v="Jumbo Box"/>
    <x v="665"/>
    <n v="0.75"/>
    <s v="United States"/>
    <s v="East"/>
    <s v="Pennsylvania"/>
    <s v="Plum"/>
    <n v="15239"/>
    <d v="2015-02-13T00:00:00"/>
    <d v="2015-02-15T00:00:00"/>
    <n v="-1330.5"/>
    <n v="11"/>
    <x v="1105"/>
    <n v="86933"/>
  </r>
  <r>
    <n v="22145"/>
    <s v="Critical"/>
    <n v="0.04"/>
    <n v="120.97"/>
    <n v="7.11"/>
    <n v="2030"/>
    <s v="Lindsay O'Connell"/>
    <s v="Regular Air"/>
    <s v="Corporate"/>
    <s v="Technology"/>
    <s v="Office Machines"/>
    <s v="Medium Box"/>
    <x v="666"/>
    <n v="0.36"/>
    <s v="United States"/>
    <s v="Central"/>
    <s v="Texas"/>
    <s v="Greenville"/>
    <n v="75401"/>
    <d v="2015-03-17T00:00:00"/>
    <d v="2015-03-17T00:00:00"/>
    <n v="1320.5495999999998"/>
    <n v="16"/>
    <x v="1106"/>
    <n v="91059"/>
  </r>
  <r>
    <n v="22146"/>
    <s v="Critical"/>
    <n v="0"/>
    <n v="195.99"/>
    <n v="4.2"/>
    <n v="2030"/>
    <s v="Lindsay O'Connell"/>
    <s v="Regular Air"/>
    <s v="Corporate"/>
    <s v="Technology"/>
    <s v="Telephones and Communication"/>
    <s v="Small Box"/>
    <x v="667"/>
    <n v="0.6"/>
    <s v="United States"/>
    <s v="Central"/>
    <s v="Texas"/>
    <s v="Greenville"/>
    <n v="75401"/>
    <d v="2015-03-17T00:00:00"/>
    <d v="2015-03-19T00:00:00"/>
    <n v="1585.5030000000002"/>
    <n v="16"/>
    <x v="1107"/>
    <n v="91059"/>
  </r>
  <r>
    <n v="20654"/>
    <s v="Medium"/>
    <n v="0.03"/>
    <n v="55.98"/>
    <n v="4.8600000000000003"/>
    <n v="2030"/>
    <s v="Lindsay O'Connell"/>
    <s v="Regular Air"/>
    <s v="Corporate"/>
    <s v="Office Supplies"/>
    <s v="Paper"/>
    <s v="Small Box"/>
    <x v="209"/>
    <n v="0.36"/>
    <s v="United States"/>
    <s v="Central"/>
    <s v="Texas"/>
    <s v="Greenville"/>
    <n v="75401"/>
    <d v="2015-03-18T00:00:00"/>
    <d v="2015-03-20T00:00:00"/>
    <n v="526.04219999999998"/>
    <n v="13"/>
    <x v="1108"/>
    <n v="91060"/>
  </r>
  <r>
    <n v="25918"/>
    <s v="Critical"/>
    <n v="0.1"/>
    <n v="1.89"/>
    <n v="0.76"/>
    <n v="2035"/>
    <s v="Jon Ward"/>
    <s v="Regular Air"/>
    <s v="Consumer"/>
    <s v="Office Supplies"/>
    <s v="Rubber Bands"/>
    <s v="Wrap Bag"/>
    <x v="668"/>
    <n v="0.83"/>
    <s v="United States"/>
    <s v="South"/>
    <s v="Florida"/>
    <s v="Palm Beach Gardens"/>
    <n v="33403"/>
    <d v="2015-05-18T00:00:00"/>
    <d v="2015-05-20T00:00:00"/>
    <n v="-40.432000000000002"/>
    <n v="20"/>
    <x v="1109"/>
    <n v="87117"/>
  </r>
  <r>
    <n v="19733"/>
    <s v="Not Specified"/>
    <n v="0"/>
    <n v="73.98"/>
    <n v="14.52"/>
    <n v="2037"/>
    <s v="Lynda Herman"/>
    <s v="Regular Air"/>
    <s v="Small Business"/>
    <s v="Technology"/>
    <s v="Computer Peripherals"/>
    <s v="Small Box"/>
    <x v="414"/>
    <n v="0.65"/>
    <s v="United States"/>
    <s v="West"/>
    <s v="Montana"/>
    <s v="Bozeman"/>
    <n v="59715"/>
    <d v="2015-03-12T00:00:00"/>
    <d v="2015-03-14T00:00:00"/>
    <n v="-88.61"/>
    <n v="4"/>
    <x v="1110"/>
    <n v="89333"/>
  </r>
  <r>
    <n v="22018"/>
    <s v="High"/>
    <n v="0.06"/>
    <n v="40.99"/>
    <n v="17.48"/>
    <n v="2038"/>
    <s v="Peter Adams"/>
    <s v="Regular Air"/>
    <s v="Small Business"/>
    <s v="Office Supplies"/>
    <s v="Paper"/>
    <s v="Small Box"/>
    <x v="399"/>
    <n v="0.36"/>
    <s v="United States"/>
    <s v="East"/>
    <s v="New York"/>
    <s v="Mount Vernon"/>
    <n v="10550"/>
    <d v="2015-04-21T00:00:00"/>
    <d v="2015-04-21T00:00:00"/>
    <n v="109.16"/>
    <n v="7"/>
    <x v="1111"/>
    <n v="89334"/>
  </r>
  <r>
    <n v="24731"/>
    <s v="Low"/>
    <n v="0.09"/>
    <n v="20.99"/>
    <n v="2.5"/>
    <n v="2044"/>
    <s v="Jay Simon"/>
    <s v="Regular Air"/>
    <s v="Corporate"/>
    <s v="Technology"/>
    <s v="Telephones and Communication"/>
    <s v="Wrap Bag"/>
    <x v="427"/>
    <n v="0.81"/>
    <s v="United States"/>
    <s v="South"/>
    <s v="Arkansas"/>
    <s v="Rogers"/>
    <n v="72756"/>
    <d v="2015-06-24T00:00:00"/>
    <d v="2015-07-01T00:00:00"/>
    <n v="-136.12200000000001"/>
    <n v="6"/>
    <x v="1112"/>
    <n v="88692"/>
  </r>
  <r>
    <n v="22970"/>
    <s v="Critical"/>
    <n v="0.04"/>
    <n v="4.28"/>
    <n v="5.68"/>
    <n v="2046"/>
    <s v="Eileen Schwartz"/>
    <s v="Regular Air"/>
    <s v="Corporate"/>
    <s v="Office Supplies"/>
    <s v="Paper"/>
    <s v="Small Box"/>
    <x v="669"/>
    <n v="0.4"/>
    <s v="United States"/>
    <s v="Central"/>
    <s v="Kansas"/>
    <s v="Liberal"/>
    <n v="67901"/>
    <d v="2015-06-12T00:00:00"/>
    <d v="2015-06-14T00:00:00"/>
    <n v="-27.375"/>
    <n v="7"/>
    <x v="1113"/>
    <n v="88219"/>
  </r>
  <r>
    <n v="22971"/>
    <s v="Critical"/>
    <n v="0.06"/>
    <n v="376.13"/>
    <n v="85.63"/>
    <n v="2046"/>
    <s v="Eileen Schwartz"/>
    <s v="Delivery Truck"/>
    <s v="Corporate"/>
    <s v="Furniture"/>
    <s v="Tables"/>
    <s v="Jumbo Box"/>
    <x v="670"/>
    <n v="0.74"/>
    <s v="United States"/>
    <s v="Central"/>
    <s v="Kansas"/>
    <s v="Liberal"/>
    <n v="67901"/>
    <d v="2015-06-12T00:00:00"/>
    <d v="2015-06-14T00:00:00"/>
    <n v="-435.75749999999999"/>
    <n v="13"/>
    <x v="1114"/>
    <n v="88219"/>
  </r>
  <r>
    <n v="22972"/>
    <s v="Critical"/>
    <n v="0.06"/>
    <n v="424.21"/>
    <n v="110.2"/>
    <n v="2046"/>
    <s v="Eileen Schwartz"/>
    <s v="Delivery Truck"/>
    <s v="Corporate"/>
    <s v="Furniture"/>
    <s v="Tables"/>
    <s v="Jumbo Box"/>
    <x v="651"/>
    <n v="0.67"/>
    <s v="United States"/>
    <s v="Central"/>
    <s v="Kansas"/>
    <s v="Liberal"/>
    <n v="67901"/>
    <d v="2015-06-12T00:00:00"/>
    <d v="2015-06-13T00:00:00"/>
    <n v="682.53"/>
    <n v="17"/>
    <x v="1115"/>
    <n v="88219"/>
  </r>
  <r>
    <n v="22973"/>
    <s v="Critical"/>
    <n v="0.06"/>
    <n v="195.99"/>
    <n v="8.99"/>
    <n v="2046"/>
    <s v="Eileen Schwartz"/>
    <s v="Regular Air"/>
    <s v="Corporate"/>
    <s v="Technology"/>
    <s v="Telephones and Communication"/>
    <s v="Small Box"/>
    <x v="258"/>
    <n v="0.6"/>
    <s v="United States"/>
    <s v="Central"/>
    <s v="Kansas"/>
    <s v="Liberal"/>
    <n v="67901"/>
    <d v="2015-06-12T00:00:00"/>
    <d v="2015-06-14T00:00:00"/>
    <n v="-277.22200000000004"/>
    <n v="4"/>
    <x v="1116"/>
    <n v="88219"/>
  </r>
  <r>
    <n v="18497"/>
    <s v="High"/>
    <n v="0.03"/>
    <n v="15.28"/>
    <n v="1.99"/>
    <n v="2049"/>
    <s v="Kenneth Pollock"/>
    <s v="Regular Air"/>
    <s v="Corporate"/>
    <s v="Technology"/>
    <s v="Computer Peripherals"/>
    <s v="Small Pack"/>
    <x v="108"/>
    <n v="0.42"/>
    <s v="United States"/>
    <s v="South"/>
    <s v="Virginia"/>
    <s v="Harrisonburg"/>
    <n v="22801"/>
    <d v="2015-06-21T00:00:00"/>
    <d v="2015-06-23T00:00:00"/>
    <n v="-266.68600000000004"/>
    <n v="19"/>
    <x v="1117"/>
    <n v="88220"/>
  </r>
  <r>
    <n v="18498"/>
    <s v="High"/>
    <n v="0.09"/>
    <n v="1.76"/>
    <n v="0.7"/>
    <n v="2049"/>
    <s v="Kenneth Pollock"/>
    <s v="Regular Air"/>
    <s v="Corporate"/>
    <s v="Office Supplies"/>
    <s v="Pens &amp; Art Supplies"/>
    <s v="Wrap Bag"/>
    <x v="671"/>
    <n v="0.56000000000000005"/>
    <s v="United States"/>
    <s v="South"/>
    <s v="Virginia"/>
    <s v="Harrisonburg"/>
    <n v="22801"/>
    <d v="2015-06-21T00:00:00"/>
    <d v="2015-06-24T00:00:00"/>
    <n v="-12.277999999999999"/>
    <n v="13"/>
    <x v="1118"/>
    <n v="88220"/>
  </r>
  <r>
    <n v="18251"/>
    <s v="Not Specified"/>
    <n v="7.0000000000000007E-2"/>
    <n v="31.78"/>
    <n v="1.99"/>
    <n v="2052"/>
    <s v="Francis Kendall"/>
    <s v="Regular Air"/>
    <s v="Home Office"/>
    <s v="Technology"/>
    <s v="Computer Peripherals"/>
    <s v="Small Pack"/>
    <x v="323"/>
    <n v="0.42"/>
    <s v="United States"/>
    <s v="West"/>
    <s v="New Mexico"/>
    <s v="Albuquerque"/>
    <n v="87105"/>
    <d v="2015-02-19T00:00:00"/>
    <d v="2015-02-21T00:00:00"/>
    <n v="265.11180000000002"/>
    <n v="13"/>
    <x v="1119"/>
    <n v="87234"/>
  </r>
  <r>
    <n v="18252"/>
    <s v="Not Specified"/>
    <n v="0"/>
    <n v="5.98"/>
    <n v="2.5"/>
    <n v="2052"/>
    <s v="Francis Kendall"/>
    <s v="Regular Air"/>
    <s v="Home Office"/>
    <s v="Office Supplies"/>
    <s v="Envelopes"/>
    <s v="Small Box"/>
    <x v="70"/>
    <n v="0.36"/>
    <s v="United States"/>
    <s v="West"/>
    <s v="New Mexico"/>
    <s v="Albuquerque"/>
    <n v="87105"/>
    <d v="2015-02-19T00:00:00"/>
    <d v="2015-02-20T00:00:00"/>
    <n v="9.5608000000000004"/>
    <n v="5"/>
    <x v="1120"/>
    <n v="87234"/>
  </r>
  <r>
    <n v="18253"/>
    <s v="Not Specified"/>
    <n v="0.1"/>
    <n v="35.99"/>
    <n v="1.1000000000000001"/>
    <n v="2052"/>
    <s v="Francis Kendall"/>
    <s v="Express Air"/>
    <s v="Home Office"/>
    <s v="Technology"/>
    <s v="Telephones and Communication"/>
    <s v="Small Box"/>
    <x v="337"/>
    <n v="0.55000000000000004"/>
    <s v="United States"/>
    <s v="West"/>
    <s v="New Mexico"/>
    <s v="Albuquerque"/>
    <n v="87105"/>
    <d v="2015-02-19T00:00:00"/>
    <d v="2015-02-20T00:00:00"/>
    <n v="390.09839999999997"/>
    <n v="19"/>
    <x v="1121"/>
    <n v="87234"/>
  </r>
  <r>
    <n v="20481"/>
    <s v="Medium"/>
    <n v="7.0000000000000007E-2"/>
    <n v="5.98"/>
    <n v="5.46"/>
    <n v="2058"/>
    <s v="Louise Webster Sharma"/>
    <s v="Regular Air"/>
    <s v="Corporate"/>
    <s v="Office Supplies"/>
    <s v="Paper"/>
    <s v="Small Box"/>
    <x v="381"/>
    <n v="0.36"/>
    <s v="United States"/>
    <s v="South"/>
    <s v="North Carolina"/>
    <s v="Hickory"/>
    <n v="28601"/>
    <d v="2015-02-13T00:00:00"/>
    <d v="2015-02-15T00:00:00"/>
    <n v="46.65"/>
    <n v="5"/>
    <x v="1122"/>
    <n v="88040"/>
  </r>
  <r>
    <n v="23499"/>
    <s v="Not Specified"/>
    <n v="0.09"/>
    <n v="28.48"/>
    <n v="1.99"/>
    <n v="2059"/>
    <s v="Nathan Newton"/>
    <s v="Regular Air"/>
    <s v="Corporate"/>
    <s v="Technology"/>
    <s v="Computer Peripherals"/>
    <s v="Small Pack"/>
    <x v="137"/>
    <n v="0.4"/>
    <s v="United States"/>
    <s v="South"/>
    <s v="North Carolina"/>
    <s v="High Point"/>
    <n v="27260"/>
    <d v="2015-01-17T00:00:00"/>
    <d v="2015-01-18T00:00:00"/>
    <n v="-1250.7460000000001"/>
    <n v="13"/>
    <x v="1123"/>
    <n v="88039"/>
  </r>
  <r>
    <n v="21632"/>
    <s v="Critical"/>
    <n v="0.1"/>
    <n v="9.85"/>
    <n v="4.82"/>
    <n v="2059"/>
    <s v="Nathan Newton"/>
    <s v="Regular Air"/>
    <s v="Corporate"/>
    <s v="Office Supplies"/>
    <s v="Pens &amp; Art Supplies"/>
    <s v="Wrap Bag"/>
    <x v="672"/>
    <n v="0.47"/>
    <s v="United States"/>
    <s v="South"/>
    <s v="North Carolina"/>
    <s v="High Point"/>
    <n v="27260"/>
    <d v="2015-03-27T00:00:00"/>
    <d v="2015-03-28T00:00:00"/>
    <n v="374.904"/>
    <n v="12"/>
    <x v="1124"/>
    <n v="88041"/>
  </r>
  <r>
    <n v="21633"/>
    <s v="Critical"/>
    <n v="0.04"/>
    <n v="125.99"/>
    <n v="7.69"/>
    <n v="2059"/>
    <s v="Nathan Newton"/>
    <s v="Regular Air"/>
    <s v="Corporate"/>
    <s v="Technology"/>
    <s v="Telephones and Communication"/>
    <s v="Small Box"/>
    <x v="442"/>
    <n v="0.57999999999999996"/>
    <s v="United States"/>
    <s v="South"/>
    <s v="North Carolina"/>
    <s v="High Point"/>
    <n v="27260"/>
    <d v="2015-03-27T00:00:00"/>
    <d v="2015-03-28T00:00:00"/>
    <n v="-528.83600000000001"/>
    <n v="9"/>
    <x v="1125"/>
    <n v="88041"/>
  </r>
  <r>
    <n v="20841"/>
    <s v="Medium"/>
    <n v="0.02"/>
    <n v="240.98"/>
    <n v="60.2"/>
    <n v="2061"/>
    <s v="Marianne Carey"/>
    <s v="Delivery Truck"/>
    <s v="Corporate"/>
    <s v="Furniture"/>
    <s v="Bookcases"/>
    <s v="Jumbo Box"/>
    <x v="673"/>
    <n v="0.56000000000000005"/>
    <s v="United States"/>
    <s v="Central"/>
    <s v="Nebraska"/>
    <s v="North Platte"/>
    <n v="69101"/>
    <d v="2015-01-29T00:00:00"/>
    <d v="2015-01-31T00:00:00"/>
    <n v="-272.71320000000003"/>
    <n v="1"/>
    <x v="1126"/>
    <n v="87146"/>
  </r>
  <r>
    <n v="20840"/>
    <s v="Medium"/>
    <n v="0.02"/>
    <n v="420.98"/>
    <n v="19.989999999999998"/>
    <n v="2062"/>
    <s v="Alfred Singh"/>
    <s v="Regular Air"/>
    <s v="Corporate"/>
    <s v="Office Supplies"/>
    <s v="Binders and Binder Accessories"/>
    <s v="Small Box"/>
    <x v="534"/>
    <n v="0.35"/>
    <s v="United States"/>
    <s v="South"/>
    <s v="Virginia"/>
    <s v="Mechanicsville"/>
    <n v="23111"/>
    <d v="2015-01-29T00:00:00"/>
    <d v="2015-02-01T00:00:00"/>
    <n v="-162.69399999999999"/>
    <n v="10"/>
    <x v="1127"/>
    <n v="87146"/>
  </r>
  <r>
    <n v="22511"/>
    <s v="Low"/>
    <n v="0.04"/>
    <n v="291.73"/>
    <n v="48.8"/>
    <n v="2062"/>
    <s v="Alfred Singh"/>
    <s v="Delivery Truck"/>
    <s v="Corporate"/>
    <s v="Furniture"/>
    <s v="Chairs &amp; Chairmats"/>
    <s v="Jumbo Drum"/>
    <x v="34"/>
    <n v="0.56000000000000005"/>
    <s v="United States"/>
    <s v="South"/>
    <s v="Virginia"/>
    <s v="Mechanicsville"/>
    <n v="23111"/>
    <d v="2015-06-26T00:00:00"/>
    <d v="2015-06-30T00:00:00"/>
    <n v="-115.90389999999999"/>
    <n v="22"/>
    <x v="1128"/>
    <n v="87148"/>
  </r>
  <r>
    <n v="25759"/>
    <s v="Low"/>
    <n v="0.06"/>
    <n v="300.97000000000003"/>
    <n v="7.18"/>
    <n v="2063"/>
    <s v="Todd D Norris"/>
    <s v="Regular Air"/>
    <s v="Corporate"/>
    <s v="Technology"/>
    <s v="Computer Peripherals"/>
    <s v="Small Box"/>
    <x v="394"/>
    <n v="0.48"/>
    <s v="United States"/>
    <s v="South"/>
    <s v="Virginia"/>
    <s v="Newport News"/>
    <n v="23602"/>
    <d v="2015-05-08T00:00:00"/>
    <d v="2015-05-08T00:00:00"/>
    <n v="-729.98799999999994"/>
    <n v="1"/>
    <x v="1129"/>
    <n v="87147"/>
  </r>
  <r>
    <n v="25228"/>
    <s v="Medium"/>
    <n v="0.09"/>
    <n v="20.89"/>
    <n v="11.52"/>
    <n v="2066"/>
    <s v="Claudia Webb"/>
    <s v="Regular Air"/>
    <s v="Home Office"/>
    <s v="Office Supplies"/>
    <s v="Storage &amp; Organization"/>
    <s v="Small Box"/>
    <x v="254"/>
    <n v="0.83"/>
    <s v="United States"/>
    <s v="South"/>
    <s v="North Carolina"/>
    <s v="Indian Trail"/>
    <n v="28079"/>
    <d v="2015-03-26T00:00:00"/>
    <d v="2015-03-27T00:00:00"/>
    <n v="-133.54599999999999"/>
    <n v="7"/>
    <x v="1130"/>
    <n v="85833"/>
  </r>
  <r>
    <n v="24748"/>
    <s v="Critical"/>
    <n v="0.09"/>
    <n v="20.99"/>
    <n v="4.8099999999999996"/>
    <n v="2066"/>
    <s v="Claudia Webb"/>
    <s v="Express Air"/>
    <s v="Home Office"/>
    <s v="Technology"/>
    <s v="Telephones and Communication"/>
    <s v="Medium Box"/>
    <x v="160"/>
    <n v="0.57999999999999996"/>
    <s v="United States"/>
    <s v="South"/>
    <s v="North Carolina"/>
    <s v="Indian Trail"/>
    <n v="28079"/>
    <d v="2015-03-31T00:00:00"/>
    <d v="2015-04-01T00:00:00"/>
    <n v="272.69399999999996"/>
    <n v="2"/>
    <x v="1131"/>
    <n v="85834"/>
  </r>
  <r>
    <n v="25381"/>
    <s v="Low"/>
    <n v="0.1"/>
    <n v="4.24"/>
    <n v="5.41"/>
    <n v="2066"/>
    <s v="Claudia Webb"/>
    <s v="Regular Air"/>
    <s v="Corporate"/>
    <s v="Office Supplies"/>
    <s v="Binders and Binder Accessories"/>
    <s v="Small Box"/>
    <x v="21"/>
    <n v="0.35"/>
    <s v="United States"/>
    <s v="South"/>
    <s v="North Carolina"/>
    <s v="Indian Trail"/>
    <n v="28079"/>
    <d v="2015-04-19T00:00:00"/>
    <d v="2015-04-23T00:00:00"/>
    <n v="-61.6"/>
    <n v="8"/>
    <x v="1132"/>
    <n v="85835"/>
  </r>
  <r>
    <n v="21901"/>
    <s v="Medium"/>
    <n v="0.1"/>
    <n v="40.98"/>
    <n v="6.5"/>
    <n v="2069"/>
    <s v="Elsie Boykin"/>
    <s v="Regular Air"/>
    <s v="Consumer"/>
    <s v="Technology"/>
    <s v="Computer Peripherals"/>
    <s v="Small Box"/>
    <x v="456"/>
    <n v="0.74"/>
    <s v="United States"/>
    <s v="South"/>
    <s v="Kentucky"/>
    <s v="Fort Thomas"/>
    <n v="41075"/>
    <d v="2015-01-12T00:00:00"/>
    <d v="2015-01-14T00:00:00"/>
    <n v="66.852000000000004"/>
    <n v="3"/>
    <x v="1133"/>
    <n v="88554"/>
  </r>
  <r>
    <n v="19567"/>
    <s v="Low"/>
    <n v="7.0000000000000007E-2"/>
    <n v="35.99"/>
    <n v="5.99"/>
    <n v="2070"/>
    <s v="Kelly Collins"/>
    <s v="Regular Air"/>
    <s v="Corporate"/>
    <s v="Technology"/>
    <s v="Telephones and Communication"/>
    <s v="Wrap Bag"/>
    <x v="351"/>
    <n v="0.38"/>
    <s v="United States"/>
    <s v="Central"/>
    <s v="Michigan"/>
    <s v="Eastpointe"/>
    <n v="48021"/>
    <d v="2015-05-16T00:00:00"/>
    <d v="2015-05-20T00:00:00"/>
    <n v="17.839800000000011"/>
    <n v="5"/>
    <x v="1134"/>
    <n v="88558"/>
  </r>
  <r>
    <n v="20498"/>
    <s v="Not Specified"/>
    <n v="0.03"/>
    <n v="60.98"/>
    <n v="1.99"/>
    <n v="2071"/>
    <s v="Victor Cherry"/>
    <s v="Regular Air"/>
    <s v="Corporate"/>
    <s v="Technology"/>
    <s v="Computer Peripherals"/>
    <s v="Small Pack"/>
    <x v="674"/>
    <n v="0.5"/>
    <s v="United States"/>
    <s v="Central"/>
    <s v="Michigan"/>
    <s v="Farmington Hills"/>
    <n v="48336"/>
    <d v="2015-02-01T00:00:00"/>
    <d v="2015-02-01T00:00:00"/>
    <n v="976.2672"/>
    <n v="23"/>
    <x v="1135"/>
    <n v="88555"/>
  </r>
  <r>
    <n v="20499"/>
    <s v="Not Specified"/>
    <n v="0.04"/>
    <n v="3.08"/>
    <n v="0.99"/>
    <n v="2071"/>
    <s v="Victor Cherry"/>
    <s v="Regular Air"/>
    <s v="Corporate"/>
    <s v="Office Supplies"/>
    <s v="Labels"/>
    <s v="Small Box"/>
    <x v="675"/>
    <n v="0.37"/>
    <s v="United States"/>
    <s v="Central"/>
    <s v="Michigan"/>
    <s v="Farmington Hills"/>
    <n v="48336"/>
    <d v="2015-02-01T00:00:00"/>
    <d v="2015-02-02T00:00:00"/>
    <n v="23.204699999999999"/>
    <n v="11"/>
    <x v="1136"/>
    <n v="88555"/>
  </r>
  <r>
    <n v="19568"/>
    <s v="Low"/>
    <n v="0.08"/>
    <n v="65.989999999999995"/>
    <n v="5.92"/>
    <n v="2071"/>
    <s v="Victor Cherry"/>
    <s v="Express Air"/>
    <s v="Corporate"/>
    <s v="Technology"/>
    <s v="Telephones and Communication"/>
    <s v="Small Box"/>
    <x v="411"/>
    <n v="0.57999999999999996"/>
    <s v="United States"/>
    <s v="Central"/>
    <s v="Michigan"/>
    <s v="Farmington Hills"/>
    <n v="48336"/>
    <d v="2015-05-16T00:00:00"/>
    <d v="2015-05-23T00:00:00"/>
    <n v="183.84300000000002"/>
    <n v="20"/>
    <x v="1137"/>
    <n v="88558"/>
  </r>
  <r>
    <n v="20500"/>
    <s v="Not Specified"/>
    <n v="0"/>
    <n v="10.31"/>
    <n v="1.79"/>
    <n v="2072"/>
    <s v="Malcolm S Lanier"/>
    <s v="Regular Air"/>
    <s v="Corporate"/>
    <s v="Office Supplies"/>
    <s v="Paper"/>
    <s v="Wrap Bag"/>
    <x v="676"/>
    <n v="0.38"/>
    <s v="United States"/>
    <s v="Central"/>
    <s v="Michigan"/>
    <s v="Flint"/>
    <n v="48505"/>
    <d v="2015-02-01T00:00:00"/>
    <d v="2015-02-03T00:00:00"/>
    <n v="167.46299999999997"/>
    <n v="23"/>
    <x v="1138"/>
    <n v="88555"/>
  </r>
  <r>
    <n v="20824"/>
    <s v="High"/>
    <n v="0.09"/>
    <n v="260.98"/>
    <n v="41.91"/>
    <n v="2072"/>
    <s v="Malcolm S Lanier"/>
    <s v="Delivery Truck"/>
    <s v="Corporate"/>
    <s v="Furniture"/>
    <s v="Bookcases"/>
    <s v="Jumbo Box"/>
    <x v="343"/>
    <n v="0.59"/>
    <s v="United States"/>
    <s v="Central"/>
    <s v="Michigan"/>
    <s v="Flint"/>
    <n v="48505"/>
    <d v="2015-02-11T00:00:00"/>
    <d v="2015-02-13T00:00:00"/>
    <n v="1307.2692"/>
    <n v="14"/>
    <x v="1139"/>
    <n v="88556"/>
  </r>
  <r>
    <n v="20825"/>
    <s v="High"/>
    <n v="0.01"/>
    <n v="10.52"/>
    <n v="7.94"/>
    <n v="2072"/>
    <s v="Malcolm S Lanier"/>
    <s v="Regular Air"/>
    <s v="Corporate"/>
    <s v="Furniture"/>
    <s v="Office Furnishings"/>
    <s v="Small Pack"/>
    <x v="677"/>
    <n v="0.52"/>
    <s v="United States"/>
    <s v="Central"/>
    <s v="Michigan"/>
    <s v="Flint"/>
    <n v="48505"/>
    <d v="2015-02-11T00:00:00"/>
    <d v="2015-02-13T00:00:00"/>
    <n v="-15.818400000000002"/>
    <n v="11"/>
    <x v="1140"/>
    <n v="88556"/>
  </r>
  <r>
    <n v="20826"/>
    <s v="High"/>
    <n v="0.02"/>
    <n v="5.98"/>
    <n v="7.5"/>
    <n v="2072"/>
    <s v="Malcolm S Lanier"/>
    <s v="Express Air"/>
    <s v="Corporate"/>
    <s v="Office Supplies"/>
    <s v="Paper"/>
    <s v="Small Box"/>
    <x v="678"/>
    <n v="0.4"/>
    <s v="United States"/>
    <s v="Central"/>
    <s v="Michigan"/>
    <s v="Flint"/>
    <n v="48505"/>
    <d v="2015-02-11T00:00:00"/>
    <d v="2015-02-13T00:00:00"/>
    <n v="-55.832400000000007"/>
    <n v="14"/>
    <x v="1141"/>
    <n v="88556"/>
  </r>
  <r>
    <n v="24677"/>
    <s v="Not Specified"/>
    <n v="0.05"/>
    <n v="291.73"/>
    <n v="48.8"/>
    <n v="2073"/>
    <s v="Evan Kelley"/>
    <s v="Delivery Truck"/>
    <s v="Consumer"/>
    <s v="Furniture"/>
    <s v="Chairs &amp; Chairmats"/>
    <s v="Jumbo Drum"/>
    <x v="34"/>
    <n v="0.56000000000000005"/>
    <s v="United States"/>
    <s v="Central"/>
    <s v="Michigan"/>
    <s v="Garden City"/>
    <n v="48135"/>
    <d v="2015-04-07T00:00:00"/>
    <d v="2015-04-09T00:00:00"/>
    <n v="550.38080000000002"/>
    <n v="6"/>
    <x v="1142"/>
    <n v="88557"/>
  </r>
  <r>
    <n v="24094"/>
    <s v="Low"/>
    <n v="0.09"/>
    <n v="1.48"/>
    <n v="0.7"/>
    <n v="2081"/>
    <s v="Matthew Conway"/>
    <s v="Regular Air"/>
    <s v="Corporate"/>
    <s v="Office Supplies"/>
    <s v="Rubber Bands"/>
    <s v="Wrap Bag"/>
    <x v="679"/>
    <n v="0.37"/>
    <s v="United States"/>
    <s v="East"/>
    <s v="New York"/>
    <s v="Ithaca"/>
    <n v="14853"/>
    <d v="2015-01-03T00:00:00"/>
    <d v="2015-01-05T00:00:00"/>
    <n v="1.68"/>
    <n v="6"/>
    <x v="1143"/>
    <n v="86092"/>
  </r>
  <r>
    <n v="21697"/>
    <s v="Low"/>
    <n v="0.06"/>
    <n v="38.06"/>
    <n v="4.5"/>
    <n v="2089"/>
    <s v="Annie Odom"/>
    <s v="Regular Air"/>
    <s v="Corporate"/>
    <s v="Office Supplies"/>
    <s v="Appliances"/>
    <s v="Small Box"/>
    <x v="680"/>
    <n v="0.56000000000000005"/>
    <s v="United States"/>
    <s v="East"/>
    <s v="New York"/>
    <s v="New City"/>
    <n v="10956"/>
    <d v="2015-06-30T00:00:00"/>
    <d v="2015-07-06T00:00:00"/>
    <n v="450.45959999999997"/>
    <n v="17"/>
    <x v="1144"/>
    <n v="88348"/>
  </r>
  <r>
    <n v="21698"/>
    <s v="Low"/>
    <n v="0.08"/>
    <n v="599.99"/>
    <n v="24.49"/>
    <n v="2089"/>
    <s v="Annie Odom"/>
    <s v="Regular Air"/>
    <s v="Corporate"/>
    <s v="Technology"/>
    <s v="Copiers and Fax"/>
    <s v="Large Box"/>
    <x v="681"/>
    <n v="0.37"/>
    <s v="United States"/>
    <s v="East"/>
    <s v="New York"/>
    <s v="New City"/>
    <n v="10956"/>
    <d v="2015-06-30T00:00:00"/>
    <d v="2015-07-08T00:00:00"/>
    <n v="8798.1830999999984"/>
    <n v="22"/>
    <x v="1145"/>
    <n v="88348"/>
  </r>
  <r>
    <n v="21699"/>
    <s v="Low"/>
    <n v="0.1"/>
    <n v="3.98"/>
    <n v="2.97"/>
    <n v="2089"/>
    <s v="Annie Odom"/>
    <s v="Express Air"/>
    <s v="Corporate"/>
    <s v="Office Supplies"/>
    <s v="Paper"/>
    <s v="Wrap Bag"/>
    <x v="682"/>
    <n v="0.35"/>
    <s v="United States"/>
    <s v="East"/>
    <s v="New York"/>
    <s v="New City"/>
    <n v="10956"/>
    <d v="2015-06-30T00:00:00"/>
    <d v="2015-07-04T00:00:00"/>
    <n v="-5.3849999999999998"/>
    <n v="5"/>
    <x v="1146"/>
    <n v="88348"/>
  </r>
  <r>
    <n v="18696"/>
    <s v="Medium"/>
    <n v="0.08"/>
    <n v="400.98"/>
    <n v="42.52"/>
    <n v="2094"/>
    <s v="Vernon Hirsch Singleton"/>
    <s v="Delivery Truck"/>
    <s v="Corporate"/>
    <s v="Furniture"/>
    <s v="Tables"/>
    <s v="Jumbo Box"/>
    <x v="395"/>
    <n v="0.71"/>
    <s v="United States"/>
    <s v="West"/>
    <s v="California"/>
    <s v="Chico"/>
    <n v="95928"/>
    <d v="2015-02-05T00:00:00"/>
    <d v="2015-02-06T00:00:00"/>
    <n v="3031.9724000000001"/>
    <n v="20"/>
    <x v="1147"/>
    <n v="86629"/>
  </r>
  <r>
    <n v="18417"/>
    <s v="Medium"/>
    <n v="0.1"/>
    <n v="300.97000000000003"/>
    <n v="7.18"/>
    <n v="2097"/>
    <s v="Patsy Shea"/>
    <s v="Regular Air"/>
    <s v="Home Office"/>
    <s v="Technology"/>
    <s v="Computer Peripherals"/>
    <s v="Small Box"/>
    <x v="394"/>
    <n v="0.48"/>
    <s v="United States"/>
    <s v="South"/>
    <s v="South Carolina"/>
    <s v="Hilton Head Island"/>
    <n v="29915"/>
    <d v="2015-04-18T00:00:00"/>
    <d v="2015-04-19T00:00:00"/>
    <n v="138.018"/>
    <n v="4"/>
    <x v="1148"/>
    <n v="87889"/>
  </r>
  <r>
    <n v="18418"/>
    <s v="Medium"/>
    <n v="0.06"/>
    <n v="39.89"/>
    <n v="3.04"/>
    <n v="2098"/>
    <s v="Tracy Dyer"/>
    <s v="Regular Air"/>
    <s v="Home Office"/>
    <s v="Furniture"/>
    <s v="Office Furnishings"/>
    <s v="Wrap Bag"/>
    <x v="683"/>
    <n v="0.53"/>
    <s v="United States"/>
    <s v="South"/>
    <s v="South Carolina"/>
    <s v="Mount Pleasant"/>
    <n v="29464"/>
    <d v="2015-04-18T00:00:00"/>
    <d v="2015-04-20T00:00:00"/>
    <n v="38.874000000000002"/>
    <n v="10"/>
    <x v="1149"/>
    <n v="87889"/>
  </r>
  <r>
    <n v="22234"/>
    <s v="Not Specified"/>
    <n v="7.0000000000000007E-2"/>
    <n v="14.56"/>
    <n v="3.5"/>
    <n v="2099"/>
    <s v="Nathan Fox"/>
    <s v="Regular Air"/>
    <s v="Home Office"/>
    <s v="Office Supplies"/>
    <s v="Appliances"/>
    <s v="Small Box"/>
    <x v="324"/>
    <n v="0.57999999999999996"/>
    <s v="United States"/>
    <s v="South"/>
    <s v="South Carolina"/>
    <s v="Myrtle Beach"/>
    <n v="29577"/>
    <d v="2015-01-08T00:00:00"/>
    <d v="2015-01-09T00:00:00"/>
    <n v="-45.528000000000006"/>
    <n v="6"/>
    <x v="1150"/>
    <n v="87888"/>
  </r>
  <r>
    <n v="5501"/>
    <s v="Medium"/>
    <n v="0.05"/>
    <n v="399.98"/>
    <n v="12.06"/>
    <n v="2107"/>
    <s v="Leigh Burnette Hurley"/>
    <s v="Delivery Truck"/>
    <s v="Corporate"/>
    <s v="Technology"/>
    <s v="Office Machines"/>
    <s v="Jumbo Box"/>
    <x v="79"/>
    <n v="0.56000000000000005"/>
    <s v="United States"/>
    <s v="Central"/>
    <s v="Illinois"/>
    <s v="Chicago"/>
    <n v="60601"/>
    <d v="2015-06-06T00:00:00"/>
    <d v="2015-06-06T00:00:00"/>
    <n v="567.59"/>
    <n v="24"/>
    <x v="1151"/>
    <n v="39015"/>
  </r>
  <r>
    <n v="5502"/>
    <s v="Medium"/>
    <n v="7.0000000000000007E-2"/>
    <n v="6.48"/>
    <n v="5.74"/>
    <n v="2107"/>
    <s v="Leigh Burnette Hurley"/>
    <s v="Regular Air"/>
    <s v="Corporate"/>
    <s v="Office Supplies"/>
    <s v="Paper"/>
    <s v="Small Box"/>
    <x v="684"/>
    <n v="0.37"/>
    <s v="United States"/>
    <s v="Central"/>
    <s v="Illinois"/>
    <s v="Chicago"/>
    <n v="60601"/>
    <d v="2015-06-06T00:00:00"/>
    <d v="2015-06-06T00:00:00"/>
    <n v="-28.45"/>
    <n v="20"/>
    <x v="1152"/>
    <n v="39015"/>
  </r>
  <r>
    <n v="23502"/>
    <s v="Medium"/>
    <n v="7.0000000000000007E-2"/>
    <n v="6.48"/>
    <n v="5.74"/>
    <n v="2108"/>
    <s v="Alfred Barber"/>
    <s v="Regular Air"/>
    <s v="Corporate"/>
    <s v="Office Supplies"/>
    <s v="Paper"/>
    <s v="Small Box"/>
    <x v="684"/>
    <n v="0.37"/>
    <s v="United States"/>
    <s v="Central"/>
    <s v="Missouri"/>
    <s v="Mehlville"/>
    <n v="63129"/>
    <d v="2015-06-06T00:00:00"/>
    <d v="2015-06-06T00:00:00"/>
    <n v="-14.225"/>
    <n v="5"/>
    <x v="1153"/>
    <n v="87862"/>
  </r>
  <r>
    <n v="18540"/>
    <s v="Critical"/>
    <n v="0.08"/>
    <n v="6.68"/>
    <n v="1.5"/>
    <n v="2114"/>
    <s v="Paige Mason"/>
    <s v="Regular Air"/>
    <s v="Corporate"/>
    <s v="Office Supplies"/>
    <s v="Pens &amp; Art Supplies"/>
    <s v="Wrap Bag"/>
    <x v="685"/>
    <n v="0.48"/>
    <s v="United States"/>
    <s v="South"/>
    <s v="Virginia"/>
    <s v="Norfolk"/>
    <n v="23518"/>
    <d v="2015-03-26T00:00:00"/>
    <d v="2015-03-28T00:00:00"/>
    <n v="-601.80400000000009"/>
    <n v="10"/>
    <x v="1154"/>
    <n v="88403"/>
  </r>
  <r>
    <n v="18562"/>
    <s v="Critical"/>
    <n v="0.08"/>
    <n v="2.89"/>
    <n v="0.49"/>
    <n v="2114"/>
    <s v="Paige Mason"/>
    <s v="Regular Air"/>
    <s v="Corporate"/>
    <s v="Office Supplies"/>
    <s v="Labels"/>
    <s v="Small Box"/>
    <x v="686"/>
    <n v="0.38"/>
    <s v="United States"/>
    <s v="South"/>
    <s v="Virginia"/>
    <s v="Norfolk"/>
    <n v="23518"/>
    <d v="2015-04-23T00:00:00"/>
    <d v="2015-04-23T00:00:00"/>
    <n v="38.406000000000006"/>
    <n v="1"/>
    <x v="1155"/>
    <n v="88404"/>
  </r>
  <r>
    <n v="21066"/>
    <s v="Critical"/>
    <n v="7.0000000000000007E-2"/>
    <n v="226.67"/>
    <n v="28.16"/>
    <n v="2114"/>
    <s v="Paige Mason"/>
    <s v="Delivery Truck"/>
    <s v="Corporate"/>
    <s v="Furniture"/>
    <s v="Chairs &amp; Chairmats"/>
    <s v="Jumbo Drum"/>
    <x v="558"/>
    <n v="0.59"/>
    <s v="United States"/>
    <s v="South"/>
    <s v="Virginia"/>
    <s v="Norfolk"/>
    <n v="23518"/>
    <d v="2015-02-26T00:00:00"/>
    <d v="2015-02-27T00:00:00"/>
    <n v="53.114399999999996"/>
    <n v="1"/>
    <x v="1156"/>
    <n v="88405"/>
  </r>
  <r>
    <n v="21067"/>
    <s v="Critical"/>
    <n v="0.08"/>
    <n v="20.98"/>
    <n v="53.03"/>
    <n v="2114"/>
    <s v="Paige Mason"/>
    <s v="Delivery Truck"/>
    <s v="Corporate"/>
    <s v="Office Supplies"/>
    <s v="Storage &amp; Organization"/>
    <s v="Jumbo Drum"/>
    <x v="211"/>
    <n v="0.78"/>
    <s v="United States"/>
    <s v="South"/>
    <s v="Virginia"/>
    <s v="Norfolk"/>
    <n v="23518"/>
    <d v="2015-02-26T00:00:00"/>
    <d v="2015-02-28T00:00:00"/>
    <n v="8.7420000000000009"/>
    <n v="20"/>
    <x v="1157"/>
    <n v="88405"/>
  </r>
  <r>
    <n v="21153"/>
    <s v="Medium"/>
    <n v="0.02"/>
    <n v="95.95"/>
    <n v="74.349999999999994"/>
    <n v="2115"/>
    <s v="Jeffrey Lloyd"/>
    <s v="Delivery Truck"/>
    <s v="Corporate"/>
    <s v="Furniture"/>
    <s v="Chairs &amp; Chairmats"/>
    <s v="Jumbo Drum"/>
    <x v="687"/>
    <n v="0.56999999999999995"/>
    <s v="United States"/>
    <s v="South"/>
    <s v="Virginia"/>
    <s v="Oakton"/>
    <n v="22124"/>
    <d v="2015-04-29T00:00:00"/>
    <d v="2015-05-01T00:00:00"/>
    <n v="636.52199999999993"/>
    <n v="14"/>
    <x v="1158"/>
    <n v="88406"/>
  </r>
  <r>
    <n v="20249"/>
    <s v="High"/>
    <n v="0.03"/>
    <n v="320.98"/>
    <n v="24.49"/>
    <n v="2117"/>
    <s v="Jack Hatcher"/>
    <s v="Regular Air"/>
    <s v="Home Office"/>
    <s v="Furniture"/>
    <s v="Chairs &amp; Chairmats"/>
    <s v="Large Box"/>
    <x v="688"/>
    <n v="0.55000000000000004"/>
    <s v="United States"/>
    <s v="Central"/>
    <s v="Texas"/>
    <s v="Greenville"/>
    <n v="75401"/>
    <d v="2015-04-20T00:00:00"/>
    <d v="2015-04-22T00:00:00"/>
    <n v="4554.4346999999998"/>
    <n v="20"/>
    <x v="1159"/>
    <n v="90891"/>
  </r>
  <r>
    <n v="20250"/>
    <s v="High"/>
    <n v="0.06"/>
    <n v="125.99"/>
    <n v="8.8000000000000007"/>
    <n v="2117"/>
    <s v="Jack Hatcher"/>
    <s v="Regular Air"/>
    <s v="Home Office"/>
    <s v="Technology"/>
    <s v="Telephones and Communication"/>
    <s v="Small Box"/>
    <x v="689"/>
    <n v="0.59"/>
    <s v="United States"/>
    <s v="Central"/>
    <s v="Texas"/>
    <s v="Greenville"/>
    <n v="75401"/>
    <d v="2015-04-20T00:00:00"/>
    <d v="2015-04-21T00:00:00"/>
    <n v="618.19308000000001"/>
    <n v="18"/>
    <x v="1160"/>
    <n v="90891"/>
  </r>
  <r>
    <n v="22231"/>
    <s v="Critical"/>
    <n v="0.06"/>
    <n v="80.97"/>
    <n v="33.6"/>
    <n v="2122"/>
    <s v="Carolyn Fisher"/>
    <s v="Delivery Truck"/>
    <s v="Consumer"/>
    <s v="Technology"/>
    <s v="Office Machines"/>
    <s v="Jumbo Drum"/>
    <x v="690"/>
    <n v="0.37"/>
    <s v="United States"/>
    <s v="South"/>
    <s v="Arkansas"/>
    <s v="Sherwood"/>
    <n v="72116"/>
    <d v="2015-02-01T00:00:00"/>
    <d v="2015-02-03T00:00:00"/>
    <n v="-15.1844"/>
    <n v="10"/>
    <x v="1161"/>
    <n v="89664"/>
  </r>
  <r>
    <n v="24674"/>
    <s v="High"/>
    <n v="0.04"/>
    <n v="45.19"/>
    <n v="1.99"/>
    <n v="2124"/>
    <s v="Paige Powers"/>
    <s v="Regular Air"/>
    <s v="Consumer"/>
    <s v="Technology"/>
    <s v="Computer Peripherals"/>
    <s v="Small Pack"/>
    <x v="397"/>
    <n v="0.55000000000000004"/>
    <s v="United States"/>
    <s v="South"/>
    <s v="Arkansas"/>
    <s v="West Memphis"/>
    <n v="72301"/>
    <d v="2015-01-01T00:00:00"/>
    <d v="2015-01-02T00:00:00"/>
    <n v="-61.194000000000003"/>
    <n v="13"/>
    <x v="1162"/>
    <n v="89665"/>
  </r>
  <r>
    <n v="23852"/>
    <s v="High"/>
    <n v="0.03"/>
    <n v="124.49"/>
    <n v="51.94"/>
    <n v="2124"/>
    <s v="Paige Powers"/>
    <s v="Delivery Truck"/>
    <s v="Corporate"/>
    <s v="Furniture"/>
    <s v="Tables"/>
    <s v="Jumbo Box"/>
    <x v="156"/>
    <n v="0.63"/>
    <s v="United States"/>
    <s v="South"/>
    <s v="Arkansas"/>
    <s v="West Memphis"/>
    <n v="72301"/>
    <d v="2015-03-26T00:00:00"/>
    <d v="2015-03-27T00:00:00"/>
    <n v="18.173999999999999"/>
    <n v="21"/>
    <x v="1163"/>
    <n v="89666"/>
  </r>
  <r>
    <n v="24091"/>
    <s v="Critical"/>
    <n v="0.1"/>
    <n v="5.98"/>
    <n v="5.14"/>
    <n v="2127"/>
    <s v="Joyce Kern"/>
    <s v="Regular Air"/>
    <s v="Home Office"/>
    <s v="Office Supplies"/>
    <s v="Paper"/>
    <s v="Small Box"/>
    <x v="691"/>
    <n v="0.36"/>
    <s v="United States"/>
    <s v="Central"/>
    <s v="Michigan"/>
    <s v="Sterling Heights"/>
    <n v="48310"/>
    <d v="2015-03-18T00:00:00"/>
    <d v="2015-03-20T00:00:00"/>
    <n v="-49.53"/>
    <n v="6"/>
    <x v="1164"/>
    <n v="88418"/>
  </r>
  <r>
    <n v="21902"/>
    <s v="High"/>
    <n v="0.09"/>
    <n v="150.97999999999999"/>
    <n v="66.27"/>
    <n v="2131"/>
    <s v="Mary Hewitt"/>
    <s v="Delivery Truck"/>
    <s v="Home Office"/>
    <s v="Furniture"/>
    <s v="Bookcases"/>
    <s v="Jumbo Box"/>
    <x v="692"/>
    <n v="0.65"/>
    <s v="United States"/>
    <s v="Central"/>
    <s v="Missouri"/>
    <s v="Gladstone"/>
    <n v="64118"/>
    <d v="2015-01-03T00:00:00"/>
    <d v="2015-01-04T00:00:00"/>
    <n v="-407.85"/>
    <n v="2"/>
    <x v="1165"/>
    <n v="90079"/>
  </r>
  <r>
    <n v="21964"/>
    <s v="Low"/>
    <n v="0.05"/>
    <n v="30.42"/>
    <n v="8.65"/>
    <n v="2132"/>
    <s v="Philip Hawkins"/>
    <s v="Express Air"/>
    <s v="Home Office"/>
    <s v="Technology"/>
    <s v="Computer Peripherals"/>
    <s v="Small Box"/>
    <x v="434"/>
    <n v="0.74"/>
    <s v="United States"/>
    <s v="Central"/>
    <s v="Missouri"/>
    <s v="Hazelwood"/>
    <n v="63042"/>
    <d v="2015-01-10T00:00:00"/>
    <d v="2015-01-14T00:00:00"/>
    <n v="-191.25760000000002"/>
    <n v="11"/>
    <x v="1166"/>
    <n v="90078"/>
  </r>
  <r>
    <n v="24348"/>
    <s v="High"/>
    <n v="0.01"/>
    <n v="28.99"/>
    <n v="8.59"/>
    <n v="2135"/>
    <s v="Melvin Kendall"/>
    <s v="Regular Air"/>
    <s v="Home Office"/>
    <s v="Technology"/>
    <s v="Telephones and Communication"/>
    <s v="Medium Box"/>
    <x v="693"/>
    <n v="0.56000000000000005"/>
    <s v="United States"/>
    <s v="West"/>
    <s v="New Mexico"/>
    <s v="Clovis"/>
    <n v="88101"/>
    <d v="2015-02-06T00:00:00"/>
    <d v="2015-02-07T00:00:00"/>
    <n v="196.52328"/>
    <n v="21"/>
    <x v="1167"/>
    <n v="91583"/>
  </r>
  <r>
    <n v="20138"/>
    <s v="Not Specified"/>
    <n v="0"/>
    <n v="6.98"/>
    <n v="1.6"/>
    <n v="2137"/>
    <s v="Crystal Crabtree"/>
    <s v="Regular Air"/>
    <s v="Corporate"/>
    <s v="Office Supplies"/>
    <s v="Paper"/>
    <s v="Wrap Bag"/>
    <x v="344"/>
    <n v="0.38"/>
    <s v="United States"/>
    <s v="South"/>
    <s v="Florida"/>
    <s v="West Palm Beach"/>
    <n v="33407"/>
    <d v="2015-01-31T00:00:00"/>
    <d v="2015-02-02T00:00:00"/>
    <n v="-343.86799999999999"/>
    <n v="9"/>
    <x v="1168"/>
    <n v="86002"/>
  </r>
  <r>
    <n v="20712"/>
    <s v="Critical"/>
    <n v="0.05"/>
    <n v="2550.14"/>
    <n v="29.7"/>
    <n v="2139"/>
    <s v="Jon Kendall"/>
    <s v="Delivery Truck"/>
    <s v="Corporate"/>
    <s v="Technology"/>
    <s v="Office Machines"/>
    <s v="Jumbo Drum"/>
    <x v="440"/>
    <n v="0.56999999999999995"/>
    <s v="United States"/>
    <s v="Central"/>
    <s v="Wisconsin"/>
    <s v="Watertown"/>
    <n v="53094"/>
    <d v="2015-04-16T00:00:00"/>
    <d v="2015-04-17T00:00:00"/>
    <n v="-3971.0627999999997"/>
    <n v="2"/>
    <x v="1169"/>
    <n v="86003"/>
  </r>
  <r>
    <n v="18409"/>
    <s v="High"/>
    <n v="0.01"/>
    <n v="5.44"/>
    <n v="7.46"/>
    <n v="2141"/>
    <s v="Molly Webster"/>
    <s v="Regular Air"/>
    <s v="Home Office"/>
    <s v="Office Supplies"/>
    <s v="Binders and Binder Accessories"/>
    <s v="Small Box"/>
    <x v="425"/>
    <n v="0.36"/>
    <s v="United States"/>
    <s v="West"/>
    <s v="Colorado"/>
    <s v="Durango"/>
    <n v="81301"/>
    <d v="2015-02-18T00:00:00"/>
    <d v="2015-02-19T00:00:00"/>
    <n v="-18.478199999999998"/>
    <n v="3"/>
    <x v="1170"/>
    <n v="87570"/>
  </r>
  <r>
    <n v="18410"/>
    <s v="High"/>
    <n v="0.02"/>
    <n v="549.99"/>
    <n v="49"/>
    <n v="2141"/>
    <s v="Molly Webster"/>
    <s v="Delivery Truck"/>
    <s v="Home Office"/>
    <s v="Technology"/>
    <s v="Copiers and Fax"/>
    <s v="Jumbo Drum"/>
    <x v="229"/>
    <n v="0.35"/>
    <s v="United States"/>
    <s v="West"/>
    <s v="Colorado"/>
    <s v="Durango"/>
    <n v="81301"/>
    <d v="2015-02-18T00:00:00"/>
    <d v="2015-02-20T00:00:00"/>
    <n v="-381.84119999999996"/>
    <n v="18"/>
    <x v="1171"/>
    <n v="87570"/>
  </r>
  <r>
    <n v="18411"/>
    <s v="High"/>
    <n v="0.03"/>
    <n v="22.01"/>
    <n v="5.53"/>
    <n v="2141"/>
    <s v="Molly Webster"/>
    <s v="Express Air"/>
    <s v="Home Office"/>
    <s v="Office Supplies"/>
    <s v="Pens &amp; Art Supplies"/>
    <s v="Small Pack"/>
    <x v="694"/>
    <n v="0.59"/>
    <s v="United States"/>
    <s v="West"/>
    <s v="Colorado"/>
    <s v="Durango"/>
    <n v="81301"/>
    <d v="2015-02-18T00:00:00"/>
    <d v="2015-02-19T00:00:00"/>
    <n v="12.5504"/>
    <n v="7"/>
    <x v="1172"/>
    <n v="87570"/>
  </r>
  <r>
    <n v="18412"/>
    <s v="High"/>
    <n v="0.09"/>
    <n v="34.76"/>
    <n v="8.2200000000000006"/>
    <n v="2141"/>
    <s v="Molly Webster"/>
    <s v="Regular Air"/>
    <s v="Home Office"/>
    <s v="Office Supplies"/>
    <s v="Storage &amp; Organization"/>
    <s v="Small Box"/>
    <x v="695"/>
    <n v="0.56999999999999995"/>
    <s v="United States"/>
    <s v="West"/>
    <s v="Colorado"/>
    <s v="Durango"/>
    <n v="81301"/>
    <d v="2015-02-18T00:00:00"/>
    <d v="2015-02-20T00:00:00"/>
    <n v="45.3324"/>
    <n v="7"/>
    <x v="1173"/>
    <n v="87570"/>
  </r>
  <r>
    <n v="23249"/>
    <s v="High"/>
    <n v="0.08"/>
    <n v="17.149999999999999"/>
    <n v="4.96"/>
    <n v="2143"/>
    <s v="Lester Sawyer"/>
    <s v="Regular Air"/>
    <s v="Home Office"/>
    <s v="Office Supplies"/>
    <s v="Storage &amp; Organization"/>
    <s v="Small Box"/>
    <x v="206"/>
    <n v="0.57999999999999996"/>
    <s v="United States"/>
    <s v="South"/>
    <s v="Virginia"/>
    <s v="Fairfax"/>
    <n v="20151"/>
    <d v="2015-06-13T00:00:00"/>
    <d v="2015-06-16T00:00:00"/>
    <n v="33.659999999999997"/>
    <n v="12"/>
    <x v="1174"/>
    <n v="87569"/>
  </r>
  <r>
    <n v="24264"/>
    <s v="Medium"/>
    <n v="0"/>
    <n v="20.28"/>
    <n v="14.39"/>
    <n v="2145"/>
    <s v="Kerry Hardy"/>
    <s v="Regular Air"/>
    <s v="Corporate"/>
    <s v="Furniture"/>
    <s v="Office Furnishings"/>
    <s v="Small Box"/>
    <x v="654"/>
    <n v="0.47"/>
    <s v="United States"/>
    <s v="South"/>
    <s v="Florida"/>
    <s v="Fort Lauderdale"/>
    <n v="33311"/>
    <d v="2015-02-10T00:00:00"/>
    <d v="2015-02-12T00:00:00"/>
    <n v="15.677999999999999"/>
    <n v="11"/>
    <x v="1175"/>
    <n v="87072"/>
  </r>
  <r>
    <n v="23795"/>
    <s v="Low"/>
    <n v="0.05"/>
    <n v="20.34"/>
    <n v="35"/>
    <n v="2146"/>
    <s v="Courtney Boyd"/>
    <s v="Regular Air"/>
    <s v="Corporate"/>
    <s v="Office Supplies"/>
    <s v="Storage &amp; Organization"/>
    <s v="Large Box"/>
    <x v="126"/>
    <n v="0.84"/>
    <s v="United States"/>
    <s v="South"/>
    <s v="Virginia"/>
    <s v="Fairfax"/>
    <n v="20151"/>
    <d v="2015-01-06T00:00:00"/>
    <d v="2015-01-10T00:00:00"/>
    <n v="52.775999999999996"/>
    <n v="2"/>
    <x v="1176"/>
    <n v="87071"/>
  </r>
  <r>
    <n v="22555"/>
    <s v="Not Specified"/>
    <n v="0.08"/>
    <n v="243.98"/>
    <n v="43.32"/>
    <n v="2151"/>
    <s v="Melinda Rogers"/>
    <s v="Delivery Truck"/>
    <s v="Corporate"/>
    <s v="Furniture"/>
    <s v="Chairs &amp; Chairmats"/>
    <s v="Jumbo Drum"/>
    <x v="696"/>
    <n v="0.55000000000000004"/>
    <s v="United States"/>
    <s v="Central"/>
    <s v="Iowa"/>
    <s v="Dubuque"/>
    <n v="52001"/>
    <d v="2015-01-05T00:00:00"/>
    <d v="2015-01-06T00:00:00"/>
    <n v="-162.8244"/>
    <n v="1"/>
    <x v="1177"/>
    <n v="90404"/>
  </r>
  <r>
    <n v="24791"/>
    <s v="High"/>
    <n v="0.08"/>
    <n v="5.74"/>
    <n v="5.01"/>
    <n v="2151"/>
    <s v="Melinda Rogers"/>
    <s v="Regular Air"/>
    <s v="Corporate"/>
    <s v="Office Supplies"/>
    <s v="Binders and Binder Accessories"/>
    <s v="Small Box"/>
    <x v="697"/>
    <n v="0.39"/>
    <s v="United States"/>
    <s v="Central"/>
    <s v="Iowa"/>
    <s v="Dubuque"/>
    <n v="52001"/>
    <d v="2015-02-09T00:00:00"/>
    <d v="2015-02-11T00:00:00"/>
    <n v="-6.9308200000000006"/>
    <n v="1"/>
    <x v="1178"/>
    <n v="90405"/>
  </r>
  <r>
    <n v="21834"/>
    <s v="Low"/>
    <n v="0.05"/>
    <n v="55.5"/>
    <n v="52.2"/>
    <n v="2157"/>
    <s v="Tom Hoyle Honeycutt"/>
    <s v="Regular Air"/>
    <s v="Home Office"/>
    <s v="Furniture"/>
    <s v="Office Furnishings"/>
    <s v="Medium Box"/>
    <x v="698"/>
    <n v="0.72"/>
    <s v="United States"/>
    <s v="Central"/>
    <s v="Michigan"/>
    <s v="Warren"/>
    <n v="48093"/>
    <d v="2015-03-16T00:00:00"/>
    <d v="2015-03-16T00:00:00"/>
    <n v="-118.54"/>
    <n v="4"/>
    <x v="1179"/>
    <n v="90385"/>
  </r>
  <r>
    <n v="21835"/>
    <s v="Low"/>
    <n v="0.05"/>
    <n v="442.14"/>
    <n v="14.7"/>
    <n v="2157"/>
    <s v="Tom Hoyle Honeycutt"/>
    <s v="Delivery Truck"/>
    <s v="Home Office"/>
    <s v="Technology"/>
    <s v="Office Machines"/>
    <s v="Jumbo Drum"/>
    <x v="110"/>
    <n v="0.56000000000000005"/>
    <s v="United States"/>
    <s v="Central"/>
    <s v="Michigan"/>
    <s v="Warren"/>
    <n v="48093"/>
    <d v="2015-03-16T00:00:00"/>
    <d v="2015-03-25T00:00:00"/>
    <n v="2963.48"/>
    <n v="14"/>
    <x v="1180"/>
    <n v="90385"/>
  </r>
  <r>
    <n v="21975"/>
    <s v="High"/>
    <n v="7.0000000000000007E-2"/>
    <n v="30.93"/>
    <n v="3.92"/>
    <n v="2157"/>
    <s v="Tom Hoyle Honeycutt"/>
    <s v="Regular Air"/>
    <s v="Home Office"/>
    <s v="Furniture"/>
    <s v="Office Furnishings"/>
    <s v="Small Pack"/>
    <x v="609"/>
    <n v="0.44"/>
    <s v="United States"/>
    <s v="Central"/>
    <s v="Michigan"/>
    <s v="Warren"/>
    <n v="48093"/>
    <d v="2015-05-03T00:00:00"/>
    <d v="2015-05-04T00:00:00"/>
    <n v="398.30249999999995"/>
    <n v="19"/>
    <x v="1181"/>
    <n v="90386"/>
  </r>
  <r>
    <n v="21976"/>
    <s v="High"/>
    <n v="0.05"/>
    <n v="297.48"/>
    <n v="18.059999999999999"/>
    <n v="2157"/>
    <s v="Tom Hoyle Honeycutt"/>
    <s v="Delivery Truck"/>
    <s v="Home Office"/>
    <s v="Technology"/>
    <s v="Office Machines"/>
    <s v="Jumbo Drum"/>
    <x v="192"/>
    <n v="0.6"/>
    <s v="United States"/>
    <s v="Central"/>
    <s v="Michigan"/>
    <s v="Warren"/>
    <n v="48093"/>
    <d v="2015-05-03T00:00:00"/>
    <d v="2015-05-04T00:00:00"/>
    <n v="709.85200000000009"/>
    <n v="14"/>
    <x v="1182"/>
    <n v="90386"/>
  </r>
  <r>
    <n v="21977"/>
    <s v="High"/>
    <n v="7.0000000000000007E-2"/>
    <n v="296.18"/>
    <n v="54.12"/>
    <n v="2157"/>
    <s v="Tom Hoyle Honeycutt"/>
    <s v="Delivery Truck"/>
    <s v="Home Office"/>
    <s v="Furniture"/>
    <s v="Tables"/>
    <s v="Jumbo Box"/>
    <x v="37"/>
    <n v="0.76"/>
    <s v="United States"/>
    <s v="Central"/>
    <s v="Michigan"/>
    <s v="Warren"/>
    <n v="48093"/>
    <d v="2015-05-03T00:00:00"/>
    <d v="2015-05-05T00:00:00"/>
    <n v="80.809200000000089"/>
    <n v="6"/>
    <x v="1183"/>
    <n v="90386"/>
  </r>
  <r>
    <n v="23775"/>
    <s v="Medium"/>
    <n v="0.08"/>
    <n v="30.98"/>
    <n v="8.74"/>
    <n v="2159"/>
    <s v="Wesley Field"/>
    <s v="Regular Air"/>
    <s v="Corporate"/>
    <s v="Office Supplies"/>
    <s v="Paper"/>
    <s v="Small Box"/>
    <x v="699"/>
    <n v="0.4"/>
    <s v="United States"/>
    <s v="Central"/>
    <s v="Michigan"/>
    <s v="Westland"/>
    <n v="48185"/>
    <d v="2015-05-20T00:00:00"/>
    <d v="2015-05-21T00:00:00"/>
    <n v="371.27200000000005"/>
    <n v="25"/>
    <x v="1184"/>
    <n v="90387"/>
  </r>
  <r>
    <n v="23773"/>
    <s v="Medium"/>
    <n v="0.09"/>
    <n v="159.31"/>
    <n v="60"/>
    <n v="2162"/>
    <s v="Brenda Jain"/>
    <s v="Delivery Truck"/>
    <s v="Corporate"/>
    <s v="Furniture"/>
    <s v="Tables"/>
    <s v="Jumbo Drum"/>
    <x v="700"/>
    <n v="0.55000000000000004"/>
    <s v="United States"/>
    <s v="East"/>
    <s v="Pennsylvania"/>
    <s v="Sharon"/>
    <n v="16146"/>
    <d v="2015-05-20T00:00:00"/>
    <d v="2015-05-22T00:00:00"/>
    <n v="77.000895400000104"/>
    <n v="41"/>
    <x v="1185"/>
    <n v="90387"/>
  </r>
  <r>
    <n v="23774"/>
    <s v="Medium"/>
    <n v="0.06"/>
    <n v="55.99"/>
    <n v="5"/>
    <n v="2162"/>
    <s v="Brenda Jain"/>
    <s v="Regular Air"/>
    <s v="Corporate"/>
    <s v="Technology"/>
    <s v="Telephones and Communication"/>
    <s v="Small Pack"/>
    <x v="134"/>
    <n v="0.83"/>
    <s v="United States"/>
    <s v="East"/>
    <s v="Pennsylvania"/>
    <s v="Sharon"/>
    <n v="16146"/>
    <d v="2015-05-20T00:00:00"/>
    <d v="2015-05-22T00:00:00"/>
    <n v="27.968600000000009"/>
    <n v="33"/>
    <x v="1186"/>
    <n v="90387"/>
  </r>
  <r>
    <n v="22450"/>
    <s v="Not Specified"/>
    <n v="0.01"/>
    <n v="5.38"/>
    <n v="7.57"/>
    <n v="2164"/>
    <s v="Harry Sellers"/>
    <s v="Regular Air"/>
    <s v="Small Business"/>
    <s v="Office Supplies"/>
    <s v="Binders and Binder Accessories"/>
    <s v="Small Box"/>
    <x v="701"/>
    <n v="0.36"/>
    <s v="United States"/>
    <s v="West"/>
    <s v="California"/>
    <s v="Pasadena"/>
    <n v="91104"/>
    <d v="2015-01-09T00:00:00"/>
    <d v="2015-01-10T00:00:00"/>
    <n v="-66.779579999999996"/>
    <n v="3"/>
    <x v="1187"/>
    <n v="88794"/>
  </r>
  <r>
    <n v="22451"/>
    <s v="Not Specified"/>
    <n v="0.05"/>
    <n v="3.28"/>
    <n v="3.97"/>
    <n v="2164"/>
    <s v="Harry Sellers"/>
    <s v="Regular Air"/>
    <s v="Small Business"/>
    <s v="Office Supplies"/>
    <s v="Pens &amp; Art Supplies"/>
    <s v="Wrap Bag"/>
    <x v="365"/>
    <n v="0.56000000000000005"/>
    <s v="United States"/>
    <s v="West"/>
    <s v="California"/>
    <s v="Pasadena"/>
    <n v="91104"/>
    <d v="2015-01-09T00:00:00"/>
    <d v="2015-01-09T00:00:00"/>
    <n v="-144.9188"/>
    <n v="11"/>
    <x v="1188"/>
    <n v="88794"/>
  </r>
  <r>
    <n v="22449"/>
    <s v="Not Specified"/>
    <n v="0.09"/>
    <n v="2.78"/>
    <n v="0.97"/>
    <n v="2165"/>
    <s v="Melanie Knight"/>
    <s v="Regular Air"/>
    <s v="Small Business"/>
    <s v="Office Supplies"/>
    <s v="Pens &amp; Art Supplies"/>
    <s v="Wrap Bag"/>
    <x v="702"/>
    <n v="0.59"/>
    <s v="United States"/>
    <s v="East"/>
    <s v="Maine"/>
    <s v="Augusta"/>
    <n v="4330"/>
    <d v="2015-01-09T00:00:00"/>
    <d v="2015-01-11T00:00:00"/>
    <n v="-5.0716000000000001"/>
    <n v="6"/>
    <x v="1189"/>
    <n v="88794"/>
  </r>
  <r>
    <n v="20980"/>
    <s v="Medium"/>
    <n v="0.08"/>
    <n v="2.94"/>
    <n v="0.96"/>
    <n v="2178"/>
    <s v="Judy Hall"/>
    <s v="Regular Air"/>
    <s v="Small Business"/>
    <s v="Office Supplies"/>
    <s v="Pens &amp; Art Supplies"/>
    <s v="Wrap Bag"/>
    <x v="202"/>
    <n v="0.57999999999999996"/>
    <s v="United States"/>
    <s v="East"/>
    <s v="Massachusetts"/>
    <s v="Worcester"/>
    <n v="1610"/>
    <d v="2015-01-27T00:00:00"/>
    <d v="2015-01-29T00:00:00"/>
    <n v="-1.18"/>
    <n v="9"/>
    <x v="1190"/>
    <n v="89465"/>
  </r>
  <r>
    <n v="26331"/>
    <s v="Not Specified"/>
    <n v="0"/>
    <n v="1.48"/>
    <n v="0.7"/>
    <n v="2183"/>
    <s v="Sheryl Reese"/>
    <s v="Regular Air"/>
    <s v="Home Office"/>
    <s v="Office Supplies"/>
    <s v="Rubber Bands"/>
    <s v="Wrap Bag"/>
    <x v="679"/>
    <n v="0.37"/>
    <s v="United States"/>
    <s v="South"/>
    <s v="Kentucky"/>
    <s v="Owensboro"/>
    <n v="42301"/>
    <d v="2015-06-15T00:00:00"/>
    <d v="2015-06-17T00:00:00"/>
    <n v="-203.09799999999998"/>
    <n v="12"/>
    <x v="1191"/>
    <n v="91571"/>
  </r>
  <r>
    <n v="19008"/>
    <s v="High"/>
    <n v="0.09"/>
    <n v="16.98"/>
    <n v="12.39"/>
    <n v="2187"/>
    <s v="Joanne Spivey"/>
    <s v="Regular Air"/>
    <s v="Corporate"/>
    <s v="Office Supplies"/>
    <s v="Envelopes"/>
    <s v="Small Box"/>
    <x v="703"/>
    <n v="0.35"/>
    <s v="United States"/>
    <s v="Central"/>
    <s v="Missouri"/>
    <s v="Independence"/>
    <n v="64055"/>
    <d v="2015-05-08T00:00:00"/>
    <d v="2015-05-10T00:00:00"/>
    <n v="-48.57"/>
    <n v="5"/>
    <x v="1192"/>
    <n v="89440"/>
  </r>
  <r>
    <n v="1008"/>
    <s v="High"/>
    <n v="0.09"/>
    <n v="16.98"/>
    <n v="12.39"/>
    <n v="2189"/>
    <s v="Frank Cross"/>
    <s v="Regular Air"/>
    <s v="Corporate"/>
    <s v="Office Supplies"/>
    <s v="Envelopes"/>
    <s v="Small Box"/>
    <x v="703"/>
    <n v="0.35"/>
    <s v="United States"/>
    <s v="East"/>
    <s v="New York"/>
    <s v="New York City"/>
    <n v="10177"/>
    <d v="2015-05-08T00:00:00"/>
    <d v="2015-05-10T00:00:00"/>
    <n v="-48.57"/>
    <n v="22"/>
    <x v="1193"/>
    <n v="7364"/>
  </r>
  <r>
    <n v="5870"/>
    <s v="Critical"/>
    <n v="0.05"/>
    <n v="16.98"/>
    <n v="7.78"/>
    <n v="2190"/>
    <s v="Marvin Patrick"/>
    <s v="Regular Air"/>
    <s v="Home Office"/>
    <s v="Office Supplies"/>
    <s v="Pens &amp; Art Supplies"/>
    <s v="Small Pack"/>
    <x v="704"/>
    <n v="0.56999999999999995"/>
    <s v="United States"/>
    <s v="Central"/>
    <s v="Michigan"/>
    <s v="Detroit"/>
    <n v="48227"/>
    <d v="2015-02-14T00:00:00"/>
    <d v="2015-02-16T00:00:00"/>
    <n v="-47.28"/>
    <n v="45"/>
    <x v="1194"/>
    <n v="41636"/>
  </r>
  <r>
    <n v="5871"/>
    <s v="Critical"/>
    <n v="0.03"/>
    <n v="115.99"/>
    <n v="4.2300000000000004"/>
    <n v="2190"/>
    <s v="Marvin Patrick"/>
    <s v="Regular Air"/>
    <s v="Home Office"/>
    <s v="Technology"/>
    <s v="Telephones and Communication"/>
    <s v="Small Box"/>
    <x v="705"/>
    <n v="0.56000000000000005"/>
    <s v="United States"/>
    <s v="Central"/>
    <s v="Michigan"/>
    <s v="Detroit"/>
    <n v="48227"/>
    <d v="2015-02-14T00:00:00"/>
    <d v="2015-02-16T00:00:00"/>
    <n v="722.24099999999999"/>
    <n v="49"/>
    <x v="1195"/>
    <n v="41636"/>
  </r>
  <r>
    <n v="23870"/>
    <s v="Critical"/>
    <n v="0.05"/>
    <n v="16.98"/>
    <n v="7.78"/>
    <n v="2193"/>
    <s v="Donald Melton"/>
    <s v="Regular Air"/>
    <s v="Home Office"/>
    <s v="Office Supplies"/>
    <s v="Pens &amp; Art Supplies"/>
    <s v="Small Pack"/>
    <x v="704"/>
    <n v="0.56999999999999995"/>
    <s v="United States"/>
    <s v="South"/>
    <s v="North Carolina"/>
    <s v="New Bern"/>
    <n v="28560"/>
    <d v="2015-02-14T00:00:00"/>
    <d v="2015-02-16T00:00:00"/>
    <n v="-161"/>
    <n v="11"/>
    <x v="1196"/>
    <n v="90685"/>
  </r>
  <r>
    <n v="23871"/>
    <s v="Critical"/>
    <n v="0.03"/>
    <n v="115.99"/>
    <n v="4.2300000000000004"/>
    <n v="2193"/>
    <s v="Donald Melton"/>
    <s v="Regular Air"/>
    <s v="Home Office"/>
    <s v="Technology"/>
    <s v="Telephones and Communication"/>
    <s v="Small Box"/>
    <x v="705"/>
    <n v="0.56000000000000005"/>
    <s v="United States"/>
    <s v="South"/>
    <s v="North Carolina"/>
    <s v="New Bern"/>
    <n v="28560"/>
    <d v="2015-02-14T00:00:00"/>
    <d v="2015-02-16T00:00:00"/>
    <n v="848.3646"/>
    <n v="12"/>
    <x v="1197"/>
    <n v="90685"/>
  </r>
  <r>
    <n v="19112"/>
    <s v="Medium"/>
    <n v="0.03"/>
    <n v="27.48"/>
    <n v="4"/>
    <n v="2196"/>
    <s v="Gene Heath Cross"/>
    <s v="Regular Air"/>
    <s v="Small Business"/>
    <s v="Technology"/>
    <s v="Computer Peripherals"/>
    <s v="Small Box"/>
    <x v="312"/>
    <n v="0.75"/>
    <s v="United States"/>
    <s v="East"/>
    <s v="New York"/>
    <s v="Jamestown"/>
    <n v="14701"/>
    <d v="2015-04-07T00:00:00"/>
    <d v="2015-04-08T00:00:00"/>
    <n v="-88.840800000000002"/>
    <n v="11"/>
    <x v="1198"/>
    <n v="89175"/>
  </r>
  <r>
    <n v="19113"/>
    <s v="Medium"/>
    <n v="0.1"/>
    <n v="179.99"/>
    <n v="19.989999999999998"/>
    <n v="2196"/>
    <s v="Gene Heath Cross"/>
    <s v="Regular Air"/>
    <s v="Small Business"/>
    <s v="Technology"/>
    <s v="Computer Peripherals"/>
    <s v="Small Box"/>
    <x v="196"/>
    <n v="0.48"/>
    <s v="United States"/>
    <s v="East"/>
    <s v="New York"/>
    <s v="Jamestown"/>
    <n v="14701"/>
    <d v="2015-04-07T00:00:00"/>
    <d v="2015-04-08T00:00:00"/>
    <n v="1208.9903999999999"/>
    <n v="14"/>
    <x v="1199"/>
    <n v="89175"/>
  </r>
  <r>
    <n v="19114"/>
    <s v="Medium"/>
    <n v="0.1"/>
    <n v="140.85"/>
    <n v="19.989999999999998"/>
    <n v="2196"/>
    <s v="Gene Heath Cross"/>
    <s v="Regular Air"/>
    <s v="Small Business"/>
    <s v="Office Supplies"/>
    <s v="Storage &amp; Organization"/>
    <s v="Small Box"/>
    <x v="706"/>
    <n v="0.73"/>
    <s v="United States"/>
    <s v="East"/>
    <s v="New York"/>
    <s v="Jamestown"/>
    <n v="14701"/>
    <d v="2015-04-07T00:00:00"/>
    <d v="2015-04-09T00:00:00"/>
    <n v="9.9911999999999992"/>
    <n v="19"/>
    <x v="1200"/>
    <n v="89175"/>
  </r>
  <r>
    <n v="23300"/>
    <s v="Critical"/>
    <n v="0.08"/>
    <n v="100.97"/>
    <n v="7.18"/>
    <n v="2197"/>
    <s v="Karen O'Donnell"/>
    <s v="Regular Air"/>
    <s v="Small Business"/>
    <s v="Technology"/>
    <s v="Computer Peripherals"/>
    <s v="Small Box"/>
    <x v="707"/>
    <n v="0.46"/>
    <s v="United States"/>
    <s v="East"/>
    <s v="New York"/>
    <s v="Levittown"/>
    <n v="11756"/>
    <d v="2015-06-26T00:00:00"/>
    <d v="2015-06-27T00:00:00"/>
    <n v="126.22500000000001"/>
    <n v="7"/>
    <x v="1201"/>
    <n v="89176"/>
  </r>
  <r>
    <n v="23301"/>
    <s v="Critical"/>
    <n v="0"/>
    <n v="13.4"/>
    <n v="4.95"/>
    <n v="2197"/>
    <s v="Karen O'Donnell"/>
    <s v="Regular Air"/>
    <s v="Small Business"/>
    <s v="Furniture"/>
    <s v="Office Furnishings"/>
    <s v="Small Pack"/>
    <x v="271"/>
    <n v="0.37"/>
    <s v="United States"/>
    <s v="East"/>
    <s v="New York"/>
    <s v="Levittown"/>
    <n v="11756"/>
    <d v="2015-06-26T00:00:00"/>
    <d v="2015-06-27T00:00:00"/>
    <n v="187.7628"/>
    <n v="19"/>
    <x v="1202"/>
    <n v="89176"/>
  </r>
  <r>
    <n v="26083"/>
    <s v="Not Specified"/>
    <n v="0.03"/>
    <n v="25.98"/>
    <n v="4.08"/>
    <n v="2198"/>
    <s v="Lester Woodward Maynard"/>
    <s v="Regular Air"/>
    <s v="Small Business"/>
    <s v="Office Supplies"/>
    <s v="Pens &amp; Art Supplies"/>
    <s v="Small Pack"/>
    <x v="708"/>
    <n v="0.56999999999999995"/>
    <s v="United States"/>
    <s v="East"/>
    <s v="New York"/>
    <s v="Lindenhurst"/>
    <n v="11757"/>
    <d v="2015-05-22T00:00:00"/>
    <d v="2015-05-25T00:00:00"/>
    <n v="295.90649999999999"/>
    <n v="16"/>
    <x v="1203"/>
    <n v="89174"/>
  </r>
  <r>
    <n v="26084"/>
    <s v="Not Specified"/>
    <n v="0.1"/>
    <n v="20.98"/>
    <n v="53.03"/>
    <n v="2198"/>
    <s v="Lester Woodward Maynard"/>
    <s v="Delivery Truck"/>
    <s v="Small Business"/>
    <s v="Office Supplies"/>
    <s v="Storage &amp; Organization"/>
    <s v="Jumbo Drum"/>
    <x v="211"/>
    <n v="0.78"/>
    <s v="United States"/>
    <s v="East"/>
    <s v="New York"/>
    <s v="Lindenhurst"/>
    <n v="11757"/>
    <d v="2015-05-22T00:00:00"/>
    <d v="2015-05-22T00:00:00"/>
    <n v="-2111.36"/>
    <n v="16"/>
    <x v="1204"/>
    <n v="89174"/>
  </r>
  <r>
    <n v="20234"/>
    <s v="Critical"/>
    <n v="0.17"/>
    <n v="14.89"/>
    <n v="13.56"/>
    <n v="2201"/>
    <s v="David Hoyle"/>
    <s v="Regular Air"/>
    <s v="Small Business"/>
    <s v="Furniture"/>
    <s v="Office Furnishings"/>
    <s v="Large Box"/>
    <x v="709"/>
    <n v="0.57999999999999996"/>
    <s v="United States"/>
    <s v="Central"/>
    <s v="Minnesota"/>
    <s v="Bloomington"/>
    <n v="55420"/>
    <d v="2015-03-25T00:00:00"/>
    <d v="2015-03-27T00:00:00"/>
    <n v="-9.1300000000000008"/>
    <n v="1"/>
    <x v="1205"/>
    <n v="86054"/>
  </r>
  <r>
    <n v="22259"/>
    <s v="Low"/>
    <n v="0.09"/>
    <n v="160.97999999999999"/>
    <n v="30"/>
    <n v="2202"/>
    <s v="Laurie Howe"/>
    <s v="Delivery Truck"/>
    <s v="Home Office"/>
    <s v="Furniture"/>
    <s v="Chairs &amp; Chairmats"/>
    <s v="Jumbo Drum"/>
    <x v="48"/>
    <n v="0.62"/>
    <s v="United States"/>
    <s v="Central"/>
    <s v="Minnesota"/>
    <s v="Brooklyn Center"/>
    <n v="55429"/>
    <d v="2015-01-31T00:00:00"/>
    <d v="2015-01-31T00:00:00"/>
    <n v="357.428"/>
    <n v="11"/>
    <x v="1206"/>
    <n v="86050"/>
  </r>
  <r>
    <n v="22260"/>
    <s v="Low"/>
    <n v="0.09"/>
    <n v="6.3"/>
    <n v="0.5"/>
    <n v="2202"/>
    <s v="Laurie Howe"/>
    <s v="Regular Air"/>
    <s v="Home Office"/>
    <s v="Office Supplies"/>
    <s v="Labels"/>
    <s v="Small Box"/>
    <x v="57"/>
    <n v="0.39"/>
    <s v="United States"/>
    <s v="Central"/>
    <s v="Minnesota"/>
    <s v="Brooklyn Center"/>
    <n v="55429"/>
    <d v="2015-01-31T00:00:00"/>
    <d v="2015-01-31T00:00:00"/>
    <n v="40.351199999999992"/>
    <n v="10"/>
    <x v="1207"/>
    <n v="86050"/>
  </r>
  <r>
    <n v="22261"/>
    <s v="Low"/>
    <n v="0"/>
    <n v="4.9800000000000004"/>
    <n v="0.8"/>
    <n v="2202"/>
    <s v="Laurie Howe"/>
    <s v="Regular Air"/>
    <s v="Home Office"/>
    <s v="Office Supplies"/>
    <s v="Paper"/>
    <s v="Wrap Bag"/>
    <x v="177"/>
    <n v="0.36"/>
    <s v="United States"/>
    <s v="Central"/>
    <s v="Minnesota"/>
    <s v="Brooklyn Center"/>
    <n v="55429"/>
    <d v="2015-01-31T00:00:00"/>
    <d v="2015-02-07T00:00:00"/>
    <n v="27.634499999999996"/>
    <n v="8"/>
    <x v="1208"/>
    <n v="86050"/>
  </r>
  <r>
    <n v="23919"/>
    <s v="Low"/>
    <n v="0.08"/>
    <n v="145.44999999999999"/>
    <n v="17.850000000000001"/>
    <n v="2203"/>
    <s v="Eddie Walker"/>
    <s v="Delivery Truck"/>
    <s v="Home Office"/>
    <s v="Technology"/>
    <s v="Office Machines"/>
    <s v="Jumbo Drum"/>
    <x v="390"/>
    <n v="0.56000000000000005"/>
    <s v="United States"/>
    <s v="Central"/>
    <s v="Minnesota"/>
    <s v="Brooklyn Park"/>
    <n v="55445"/>
    <d v="2015-02-04T00:00:00"/>
    <d v="2015-02-04T00:00:00"/>
    <n v="751.58"/>
    <n v="8"/>
    <x v="1209"/>
    <n v="86051"/>
  </r>
  <r>
    <n v="22595"/>
    <s v="Critical"/>
    <n v="0.03"/>
    <n v="399.98"/>
    <n v="12.06"/>
    <n v="2203"/>
    <s v="Eddie Walker"/>
    <s v="Delivery Truck"/>
    <s v="Home Office"/>
    <s v="Technology"/>
    <s v="Office Machines"/>
    <s v="Jumbo Box"/>
    <x v="79"/>
    <n v="0.56000000000000005"/>
    <s v="United States"/>
    <s v="Central"/>
    <s v="Minnesota"/>
    <s v="Brooklyn Park"/>
    <n v="55445"/>
    <d v="2015-01-04T00:00:00"/>
    <d v="2015-01-06T00:00:00"/>
    <n v="-663.51419999999996"/>
    <n v="2"/>
    <x v="1210"/>
    <n v="86052"/>
  </r>
  <r>
    <n v="23920"/>
    <s v="Low"/>
    <n v="7.0000000000000007E-2"/>
    <n v="33.94"/>
    <n v="19.190000000000001"/>
    <n v="2204"/>
    <s v="Oscar Ford"/>
    <s v="Delivery Truck"/>
    <s v="Home Office"/>
    <s v="Furniture"/>
    <s v="Chairs &amp; Chairmats"/>
    <s v="Jumbo Drum"/>
    <x v="362"/>
    <n v="0.57999999999999996"/>
    <s v="United States"/>
    <s v="Central"/>
    <s v="Minnesota"/>
    <s v="Burnsville"/>
    <n v="55337"/>
    <d v="2015-02-04T00:00:00"/>
    <d v="2015-02-08T00:00:00"/>
    <n v="-157.56"/>
    <n v="5"/>
    <x v="1211"/>
    <n v="86051"/>
  </r>
  <r>
    <n v="24434"/>
    <s v="Critical"/>
    <n v="0.04"/>
    <n v="296.18"/>
    <n v="154.12"/>
    <n v="2204"/>
    <s v="Oscar Ford"/>
    <s v="Delivery Truck"/>
    <s v="Consumer"/>
    <s v="Furniture"/>
    <s v="Tables"/>
    <s v="Jumbo Box"/>
    <x v="37"/>
    <n v="0.76"/>
    <s v="United States"/>
    <s v="Central"/>
    <s v="Minnesota"/>
    <s v="Burnsville"/>
    <n v="55337"/>
    <d v="2015-02-10T00:00:00"/>
    <d v="2015-02-11T00:00:00"/>
    <n v="-87.998040000000003"/>
    <n v="20"/>
    <x v="1212"/>
    <n v="86053"/>
  </r>
  <r>
    <n v="18164"/>
    <s v="High"/>
    <n v="0.03"/>
    <n v="28.48"/>
    <n v="1.99"/>
    <n v="2206"/>
    <s v="Bobby Powell"/>
    <s v="Regular Air"/>
    <s v="Consumer"/>
    <s v="Technology"/>
    <s v="Computer Peripherals"/>
    <s v="Small Pack"/>
    <x v="137"/>
    <n v="0.4"/>
    <s v="United States"/>
    <s v="Central"/>
    <s v="Iowa"/>
    <s v="Fort Dodge"/>
    <n v="50501"/>
    <d v="2015-01-05T00:00:00"/>
    <d v="2015-01-06T00:00:00"/>
    <n v="-35.290399999999998"/>
    <n v="2"/>
    <x v="1213"/>
    <n v="86258"/>
  </r>
  <r>
    <n v="18165"/>
    <s v="High"/>
    <n v="0.01"/>
    <n v="205.99"/>
    <n v="5.99"/>
    <n v="2206"/>
    <s v="Bobby Powell"/>
    <s v="Regular Air"/>
    <s v="Consumer"/>
    <s v="Technology"/>
    <s v="Telephones and Communication"/>
    <s v="Small Box"/>
    <x v="710"/>
    <n v="0.59"/>
    <s v="United States"/>
    <s v="Central"/>
    <s v="Iowa"/>
    <s v="Fort Dodge"/>
    <n v="50501"/>
    <d v="2015-01-05T00:00:00"/>
    <d v="2015-01-07T00:00:00"/>
    <n v="-74.883600000000001"/>
    <n v="3"/>
    <x v="1214"/>
    <n v="86258"/>
  </r>
  <r>
    <n v="23317"/>
    <s v="Low"/>
    <n v="0.06"/>
    <n v="6.98"/>
    <n v="1.6"/>
    <n v="2209"/>
    <s v="Sharon Thomas"/>
    <s v="Regular Air"/>
    <s v="Home Office"/>
    <s v="Office Supplies"/>
    <s v="Paper"/>
    <s v="Wrap Bag"/>
    <x v="344"/>
    <n v="0.38"/>
    <s v="United States"/>
    <s v="South"/>
    <s v="Georgia"/>
    <s v="College Park"/>
    <n v="30337"/>
    <d v="2015-01-22T00:00:00"/>
    <d v="2015-01-29T00:00:00"/>
    <n v="-98.056000000000012"/>
    <n v="12"/>
    <x v="1215"/>
    <n v="88030"/>
  </r>
  <r>
    <n v="19914"/>
    <s v="Not Specified"/>
    <n v="0.08"/>
    <n v="95.99"/>
    <n v="35"/>
    <n v="2211"/>
    <s v="Anita Hahn"/>
    <s v="Express Air"/>
    <s v="Home Office"/>
    <s v="Office Supplies"/>
    <s v="Storage &amp; Organization"/>
    <s v="Large Box"/>
    <x v="711"/>
    <m/>
    <s v="United States"/>
    <s v="East"/>
    <s v="Maryland"/>
    <s v="Bowie"/>
    <n v="20715"/>
    <d v="2015-01-01T00:00:00"/>
    <d v="2015-01-03T00:00:00"/>
    <n v="-425.20840000000004"/>
    <n v="2"/>
    <x v="1216"/>
    <n v="88028"/>
  </r>
  <r>
    <n v="24756"/>
    <s v="High"/>
    <n v="0.09"/>
    <n v="199.99"/>
    <n v="24.49"/>
    <n v="2212"/>
    <s v="Stacy Chang"/>
    <s v="Express Air"/>
    <s v="Home Office"/>
    <s v="Technology"/>
    <s v="Copiers and Fax"/>
    <s v="Large Box"/>
    <x v="495"/>
    <n v="0.46"/>
    <s v="United States"/>
    <s v="East"/>
    <s v="Maryland"/>
    <s v="Catonsville"/>
    <n v="21228"/>
    <d v="2015-04-19T00:00:00"/>
    <d v="2015-04-21T00:00:00"/>
    <n v="631.33000000000004"/>
    <n v="5"/>
    <x v="1217"/>
    <n v="88029"/>
  </r>
  <r>
    <n v="23512"/>
    <s v="Low"/>
    <n v="7.0000000000000007E-2"/>
    <n v="3.28"/>
    <n v="3.97"/>
    <n v="2215"/>
    <s v="Christopher High"/>
    <s v="Regular Air"/>
    <s v="Corporate"/>
    <s v="Office Supplies"/>
    <s v="Pens &amp; Art Supplies"/>
    <s v="Wrap Bag"/>
    <x v="365"/>
    <n v="0.56000000000000005"/>
    <s v="United States"/>
    <s v="East"/>
    <s v="Ohio"/>
    <s v="Massillon"/>
    <n v="44646"/>
    <d v="2015-06-23T00:00:00"/>
    <d v="2015-06-23T00:00:00"/>
    <n v="-22.175999999999998"/>
    <n v="4"/>
    <x v="1218"/>
    <n v="90314"/>
  </r>
  <r>
    <n v="23513"/>
    <s v="Low"/>
    <n v="0.02"/>
    <n v="256.99"/>
    <n v="11.25"/>
    <n v="2216"/>
    <s v="Clara Kaplan"/>
    <s v="Regular Air"/>
    <s v="Corporate"/>
    <s v="Technology"/>
    <s v="Computer Peripherals"/>
    <s v="Small Box"/>
    <x v="476"/>
    <n v="0.51"/>
    <s v="United States"/>
    <s v="East"/>
    <s v="Ohio"/>
    <s v="Medina"/>
    <n v="44256"/>
    <d v="2015-06-23T00:00:00"/>
    <d v="2015-06-30T00:00:00"/>
    <n v="-214.10399999999998"/>
    <n v="3"/>
    <x v="1219"/>
    <n v="90314"/>
  </r>
  <r>
    <n v="23514"/>
    <s v="Low"/>
    <n v="0.01"/>
    <n v="6.48"/>
    <n v="5.14"/>
    <n v="2216"/>
    <s v="Clara Kaplan"/>
    <s v="Regular Air"/>
    <s v="Corporate"/>
    <s v="Office Supplies"/>
    <s v="Paper"/>
    <s v="Small Box"/>
    <x v="339"/>
    <n v="0.37"/>
    <s v="United States"/>
    <s v="East"/>
    <s v="Ohio"/>
    <s v="Medina"/>
    <n v="44256"/>
    <d v="2015-06-23T00:00:00"/>
    <d v="2015-06-25T00:00:00"/>
    <n v="-26.936"/>
    <n v="10"/>
    <x v="1220"/>
    <n v="90314"/>
  </r>
  <r>
    <n v="22712"/>
    <s v="Low"/>
    <n v="0.09"/>
    <n v="14.2"/>
    <n v="5.3"/>
    <n v="2220"/>
    <s v="Jennifer Stanton"/>
    <s v="Regular Air"/>
    <s v="Consumer"/>
    <s v="Furniture"/>
    <s v="Office Furnishings"/>
    <s v="Wrap Bag"/>
    <x v="257"/>
    <n v="0.46"/>
    <s v="United States"/>
    <s v="South"/>
    <s v="Florida"/>
    <s v="Winter Garden"/>
    <n v="34787"/>
    <d v="2015-02-28T00:00:00"/>
    <d v="2015-03-01T00:00:00"/>
    <n v="-324.73"/>
    <n v="4"/>
    <x v="1221"/>
    <n v="91036"/>
  </r>
  <r>
    <n v="24113"/>
    <s v="Critical"/>
    <n v="0"/>
    <n v="100.89"/>
    <n v="42"/>
    <n v="2225"/>
    <s v="Sean McKenna"/>
    <s v="Delivery Truck"/>
    <s v="Small Business"/>
    <s v="Furniture"/>
    <s v="Chairs &amp; Chairmats"/>
    <s v="Jumbo Drum"/>
    <x v="712"/>
    <n v="0.61"/>
    <s v="United States"/>
    <s v="West"/>
    <s v="New Mexico"/>
    <s v="Hobbs"/>
    <n v="88240"/>
    <d v="2015-02-21T00:00:00"/>
    <d v="2015-02-22T00:00:00"/>
    <n v="1500.12"/>
    <n v="15"/>
    <x v="1222"/>
    <n v="89970"/>
  </r>
  <r>
    <n v="18820"/>
    <s v="Low"/>
    <n v="0.01"/>
    <n v="13.43"/>
    <n v="5.5"/>
    <n v="2240"/>
    <s v="Maurice Kelly"/>
    <s v="Express Air"/>
    <s v="Corporate"/>
    <s v="Office Supplies"/>
    <s v="Storage &amp; Organization"/>
    <s v="Small Box"/>
    <x v="599"/>
    <n v="0.56999999999999995"/>
    <s v="United States"/>
    <s v="South"/>
    <s v="Florida"/>
    <s v="Lakeland"/>
    <n v="33801"/>
    <d v="2015-04-06T00:00:00"/>
    <d v="2015-04-13T00:00:00"/>
    <n v="-313.02180000000004"/>
    <n v="7"/>
    <x v="1223"/>
    <n v="89102"/>
  </r>
  <r>
    <n v="24121"/>
    <s v="Low"/>
    <n v="0"/>
    <n v="2.08"/>
    <n v="5.33"/>
    <n v="2250"/>
    <s v="Alvin Hoover"/>
    <s v="Regular Air"/>
    <s v="Home Office"/>
    <s v="Furniture"/>
    <s v="Office Furnishings"/>
    <s v="Small Box"/>
    <x v="261"/>
    <n v="0.43"/>
    <s v="United States"/>
    <s v="East"/>
    <s v="Pennsylvania"/>
    <s v="State College"/>
    <n v="16801"/>
    <d v="2015-04-13T00:00:00"/>
    <d v="2015-04-20T00:00:00"/>
    <n v="-192.5532"/>
    <n v="22"/>
    <x v="1224"/>
    <n v="86699"/>
  </r>
  <r>
    <n v="25440"/>
    <s v="Low"/>
    <n v="0.1"/>
    <n v="6.3"/>
    <n v="0.5"/>
    <n v="2254"/>
    <s v="Jeff Meadows"/>
    <s v="Regular Air"/>
    <s v="Corporate"/>
    <s v="Office Supplies"/>
    <s v="Labels"/>
    <s v="Small Box"/>
    <x v="421"/>
    <n v="0.39"/>
    <s v="United States"/>
    <s v="South"/>
    <s v="Kentucky"/>
    <s v="Paducah"/>
    <n v="42003"/>
    <d v="2015-01-27T00:00:00"/>
    <d v="2015-02-01T00:00:00"/>
    <n v="-464.28200000000004"/>
    <n v="12"/>
    <x v="1225"/>
    <n v="89278"/>
  </r>
  <r>
    <n v="20639"/>
    <s v="High"/>
    <n v="0.1"/>
    <n v="48.91"/>
    <n v="5.97"/>
    <n v="2254"/>
    <s v="Jeff Meadows"/>
    <s v="Regular Air"/>
    <s v="Corporate"/>
    <s v="Office Supplies"/>
    <s v="Paper"/>
    <s v="Small Box"/>
    <x v="713"/>
    <n v="0.38"/>
    <s v="United States"/>
    <s v="South"/>
    <s v="Kentucky"/>
    <s v="Paducah"/>
    <n v="42003"/>
    <d v="2015-04-28T00:00:00"/>
    <d v="2015-04-30T00:00:00"/>
    <n v="156.74339999999998"/>
    <n v="14"/>
    <x v="1226"/>
    <n v="89279"/>
  </r>
  <r>
    <n v="20640"/>
    <s v="High"/>
    <n v="0.08"/>
    <n v="5.98"/>
    <n v="5.46"/>
    <n v="2254"/>
    <s v="Jeff Meadows"/>
    <s v="Regular Air"/>
    <s v="Corporate"/>
    <s v="Office Supplies"/>
    <s v="Paper"/>
    <s v="Small Box"/>
    <x v="381"/>
    <n v="0.36"/>
    <s v="United States"/>
    <s v="South"/>
    <s v="Kentucky"/>
    <s v="Paducah"/>
    <n v="42003"/>
    <d v="2015-04-28T00:00:00"/>
    <d v="2015-04-28T00:00:00"/>
    <n v="110.11799999999999"/>
    <n v="13"/>
    <x v="1227"/>
    <n v="89279"/>
  </r>
  <r>
    <n v="19054"/>
    <s v="Critical"/>
    <n v="7.0000000000000007E-2"/>
    <n v="60.97"/>
    <n v="4.5"/>
    <n v="2256"/>
    <s v="Lloyd Levin"/>
    <s v="Express Air"/>
    <s v="Corporate"/>
    <s v="Office Supplies"/>
    <s v="Appliances"/>
    <s v="Small Box"/>
    <x v="714"/>
    <n v="0.56000000000000005"/>
    <s v="United States"/>
    <s v="South"/>
    <s v="North Carolina"/>
    <s v="New Bern"/>
    <n v="28560"/>
    <d v="2015-01-02T00:00:00"/>
    <d v="2015-01-04T00:00:00"/>
    <n v="-42.588000000000001"/>
    <n v="6"/>
    <x v="1228"/>
    <n v="87963"/>
  </r>
  <r>
    <n v="18652"/>
    <s v="Medium"/>
    <n v="7.0000000000000007E-2"/>
    <n v="70.98"/>
    <n v="30"/>
    <n v="2256"/>
    <s v="Lloyd Levin"/>
    <s v="Delivery Truck"/>
    <s v="Corporate"/>
    <s v="Furniture"/>
    <s v="Chairs &amp; Chairmats"/>
    <s v="Jumbo Drum"/>
    <x v="715"/>
    <n v="0.73"/>
    <s v="United States"/>
    <s v="South"/>
    <s v="North Carolina"/>
    <s v="New Bern"/>
    <n v="28560"/>
    <d v="2015-03-24T00:00:00"/>
    <d v="2015-03-26T00:00:00"/>
    <n v="-222.95"/>
    <n v="20"/>
    <x v="1229"/>
    <n v="87964"/>
  </r>
  <r>
    <n v="21937"/>
    <s v="High"/>
    <n v="0.06"/>
    <n v="6.68"/>
    <n v="6.93"/>
    <n v="2257"/>
    <s v="Bernard Thompson"/>
    <s v="Regular Air"/>
    <s v="Corporate"/>
    <s v="Office Supplies"/>
    <s v="Paper"/>
    <s v="Small Box"/>
    <x v="716"/>
    <n v="0.37"/>
    <s v="United States"/>
    <s v="South"/>
    <s v="North Carolina"/>
    <s v="Raleigh"/>
    <n v="27604"/>
    <d v="2015-06-12T00:00:00"/>
    <d v="2015-06-13T00:00:00"/>
    <n v="7.6244999999999994"/>
    <n v="14"/>
    <x v="1230"/>
    <n v="87965"/>
  </r>
  <r>
    <n v="26361"/>
    <s v="Low"/>
    <n v="0.01"/>
    <n v="7.64"/>
    <n v="1.39"/>
    <n v="2258"/>
    <s v="Nicole Pope"/>
    <s v="Express Air"/>
    <s v="Corporate"/>
    <s v="Office Supplies"/>
    <s v="Envelopes"/>
    <s v="Small Box"/>
    <x v="448"/>
    <n v="0.36"/>
    <s v="United States"/>
    <s v="South"/>
    <s v="North Carolina"/>
    <s v="Rocky Mount"/>
    <n v="27801"/>
    <d v="2015-03-09T00:00:00"/>
    <d v="2015-03-13T00:00:00"/>
    <n v="-1676.6119999999999"/>
    <n v="9"/>
    <x v="1231"/>
    <n v="87962"/>
  </r>
  <r>
    <n v="26362"/>
    <s v="Low"/>
    <n v="7.0000000000000007E-2"/>
    <n v="400.97"/>
    <n v="48.26"/>
    <n v="2258"/>
    <s v="Nicole Pope"/>
    <s v="Delivery Truck"/>
    <s v="Corporate"/>
    <s v="Technology"/>
    <s v="Office Machines"/>
    <s v="Jumbo Box"/>
    <x v="460"/>
    <n v="0.36"/>
    <s v="United States"/>
    <s v="South"/>
    <s v="North Carolina"/>
    <s v="Rocky Mount"/>
    <n v="27801"/>
    <d v="2015-03-09T00:00:00"/>
    <d v="2015-03-13T00:00:00"/>
    <n v="45.127799999999993"/>
    <n v="8"/>
    <x v="1232"/>
    <n v="87962"/>
  </r>
  <r>
    <n v="20187"/>
    <s v="Critical"/>
    <n v="0.02"/>
    <n v="4.9800000000000004"/>
    <n v="0.49"/>
    <n v="2260"/>
    <s v="Geoffrey H Wong"/>
    <s v="Regular Air"/>
    <s v="Corporate"/>
    <s v="Office Supplies"/>
    <s v="Labels"/>
    <s v="Small Box"/>
    <x v="509"/>
    <n v="0.39"/>
    <s v="United States"/>
    <s v="South"/>
    <s v="Georgia"/>
    <s v="Rome"/>
    <n v="30161"/>
    <d v="2015-02-15T00:00:00"/>
    <d v="2015-02-16T00:00:00"/>
    <n v="-52.863999999999997"/>
    <n v="17"/>
    <x v="1233"/>
    <n v="89601"/>
  </r>
  <r>
    <n v="20188"/>
    <s v="Critical"/>
    <n v="0.01"/>
    <n v="20.99"/>
    <n v="0.99"/>
    <n v="2260"/>
    <s v="Geoffrey H Wong"/>
    <s v="Regular Air"/>
    <s v="Corporate"/>
    <s v="Technology"/>
    <s v="Telephones and Communication"/>
    <s v="Small Pack"/>
    <x v="717"/>
    <n v="0.83"/>
    <s v="United States"/>
    <s v="South"/>
    <s v="Georgia"/>
    <s v="Rome"/>
    <n v="30161"/>
    <d v="2015-02-15T00:00:00"/>
    <d v="2015-02-16T00:00:00"/>
    <n v="45.378"/>
    <n v="9"/>
    <x v="1234"/>
    <n v="89601"/>
  </r>
  <r>
    <n v="19569"/>
    <s v="High"/>
    <n v="0.08"/>
    <n v="4.9800000000000004"/>
    <n v="0.49"/>
    <n v="2260"/>
    <s v="Geoffrey H Wong"/>
    <s v="Regular Air"/>
    <s v="Corporate"/>
    <s v="Office Supplies"/>
    <s v="Labels"/>
    <s v="Small Box"/>
    <x v="509"/>
    <n v="0.39"/>
    <s v="United States"/>
    <s v="South"/>
    <s v="Georgia"/>
    <s v="Rome"/>
    <n v="30161"/>
    <d v="2015-04-21T00:00:00"/>
    <d v="2015-04-22T00:00:00"/>
    <n v="4949.9160000000002"/>
    <n v="1"/>
    <x v="1235"/>
    <n v="89602"/>
  </r>
  <r>
    <n v="19570"/>
    <s v="High"/>
    <n v="0.09"/>
    <n v="119.99"/>
    <n v="14"/>
    <n v="2260"/>
    <s v="Geoffrey H Wong"/>
    <s v="Delivery Truck"/>
    <s v="Corporate"/>
    <s v="Technology"/>
    <s v="Office Machines"/>
    <s v="Jumbo Drum"/>
    <x v="319"/>
    <n v="0.36"/>
    <s v="United States"/>
    <s v="South"/>
    <s v="Georgia"/>
    <s v="Rome"/>
    <n v="30161"/>
    <d v="2015-04-21T00:00:00"/>
    <d v="2015-04-23T00:00:00"/>
    <n v="1055.6039999999998"/>
    <n v="4"/>
    <x v="1236"/>
    <n v="89602"/>
  </r>
  <r>
    <n v="18142"/>
    <s v="Not Specified"/>
    <n v="0.09"/>
    <n v="207.48"/>
    <n v="0.99"/>
    <n v="2264"/>
    <s v="Helen Dickerson"/>
    <s v="Regular Air"/>
    <s v="Corporate"/>
    <s v="Office Supplies"/>
    <s v="Appliances"/>
    <s v="Small Box"/>
    <x v="718"/>
    <n v="0.55000000000000004"/>
    <s v="United States"/>
    <s v="Central"/>
    <s v="Missouri"/>
    <s v="Joplin"/>
    <n v="64804"/>
    <d v="2015-01-26T00:00:00"/>
    <d v="2015-01-29T00:00:00"/>
    <n v="359.83"/>
    <n v="3"/>
    <x v="1237"/>
    <n v="86611"/>
  </r>
  <r>
    <n v="19171"/>
    <s v="Critical"/>
    <n v="0.1"/>
    <n v="7.45"/>
    <n v="6.28"/>
    <n v="2265"/>
    <s v="James Davenport"/>
    <s v="Regular Air"/>
    <s v="Corporate"/>
    <s v="Office Supplies"/>
    <s v="Binders and Binder Accessories"/>
    <s v="Small Box"/>
    <x v="719"/>
    <n v="0.4"/>
    <s v="United States"/>
    <s v="Central"/>
    <s v="Missouri"/>
    <s v="Kansas City"/>
    <n v="64130"/>
    <d v="2015-01-29T00:00:00"/>
    <d v="2015-02-01T00:00:00"/>
    <n v="-69.873999999999995"/>
    <n v="8"/>
    <x v="1238"/>
    <n v="86612"/>
  </r>
  <r>
    <n v="19172"/>
    <s v="Critical"/>
    <n v="0.01"/>
    <n v="6.48"/>
    <n v="7.86"/>
    <n v="2265"/>
    <s v="James Davenport"/>
    <s v="Regular Air"/>
    <s v="Corporate"/>
    <s v="Office Supplies"/>
    <s v="Paper"/>
    <s v="Small Box"/>
    <x v="405"/>
    <n v="0.37"/>
    <s v="United States"/>
    <s v="Central"/>
    <s v="Missouri"/>
    <s v="Kansas City"/>
    <n v="64130"/>
    <d v="2015-01-29T00:00:00"/>
    <d v="2015-01-31T00:00:00"/>
    <n v="-135.74"/>
    <n v="10"/>
    <x v="1239"/>
    <n v="86612"/>
  </r>
  <r>
    <n v="25996"/>
    <s v="Critical"/>
    <n v="0.02"/>
    <n v="11.33"/>
    <n v="6.12"/>
    <n v="2266"/>
    <s v="Brandon Beach"/>
    <s v="Regular Air"/>
    <s v="Corporate"/>
    <s v="Office Supplies"/>
    <s v="Appliances"/>
    <s v="Medium Box"/>
    <x v="720"/>
    <n v="0.42"/>
    <s v="United States"/>
    <s v="Central"/>
    <s v="Missouri"/>
    <s v="Kirkwood"/>
    <n v="63122"/>
    <d v="2015-05-26T00:00:00"/>
    <d v="2015-05-28T00:00:00"/>
    <n v="-14.52"/>
    <n v="3"/>
    <x v="1240"/>
    <n v="86610"/>
  </r>
  <r>
    <n v="25997"/>
    <s v="Critical"/>
    <n v="0.01"/>
    <n v="15.67"/>
    <n v="1.39"/>
    <n v="2266"/>
    <s v="Brandon Beach"/>
    <s v="Regular Air"/>
    <s v="Corporate"/>
    <s v="Office Supplies"/>
    <s v="Envelopes"/>
    <s v="Small Box"/>
    <x v="598"/>
    <n v="0.38"/>
    <s v="United States"/>
    <s v="Central"/>
    <s v="Missouri"/>
    <s v="Kirkwood"/>
    <n v="63122"/>
    <d v="2015-05-26T00:00:00"/>
    <d v="2015-05-27T00:00:00"/>
    <n v="171.26489999999998"/>
    <n v="16"/>
    <x v="1241"/>
    <n v="86610"/>
  </r>
  <r>
    <n v="19072"/>
    <s v="Low"/>
    <n v="0.08"/>
    <n v="259.70999999999998"/>
    <n v="66.67"/>
    <n v="2268"/>
    <s v="Carlos Adkins"/>
    <s v="Delivery Truck"/>
    <s v="Small Business"/>
    <s v="Furniture"/>
    <s v="Tables"/>
    <s v="Jumbo Box"/>
    <x v="112"/>
    <n v="0.61"/>
    <s v="United States"/>
    <s v="South"/>
    <s v="Florida"/>
    <s v="Land O Lakes"/>
    <n v="34639"/>
    <d v="2015-06-03T00:00:00"/>
    <d v="2015-06-07T00:00:00"/>
    <n v="138.22199999999998"/>
    <n v="17"/>
    <x v="1242"/>
    <n v="89571"/>
  </r>
  <r>
    <n v="23963"/>
    <s v="Low"/>
    <n v="0.01"/>
    <n v="20.48"/>
    <n v="6.32"/>
    <n v="2270"/>
    <s v="Kristine Holden"/>
    <s v="Regular Air"/>
    <s v="Small Business"/>
    <s v="Office Supplies"/>
    <s v="Appliances"/>
    <s v="Small Box"/>
    <x v="656"/>
    <n v="0.57999999999999996"/>
    <s v="United States"/>
    <s v="South"/>
    <s v="South Carolina"/>
    <s v="Mauldin"/>
    <n v="29662"/>
    <d v="2015-02-06T00:00:00"/>
    <d v="2015-02-08T00:00:00"/>
    <n v="711.24479999999994"/>
    <n v="18"/>
    <x v="1243"/>
    <n v="89572"/>
  </r>
  <r>
    <n v="23964"/>
    <s v="Low"/>
    <n v="0.09"/>
    <n v="1.86"/>
    <n v="2.58"/>
    <n v="2270"/>
    <s v="Kristine Holden"/>
    <s v="Regular Air"/>
    <s v="Small Business"/>
    <s v="Office Supplies"/>
    <s v="Rubber Bands"/>
    <s v="Wrap Bag"/>
    <x v="96"/>
    <n v="0.82"/>
    <s v="United States"/>
    <s v="South"/>
    <s v="South Carolina"/>
    <s v="Mauldin"/>
    <n v="29662"/>
    <d v="2015-02-06T00:00:00"/>
    <d v="2015-02-11T00:00:00"/>
    <n v="-1084.8469632000001"/>
    <n v="12"/>
    <x v="1244"/>
    <n v="89572"/>
  </r>
  <r>
    <n v="23965"/>
    <s v="Low"/>
    <n v="0.08"/>
    <n v="205.99"/>
    <n v="2.5"/>
    <n v="2270"/>
    <s v="Kristine Holden"/>
    <s v="Regular Air"/>
    <s v="Small Business"/>
    <s v="Technology"/>
    <s v="Telephones and Communication"/>
    <s v="Small Box"/>
    <x v="721"/>
    <n v="0.59"/>
    <s v="United States"/>
    <s v="South"/>
    <s v="South Carolina"/>
    <s v="Mauldin"/>
    <n v="29662"/>
    <d v="2015-02-06T00:00:00"/>
    <d v="2015-02-11T00:00:00"/>
    <n v="-156.77199999999999"/>
    <n v="17"/>
    <x v="1245"/>
    <n v="89572"/>
  </r>
  <r>
    <n v="19438"/>
    <s v="High"/>
    <n v="0.08"/>
    <n v="15.73"/>
    <n v="7.42"/>
    <n v="2272"/>
    <s v="Brett Ingram"/>
    <s v="Express Air"/>
    <s v="Corporate"/>
    <s v="Office Supplies"/>
    <s v="Scissors, Rulers and Trimmers"/>
    <s v="Small Pack"/>
    <x v="722"/>
    <n v="0.56000000000000005"/>
    <s v="United States"/>
    <s v="Central"/>
    <s v="Texas"/>
    <s v="Harker Heights"/>
    <n v="76543"/>
    <d v="2015-03-16T00:00:00"/>
    <d v="2015-03-18T00:00:00"/>
    <n v="-37.6"/>
    <n v="5"/>
    <x v="1246"/>
    <n v="90110"/>
  </r>
  <r>
    <n v="23416"/>
    <s v="Low"/>
    <n v="0.04"/>
    <n v="120.98"/>
    <n v="3.99"/>
    <n v="2273"/>
    <s v="Debra Block"/>
    <s v="Regular Air"/>
    <s v="Corporate"/>
    <s v="Office Supplies"/>
    <s v="Appliances"/>
    <s v="Small Box"/>
    <x v="723"/>
    <n v="0.6"/>
    <s v="United States"/>
    <s v="Central"/>
    <s v="Texas"/>
    <s v="Harlingen"/>
    <n v="78550"/>
    <d v="2015-05-05T00:00:00"/>
    <d v="2015-05-05T00:00:00"/>
    <n v="1389.5771999999999"/>
    <n v="17"/>
    <x v="1247"/>
    <n v="90109"/>
  </r>
  <r>
    <n v="23417"/>
    <s v="Low"/>
    <n v="0.02"/>
    <n v="55.99"/>
    <n v="5"/>
    <n v="2273"/>
    <s v="Debra Block"/>
    <s v="Regular Air"/>
    <s v="Corporate"/>
    <s v="Technology"/>
    <s v="Telephones and Communication"/>
    <s v="Small Pack"/>
    <x v="134"/>
    <n v="0.83"/>
    <s v="United States"/>
    <s v="Central"/>
    <s v="Texas"/>
    <s v="Harlingen"/>
    <n v="78550"/>
    <d v="2015-05-05T00:00:00"/>
    <d v="2015-05-05T00:00:00"/>
    <n v="-222.816"/>
    <n v="4"/>
    <x v="1248"/>
    <n v="90109"/>
  </r>
  <r>
    <n v="23418"/>
    <s v="Low"/>
    <n v="0.05"/>
    <n v="23.99"/>
    <n v="15.68"/>
    <n v="2274"/>
    <s v="Marlene Harrison"/>
    <s v="Delivery Truck"/>
    <s v="Corporate"/>
    <s v="Furniture"/>
    <s v="Office Furnishings"/>
    <s v="Jumbo Drum"/>
    <x v="724"/>
    <n v="0.62"/>
    <s v="United States"/>
    <s v="Central"/>
    <s v="Texas"/>
    <s v="Houston"/>
    <n v="77036"/>
    <d v="2015-05-05T00:00:00"/>
    <d v="2015-05-09T00:00:00"/>
    <n v="-133.71"/>
    <n v="12"/>
    <x v="1249"/>
    <n v="90109"/>
  </r>
  <r>
    <n v="24552"/>
    <s v="Not Specified"/>
    <n v="0.01"/>
    <n v="195.99"/>
    <n v="8.99"/>
    <n v="2276"/>
    <s v="Dennis Block Richardson"/>
    <s v="Regular Air"/>
    <s v="Consumer"/>
    <s v="Technology"/>
    <s v="Telephones and Communication"/>
    <s v="Small Box"/>
    <x v="258"/>
    <n v="0.6"/>
    <s v="United States"/>
    <s v="East"/>
    <s v="New York"/>
    <s v="Niagara Falls"/>
    <n v="14304"/>
    <d v="2015-06-30T00:00:00"/>
    <d v="2015-06-30T00:00:00"/>
    <n v="2653.7813999999998"/>
    <n v="22"/>
    <x v="1250"/>
    <n v="91502"/>
  </r>
  <r>
    <n v="23572"/>
    <s v="Low"/>
    <n v="0.04"/>
    <n v="4.4800000000000004"/>
    <n v="2.5"/>
    <n v="2279"/>
    <s v="Lucille McGee"/>
    <s v="Express Air"/>
    <s v="Home Office"/>
    <s v="Office Supplies"/>
    <s v="Envelopes"/>
    <s v="Small Box"/>
    <x v="409"/>
    <n v="0.37"/>
    <s v="United States"/>
    <s v="East"/>
    <s v="Pennsylvania"/>
    <s v="Greensburg"/>
    <n v="15601"/>
    <d v="2015-06-22T00:00:00"/>
    <d v="2015-06-26T00:00:00"/>
    <n v="10.32"/>
    <n v="7"/>
    <x v="1251"/>
    <n v="85949"/>
  </r>
  <r>
    <n v="19615"/>
    <s v="Not Specified"/>
    <n v="0.08"/>
    <n v="205.99"/>
    <n v="2.5"/>
    <n v="2281"/>
    <s v="Monica Harvey"/>
    <s v="Regular Air"/>
    <s v="Home Office"/>
    <s v="Technology"/>
    <s v="Telephones and Communication"/>
    <s v="Small Box"/>
    <x v="721"/>
    <n v="0.59"/>
    <s v="United States"/>
    <s v="Central"/>
    <s v="Wisconsin"/>
    <s v="Eau Claire"/>
    <n v="54703"/>
    <d v="2015-01-27T00:00:00"/>
    <d v="2015-01-28T00:00:00"/>
    <n v="997.38144000000011"/>
    <n v="10"/>
    <x v="1252"/>
    <n v="85948"/>
  </r>
  <r>
    <n v="21260"/>
    <s v="Medium"/>
    <n v="0.04"/>
    <n v="5.98"/>
    <n v="5.79"/>
    <n v="2282"/>
    <s v="Jimmy Waters"/>
    <s v="Regular Air"/>
    <s v="Home Office"/>
    <s v="Office Supplies"/>
    <s v="Paper"/>
    <s v="Small Box"/>
    <x v="26"/>
    <n v="0.36"/>
    <s v="United States"/>
    <s v="Central"/>
    <s v="Wisconsin"/>
    <s v="Fitchburg"/>
    <n v="53713"/>
    <d v="2015-02-05T00:00:00"/>
    <d v="2015-02-07T00:00:00"/>
    <n v="-36.030800000000006"/>
    <n v="14"/>
    <x v="1253"/>
    <n v="85950"/>
  </r>
  <r>
    <n v="26148"/>
    <s v="Medium"/>
    <n v="0.01"/>
    <n v="11.7"/>
    <n v="6.96"/>
    <n v="2283"/>
    <s v="Nancy Holden"/>
    <s v="Regular Air"/>
    <s v="Home Office"/>
    <s v="Office Supplies"/>
    <s v="Appliances"/>
    <s v="Medium Box"/>
    <x v="459"/>
    <n v="0.5"/>
    <s v="United States"/>
    <s v="Central"/>
    <s v="Wisconsin"/>
    <s v="Franklin"/>
    <n v="53132"/>
    <d v="2015-01-24T00:00:00"/>
    <d v="2015-01-26T00:00:00"/>
    <n v="-28.954000000000001"/>
    <n v="6"/>
    <x v="1254"/>
    <n v="85947"/>
  </r>
  <r>
    <n v="19460"/>
    <s v="Medium"/>
    <n v="0.02"/>
    <n v="17.7"/>
    <n v="9.4700000000000006"/>
    <n v="2285"/>
    <s v="Arnold Floyd Blair"/>
    <s v="Express Air"/>
    <s v="Corporate"/>
    <s v="Office Supplies"/>
    <s v="Storage &amp; Organization"/>
    <s v="Small Box"/>
    <x v="552"/>
    <n v="0.59"/>
    <s v="United States"/>
    <s v="South"/>
    <s v="South Carolina"/>
    <s v="Rock Hill"/>
    <n v="29730"/>
    <d v="2015-03-13T00:00:00"/>
    <d v="2015-03-15T00:00:00"/>
    <n v="-85.021999999999991"/>
    <n v="21"/>
    <x v="1255"/>
    <n v="90148"/>
  </r>
  <r>
    <n v="21529"/>
    <s v="Medium"/>
    <n v="0"/>
    <n v="4.91"/>
    <n v="0.5"/>
    <n v="2286"/>
    <s v="Larry Langston"/>
    <s v="Regular Air"/>
    <s v="Corporate"/>
    <s v="Office Supplies"/>
    <s v="Labels"/>
    <s v="Small Box"/>
    <x v="41"/>
    <n v="0.36"/>
    <s v="United States"/>
    <s v="South"/>
    <s v="South Carolina"/>
    <s v="Spartanburg"/>
    <n v="29301"/>
    <d v="2015-02-04T00:00:00"/>
    <d v="2015-02-06T00:00:00"/>
    <n v="99.198000000000008"/>
    <n v="12"/>
    <x v="1256"/>
    <n v="90145"/>
  </r>
  <r>
    <n v="21530"/>
    <s v="Medium"/>
    <n v="0.01"/>
    <n v="7.28"/>
    <n v="11.15"/>
    <n v="2286"/>
    <s v="Larry Langston"/>
    <s v="Regular Air"/>
    <s v="Corporate"/>
    <s v="Office Supplies"/>
    <s v="Paper"/>
    <s v="Small Box"/>
    <x v="306"/>
    <n v="0.37"/>
    <s v="United States"/>
    <s v="South"/>
    <s v="South Carolina"/>
    <s v="Spartanburg"/>
    <n v="29301"/>
    <d v="2015-02-04T00:00:00"/>
    <d v="2015-02-05T00:00:00"/>
    <n v="136.03139999999999"/>
    <n v="6"/>
    <x v="1257"/>
    <n v="90145"/>
  </r>
  <r>
    <n v="21531"/>
    <s v="Medium"/>
    <n v="0.1"/>
    <n v="6.68"/>
    <n v="6.93"/>
    <n v="2286"/>
    <s v="Larry Langston"/>
    <s v="Regular Air"/>
    <s v="Corporate"/>
    <s v="Office Supplies"/>
    <s v="Paper"/>
    <s v="Small Box"/>
    <x v="716"/>
    <n v="0.37"/>
    <s v="United States"/>
    <s v="South"/>
    <s v="South Carolina"/>
    <s v="Spartanburg"/>
    <n v="29301"/>
    <d v="2015-02-04T00:00:00"/>
    <d v="2015-02-07T00:00:00"/>
    <n v="-100.072"/>
    <n v="3"/>
    <x v="1258"/>
    <n v="90145"/>
  </r>
  <r>
    <n v="25183"/>
    <s v="Not Specified"/>
    <n v="0.01"/>
    <n v="18.97"/>
    <n v="9.0299999999999994"/>
    <n v="2287"/>
    <s v="Samuel Newman"/>
    <s v="Regular Air"/>
    <s v="Corporate"/>
    <s v="Office Supplies"/>
    <s v="Paper"/>
    <s v="Small Box"/>
    <x v="273"/>
    <n v="0.37"/>
    <s v="United States"/>
    <s v="South"/>
    <s v="South Carolina"/>
    <s v="Summerville"/>
    <n v="29483"/>
    <d v="2015-03-25T00:00:00"/>
    <d v="2015-03-25T00:00:00"/>
    <n v="-12.026699999999998"/>
    <n v="8"/>
    <x v="1259"/>
    <n v="90146"/>
  </r>
  <r>
    <n v="25184"/>
    <s v="Not Specified"/>
    <n v="0.03"/>
    <n v="12.28"/>
    <n v="4.8600000000000003"/>
    <n v="2287"/>
    <s v="Samuel Newman"/>
    <s v="Regular Air"/>
    <s v="Corporate"/>
    <s v="Office Supplies"/>
    <s v="Paper"/>
    <s v="Small Box"/>
    <x v="94"/>
    <n v="0.38"/>
    <s v="United States"/>
    <s v="South"/>
    <s v="South Carolina"/>
    <s v="Summerville"/>
    <n v="29483"/>
    <d v="2015-03-25T00:00:00"/>
    <d v="2015-03-26T00:00:00"/>
    <n v="122.508"/>
    <n v="6"/>
    <x v="1260"/>
    <n v="90146"/>
  </r>
  <r>
    <n v="25185"/>
    <s v="Not Specified"/>
    <n v="0.05"/>
    <n v="34.99"/>
    <n v="7.73"/>
    <n v="2287"/>
    <s v="Samuel Newman"/>
    <s v="Express Air"/>
    <s v="Corporate"/>
    <s v="Office Supplies"/>
    <s v="Pens &amp; Art Supplies"/>
    <s v="Small Box"/>
    <x v="17"/>
    <n v="0.59"/>
    <s v="United States"/>
    <s v="South"/>
    <s v="South Carolina"/>
    <s v="Summerville"/>
    <n v="29483"/>
    <d v="2015-03-25T00:00:00"/>
    <d v="2015-03-27T00:00:00"/>
    <n v="-12.026699999999998"/>
    <n v="12"/>
    <x v="1261"/>
    <n v="90146"/>
  </r>
  <r>
    <n v="24396"/>
    <s v="Low"/>
    <n v="0.1"/>
    <n v="54.1"/>
    <n v="19.989999999999998"/>
    <n v="2287"/>
    <s v="Samuel Newman"/>
    <s v="Regular Air"/>
    <s v="Corporate"/>
    <s v="Office Supplies"/>
    <s v="Storage &amp; Organization"/>
    <s v="Small Box"/>
    <x v="725"/>
    <n v="0.59"/>
    <s v="United States"/>
    <s v="South"/>
    <s v="South Carolina"/>
    <s v="Summerville"/>
    <n v="29483"/>
    <d v="2015-02-19T00:00:00"/>
    <d v="2015-02-24T00:00:00"/>
    <n v="34.067999999999998"/>
    <n v="9"/>
    <x v="1262"/>
    <n v="90147"/>
  </r>
  <r>
    <n v="19243"/>
    <s v="Critical"/>
    <n v="0.01"/>
    <n v="7.59"/>
    <n v="4"/>
    <n v="2289"/>
    <s v="Ryan Herman"/>
    <s v="Regular Air"/>
    <s v="Home Office"/>
    <s v="Furniture"/>
    <s v="Office Furnishings"/>
    <s v="Wrap Bag"/>
    <x v="150"/>
    <n v="0.42"/>
    <s v="United States"/>
    <s v="Central"/>
    <s v="Minnesota"/>
    <s v="Burnsville"/>
    <n v="55337"/>
    <d v="2015-05-04T00:00:00"/>
    <d v="2015-05-04T00:00:00"/>
    <n v="2.9700000000000006"/>
    <n v="17"/>
    <x v="1263"/>
    <n v="88165"/>
  </r>
  <r>
    <n v="21334"/>
    <s v="Not Specified"/>
    <n v="0"/>
    <n v="42.98"/>
    <n v="4.62"/>
    <n v="2290"/>
    <s v="Glen Robertson"/>
    <s v="Regular Air"/>
    <s v="Home Office"/>
    <s v="Office Supplies"/>
    <s v="Appliances"/>
    <s v="Small Box"/>
    <x v="647"/>
    <n v="0.56000000000000005"/>
    <s v="United States"/>
    <s v="Central"/>
    <s v="Minnesota"/>
    <s v="Coon Rapids"/>
    <n v="55433"/>
    <d v="2015-01-06T00:00:00"/>
    <d v="2015-01-08T00:00:00"/>
    <n v="385.30289999999997"/>
    <n v="12"/>
    <x v="1264"/>
    <n v="88163"/>
  </r>
  <r>
    <n v="21335"/>
    <s v="Not Specified"/>
    <n v="0.03"/>
    <n v="21.78"/>
    <n v="5.94"/>
    <n v="2290"/>
    <s v="Glen Robertson"/>
    <s v="Regular Air"/>
    <s v="Home Office"/>
    <s v="Office Supplies"/>
    <s v="Appliances"/>
    <s v="Medium Box"/>
    <x v="726"/>
    <n v="0.5"/>
    <s v="United States"/>
    <s v="Central"/>
    <s v="Minnesota"/>
    <s v="Coon Rapids"/>
    <n v="55433"/>
    <d v="2015-01-06T00:00:00"/>
    <d v="2015-01-08T00:00:00"/>
    <n v="187.2"/>
    <n v="13"/>
    <x v="1265"/>
    <n v="88163"/>
  </r>
  <r>
    <n v="19723"/>
    <s v="Medium"/>
    <n v="7.0000000000000007E-2"/>
    <n v="80.98"/>
    <n v="7.18"/>
    <n v="2290"/>
    <s v="Glen Robertson"/>
    <s v="Regular Air"/>
    <s v="Corporate"/>
    <s v="Technology"/>
    <s v="Computer Peripherals"/>
    <s v="Small Box"/>
    <x v="727"/>
    <n v="0.48"/>
    <s v="United States"/>
    <s v="Central"/>
    <s v="Minnesota"/>
    <s v="Coon Rapids"/>
    <n v="55433"/>
    <d v="2015-02-04T00:00:00"/>
    <d v="2015-02-06T00:00:00"/>
    <n v="779.47230000000002"/>
    <n v="15"/>
    <x v="1266"/>
    <n v="88164"/>
  </r>
  <r>
    <n v="24673"/>
    <s v="Critical"/>
    <n v="7.0000000000000007E-2"/>
    <n v="270.98"/>
    <n v="50"/>
    <n v="2302"/>
    <s v="Beth Dolan"/>
    <s v="Delivery Truck"/>
    <s v="Corporate"/>
    <s v="Furniture"/>
    <s v="Chairs &amp; Chairmats"/>
    <s v="Jumbo Drum"/>
    <x v="728"/>
    <n v="0.77"/>
    <s v="United States"/>
    <s v="South"/>
    <s v="Florida"/>
    <s v="Panama City"/>
    <n v="32404"/>
    <d v="2015-02-11T00:00:00"/>
    <d v="2015-02-13T00:00:00"/>
    <n v="27.725999999999999"/>
    <n v="9"/>
    <x v="1267"/>
    <n v="87695"/>
  </r>
  <r>
    <n v="23344"/>
    <s v="High"/>
    <n v="0.1"/>
    <n v="12.53"/>
    <n v="0.49"/>
    <n v="2302"/>
    <s v="Beth Dolan"/>
    <s v="Regular Air"/>
    <s v="Corporate"/>
    <s v="Office Supplies"/>
    <s v="Labels"/>
    <s v="Small Box"/>
    <x v="369"/>
    <n v="0.38"/>
    <s v="United States"/>
    <s v="South"/>
    <s v="Florida"/>
    <s v="Panama City"/>
    <n v="32404"/>
    <d v="2015-01-03T00:00:00"/>
    <d v="2015-01-04T00:00:00"/>
    <n v="244.464"/>
    <n v="8"/>
    <x v="1268"/>
    <n v="87696"/>
  </r>
  <r>
    <n v="23345"/>
    <s v="High"/>
    <n v="0.1"/>
    <n v="146.34"/>
    <n v="43.75"/>
    <n v="2302"/>
    <s v="Beth Dolan"/>
    <s v="Delivery Truck"/>
    <s v="Corporate"/>
    <s v="Furniture"/>
    <s v="Tables"/>
    <s v="Jumbo Box"/>
    <x v="729"/>
    <n v="0.64"/>
    <s v="United States"/>
    <s v="South"/>
    <s v="Florida"/>
    <s v="Panama City"/>
    <n v="32404"/>
    <d v="2015-01-03T00:00:00"/>
    <d v="2015-01-04T00:00:00"/>
    <n v="-473.57799999999997"/>
    <n v="2"/>
    <x v="1269"/>
    <n v="87696"/>
  </r>
  <r>
    <n v="6673"/>
    <s v="Critical"/>
    <n v="7.0000000000000007E-2"/>
    <n v="270.98"/>
    <n v="50"/>
    <n v="2303"/>
    <s v="Joe Baldwin"/>
    <s v="Delivery Truck"/>
    <s v="Corporate"/>
    <s v="Furniture"/>
    <s v="Chairs &amp; Chairmats"/>
    <s v="Jumbo Drum"/>
    <x v="728"/>
    <n v="0.77"/>
    <s v="United States"/>
    <s v="East"/>
    <s v="New York"/>
    <s v="New York City"/>
    <n v="10011"/>
    <d v="2015-02-11T00:00:00"/>
    <d v="2015-02-13T00:00:00"/>
    <n v="-96.05"/>
    <n v="36"/>
    <x v="1270"/>
    <n v="47493"/>
  </r>
  <r>
    <n v="5345"/>
    <s v="High"/>
    <n v="0.1"/>
    <n v="146.34"/>
    <n v="43.75"/>
    <n v="2303"/>
    <s v="Joe Baldwin"/>
    <s v="Delivery Truck"/>
    <s v="Corporate"/>
    <s v="Furniture"/>
    <s v="Tables"/>
    <s v="Jumbo Box"/>
    <x v="729"/>
    <n v="0.64"/>
    <s v="United States"/>
    <s v="East"/>
    <s v="New York"/>
    <s v="New York City"/>
    <n v="10011"/>
    <d v="2015-01-03T00:00:00"/>
    <d v="2015-01-04T00:00:00"/>
    <n v="-270.85000000000002"/>
    <n v="6"/>
    <x v="1271"/>
    <n v="37987"/>
  </r>
  <r>
    <n v="19934"/>
    <s v="High"/>
    <n v="0"/>
    <n v="90.48"/>
    <n v="19.989999999999998"/>
    <n v="2305"/>
    <s v="Pat Kinney"/>
    <s v="Regular Air"/>
    <s v="Small Business"/>
    <s v="Office Supplies"/>
    <s v="Envelopes"/>
    <s v="Small Box"/>
    <x v="634"/>
    <n v="0.4"/>
    <s v="United States"/>
    <s v="Central"/>
    <s v="South Dakota"/>
    <s v="Watertown"/>
    <n v="57201"/>
    <d v="2015-06-21T00:00:00"/>
    <d v="2015-06-24T00:00:00"/>
    <n v="800.25509999999986"/>
    <n v="12"/>
    <x v="1272"/>
    <n v="89869"/>
  </r>
  <r>
    <n v="23313"/>
    <s v="Low"/>
    <n v="0.08"/>
    <n v="9.48"/>
    <n v="7.29"/>
    <n v="2308"/>
    <s v="Laurence Cummings"/>
    <s v="Regular Air"/>
    <s v="Small Business"/>
    <s v="Furniture"/>
    <s v="Office Furnishings"/>
    <s v="Small Pack"/>
    <x v="2"/>
    <n v="0.45"/>
    <s v="United States"/>
    <s v="South"/>
    <s v="Florida"/>
    <s v="Lehigh Acres"/>
    <n v="33971"/>
    <d v="2015-03-24T00:00:00"/>
    <d v="2015-03-26T00:00:00"/>
    <n v="-50.4"/>
    <n v="2"/>
    <x v="1273"/>
    <n v="90557"/>
  </r>
  <r>
    <n v="23314"/>
    <s v="Low"/>
    <n v="0.03"/>
    <n v="193.17"/>
    <n v="19.989999999999998"/>
    <n v="2308"/>
    <s v="Laurence Cummings"/>
    <s v="Regular Air"/>
    <s v="Small Business"/>
    <s v="Office Supplies"/>
    <s v="Storage &amp; Organization"/>
    <s v="Small Box"/>
    <x v="538"/>
    <n v="0.71"/>
    <s v="United States"/>
    <s v="South"/>
    <s v="Florida"/>
    <s v="Lehigh Acres"/>
    <n v="33971"/>
    <d v="2015-03-24T00:00:00"/>
    <d v="2015-03-28T00:00:00"/>
    <n v="-348.75400000000002"/>
    <n v="8"/>
    <x v="1274"/>
    <n v="90557"/>
  </r>
  <r>
    <n v="26048"/>
    <s v="High"/>
    <n v="0.08"/>
    <n v="68.81"/>
    <n v="60"/>
    <n v="2323"/>
    <s v="Emma Buckley"/>
    <s v="Delivery Truck"/>
    <s v="Small Business"/>
    <s v="Office Supplies"/>
    <s v="Appliances"/>
    <s v="Jumbo Drum"/>
    <x v="730"/>
    <n v="0.41"/>
    <s v="United States"/>
    <s v="West"/>
    <s v="California"/>
    <s v="Coachella"/>
    <n v="92236"/>
    <d v="2015-03-16T00:00:00"/>
    <d v="2015-03-17T00:00:00"/>
    <n v="-550.42999999999995"/>
    <n v="5"/>
    <x v="1275"/>
    <n v="88721"/>
  </r>
  <r>
    <n v="26049"/>
    <s v="High"/>
    <n v="0.04"/>
    <n v="21.38"/>
    <n v="8.99"/>
    <n v="2323"/>
    <s v="Emma Buckley"/>
    <s v="Regular Air"/>
    <s v="Small Business"/>
    <s v="Office Supplies"/>
    <s v="Pens &amp; Art Supplies"/>
    <s v="Small Pack"/>
    <x v="731"/>
    <n v="0.59"/>
    <s v="United States"/>
    <s v="West"/>
    <s v="California"/>
    <s v="Coachella"/>
    <n v="92236"/>
    <d v="2015-03-16T00:00:00"/>
    <d v="2015-03-18T00:00:00"/>
    <n v="-52.12"/>
    <n v="4"/>
    <x v="1276"/>
    <n v="88721"/>
  </r>
  <r>
    <n v="23053"/>
    <s v="Not Specified"/>
    <n v="0.06"/>
    <n v="4.9800000000000004"/>
    <n v="4.62"/>
    <n v="2323"/>
    <s v="Emma Buckley"/>
    <s v="Express Air"/>
    <s v="Small Business"/>
    <s v="Technology"/>
    <s v="Computer Peripherals"/>
    <s v="Small Pack"/>
    <x v="139"/>
    <n v="0.64"/>
    <s v="United States"/>
    <s v="West"/>
    <s v="California"/>
    <s v="Coachella"/>
    <n v="92236"/>
    <d v="2015-06-19T00:00:00"/>
    <d v="2015-06-19T00:00:00"/>
    <n v="-27.004999999999999"/>
    <n v="7"/>
    <x v="1277"/>
    <n v="88722"/>
  </r>
  <r>
    <n v="25456"/>
    <s v="Medium"/>
    <n v="0.06"/>
    <n v="28.53"/>
    <n v="1.49"/>
    <n v="2330"/>
    <s v="Kara Foster"/>
    <s v="Regular Air"/>
    <s v="Home Office"/>
    <s v="Office Supplies"/>
    <s v="Binders and Binder Accessories"/>
    <s v="Small Box"/>
    <x v="107"/>
    <n v="0.38"/>
    <s v="United States"/>
    <s v="Central"/>
    <s v="Iowa"/>
    <s v="Marion"/>
    <n v="52302"/>
    <d v="2015-03-24T00:00:00"/>
    <d v="2015-03-27T00:00:00"/>
    <n v="74.638500000000008"/>
    <n v="5"/>
    <x v="1278"/>
    <n v="90964"/>
  </r>
  <r>
    <n v="19441"/>
    <s v="High"/>
    <n v="0.06"/>
    <n v="180.98"/>
    <n v="26.2"/>
    <n v="2333"/>
    <s v="Megan Woods"/>
    <s v="Delivery Truck"/>
    <s v="Small Business"/>
    <s v="Furniture"/>
    <s v="Chairs &amp; Chairmats"/>
    <s v="Jumbo Drum"/>
    <x v="68"/>
    <n v="0.59"/>
    <s v="United States"/>
    <s v="Central"/>
    <s v="Wisconsin"/>
    <s v="Green Bay"/>
    <n v="54302"/>
    <d v="2015-06-23T00:00:00"/>
    <d v="2015-06-24T00:00:00"/>
    <n v="-122.235"/>
    <n v="1"/>
    <x v="1279"/>
    <n v="89611"/>
  </r>
  <r>
    <n v="23721"/>
    <s v="Low"/>
    <n v="0.06"/>
    <n v="60.65"/>
    <n v="12.23"/>
    <n v="2334"/>
    <s v="Stephanie Hawkins"/>
    <s v="Regular Air"/>
    <s v="Consumer"/>
    <s v="Furniture"/>
    <s v="Office Furnishings"/>
    <s v="Medium Box"/>
    <x v="614"/>
    <n v="0.64"/>
    <s v="United States"/>
    <s v="Central"/>
    <s v="Wisconsin"/>
    <s v="Greenfield"/>
    <n v="53220"/>
    <d v="2015-04-06T00:00:00"/>
    <d v="2015-04-08T00:00:00"/>
    <n v="427.00649999999996"/>
    <n v="10"/>
    <x v="1280"/>
    <n v="89608"/>
  </r>
  <r>
    <n v="23693"/>
    <s v="Not Specified"/>
    <n v="0.05"/>
    <n v="14.81"/>
    <n v="13.32"/>
    <n v="2334"/>
    <s v="Stephanie Hawkins"/>
    <s v="Regular Air"/>
    <s v="Small Business"/>
    <s v="Office Supplies"/>
    <s v="Appliances"/>
    <s v="Small Box"/>
    <x v="296"/>
    <n v="0.43"/>
    <s v="United States"/>
    <s v="Central"/>
    <s v="Wisconsin"/>
    <s v="Greenfield"/>
    <n v="53220"/>
    <d v="2015-04-09T00:00:00"/>
    <d v="2015-04-11T00:00:00"/>
    <n v="-190.49"/>
    <n v="8"/>
    <x v="1281"/>
    <n v="89609"/>
  </r>
  <r>
    <n v="23694"/>
    <s v="Not Specified"/>
    <n v="0.08"/>
    <n v="2.78"/>
    <n v="1.25"/>
    <n v="2334"/>
    <s v="Stephanie Hawkins"/>
    <s v="Regular Air"/>
    <s v="Small Business"/>
    <s v="Office Supplies"/>
    <s v="Pens &amp; Art Supplies"/>
    <s v="Wrap Bag"/>
    <x v="732"/>
    <n v="0.59"/>
    <s v="United States"/>
    <s v="Central"/>
    <s v="Wisconsin"/>
    <s v="Greenfield"/>
    <n v="53220"/>
    <d v="2015-04-09T00:00:00"/>
    <d v="2015-04-10T00:00:00"/>
    <n v="-8.77"/>
    <n v="7"/>
    <x v="1282"/>
    <n v="89609"/>
  </r>
  <r>
    <n v="24952"/>
    <s v="Low"/>
    <n v="0.06"/>
    <n v="3.74"/>
    <n v="0.94"/>
    <n v="2334"/>
    <s v="Stephanie Hawkins"/>
    <s v="Regular Air"/>
    <s v="Home Office"/>
    <s v="Office Supplies"/>
    <s v="Rubber Bands"/>
    <s v="Wrap Bag"/>
    <x v="733"/>
    <n v="0.83"/>
    <s v="United States"/>
    <s v="Central"/>
    <s v="Wisconsin"/>
    <s v="Greenfield"/>
    <n v="53220"/>
    <d v="2015-06-02T00:00:00"/>
    <d v="2015-06-09T00:00:00"/>
    <n v="-7.6849999999999996"/>
    <n v="12"/>
    <x v="1283"/>
    <n v="89610"/>
  </r>
  <r>
    <n v="25241"/>
    <s v="Critical"/>
    <n v="0.06"/>
    <n v="2.08"/>
    <n v="5.33"/>
    <n v="2338"/>
    <s v="Lynn Hines"/>
    <s v="Regular Air"/>
    <s v="Home Office"/>
    <s v="Furniture"/>
    <s v="Office Furnishings"/>
    <s v="Small Box"/>
    <x v="261"/>
    <n v="0.43"/>
    <s v="United States"/>
    <s v="East"/>
    <s v="Maryland"/>
    <s v="College Park"/>
    <n v="20740"/>
    <d v="2015-01-13T00:00:00"/>
    <d v="2015-01-13T00:00:00"/>
    <n v="-82.559200000000004"/>
    <n v="4"/>
    <x v="1284"/>
    <n v="91480"/>
  </r>
  <r>
    <n v="26137"/>
    <s v="High"/>
    <n v="0.1"/>
    <n v="6.75"/>
    <n v="2.99"/>
    <n v="2338"/>
    <s v="Lynn Hines"/>
    <s v="Regular Air"/>
    <s v="Home Office"/>
    <s v="Office Supplies"/>
    <s v="Binders and Binder Accessories"/>
    <s v="Small Box"/>
    <x v="734"/>
    <n v="0.35"/>
    <s v="United States"/>
    <s v="East"/>
    <s v="Maryland"/>
    <s v="College Park"/>
    <n v="20740"/>
    <d v="2015-03-29T00:00:00"/>
    <d v="2015-03-29T00:00:00"/>
    <n v="18.147500000000001"/>
    <n v="15"/>
    <x v="1285"/>
    <n v="91481"/>
  </r>
  <r>
    <n v="22526"/>
    <s v="Medium"/>
    <n v="0.05"/>
    <n v="11.58"/>
    <n v="6.97"/>
    <n v="2339"/>
    <s v="Gordon Boswell"/>
    <s v="Regular Air"/>
    <s v="Home Office"/>
    <s v="Office Supplies"/>
    <s v="Envelopes"/>
    <s v="Small Box"/>
    <x v="240"/>
    <n v="0.35"/>
    <s v="United States"/>
    <s v="Central"/>
    <s v="Texas"/>
    <s v="Cloverleaf"/>
    <n v="77015"/>
    <d v="2015-05-25T00:00:00"/>
    <d v="2015-05-28T00:00:00"/>
    <n v="2.8060000000000027"/>
    <n v="6"/>
    <x v="1286"/>
    <n v="91482"/>
  </r>
  <r>
    <n v="19052"/>
    <s v="Medium"/>
    <n v="7.0000000000000007E-2"/>
    <n v="200.98"/>
    <n v="23.76"/>
    <n v="2345"/>
    <s v="Colleen Marsh"/>
    <s v="Delivery Truck"/>
    <s v="Corporate"/>
    <s v="Furniture"/>
    <s v="Chairs &amp; Chairmats"/>
    <s v="Jumbo Drum"/>
    <x v="735"/>
    <n v="0.57999999999999996"/>
    <s v="United States"/>
    <s v="South"/>
    <s v="Kentucky"/>
    <s v="Paducah"/>
    <n v="42003"/>
    <d v="2015-03-14T00:00:00"/>
    <d v="2015-03-15T00:00:00"/>
    <n v="-132.42600000000002"/>
    <n v="9"/>
    <x v="1287"/>
    <n v="89504"/>
  </r>
  <r>
    <n v="19053"/>
    <s v="Medium"/>
    <n v="0.02"/>
    <n v="179.29"/>
    <n v="29.21"/>
    <n v="2345"/>
    <s v="Colleen Marsh"/>
    <s v="Delivery Truck"/>
    <s v="Corporate"/>
    <s v="Furniture"/>
    <s v="Tables"/>
    <s v="Jumbo Box"/>
    <x v="218"/>
    <n v="0.76"/>
    <s v="United States"/>
    <s v="South"/>
    <s v="Kentucky"/>
    <s v="Paducah"/>
    <n v="42003"/>
    <d v="2015-03-14T00:00:00"/>
    <d v="2015-03-14T00:00:00"/>
    <n v="-411.23599999999999"/>
    <n v="2"/>
    <x v="1288"/>
    <n v="89504"/>
  </r>
  <r>
    <n v="20776"/>
    <s v="Low"/>
    <n v="0.03"/>
    <n v="297.64"/>
    <n v="14.7"/>
    <n v="2346"/>
    <s v="Sylvia Kumar"/>
    <s v="Delivery Truck"/>
    <s v="Corporate"/>
    <s v="Technology"/>
    <s v="Office Machines"/>
    <s v="Jumbo Drum"/>
    <x v="192"/>
    <n v="0.56999999999999995"/>
    <s v="United States"/>
    <s v="South"/>
    <s v="Kentucky"/>
    <s v="Pleasure Ridge Park"/>
    <n v="40258"/>
    <d v="2015-01-10T00:00:00"/>
    <d v="2015-01-15T00:00:00"/>
    <n v="-48.971999999999994"/>
    <n v="12"/>
    <x v="1289"/>
    <n v="89503"/>
  </r>
  <r>
    <n v="21627"/>
    <s v="High"/>
    <n v="0.1"/>
    <n v="218.75"/>
    <n v="69.64"/>
    <n v="2346"/>
    <s v="Sylvia Kumar"/>
    <s v="Delivery Truck"/>
    <s v="Corporate"/>
    <s v="Furniture"/>
    <s v="Tables"/>
    <s v="Jumbo Box"/>
    <x v="228"/>
    <n v="0.77"/>
    <s v="United States"/>
    <s v="South"/>
    <s v="Kentucky"/>
    <s v="Pleasure Ridge Park"/>
    <n v="40258"/>
    <d v="2015-05-20T00:00:00"/>
    <d v="2015-05-21T00:00:00"/>
    <n v="62.297999999999995"/>
    <n v="17"/>
    <x v="1290"/>
    <n v="89505"/>
  </r>
  <r>
    <n v="18675"/>
    <s v="Critical"/>
    <n v="0.08"/>
    <n v="6.48"/>
    <n v="7.49"/>
    <n v="2351"/>
    <s v="Faye Silver"/>
    <s v="Regular Air"/>
    <s v="Corporate"/>
    <s v="Office Supplies"/>
    <s v="Paper"/>
    <s v="Small Box"/>
    <x v="664"/>
    <n v="0.37"/>
    <s v="United States"/>
    <s v="East"/>
    <s v="Maryland"/>
    <s v="Crofton"/>
    <n v="21114"/>
    <d v="2015-03-30T00:00:00"/>
    <d v="2015-04-02T00:00:00"/>
    <n v="-119.32"/>
    <n v="13"/>
    <x v="1291"/>
    <n v="86163"/>
  </r>
  <r>
    <n v="20904"/>
    <s v="Critical"/>
    <n v="0.06"/>
    <n v="59.76"/>
    <n v="9.7100000000000009"/>
    <n v="2352"/>
    <s v="Kerry Beach"/>
    <s v="Regular Air"/>
    <s v="Consumer"/>
    <s v="Office Supplies"/>
    <s v="Storage &amp; Organization"/>
    <s v="Small Box"/>
    <x v="373"/>
    <n v="0.56999999999999995"/>
    <s v="United States"/>
    <s v="East"/>
    <s v="Maryland"/>
    <s v="Cumberland"/>
    <n v="21501"/>
    <d v="2015-06-20T00:00:00"/>
    <d v="2015-06-23T00:00:00"/>
    <n v="756.67470000000003"/>
    <n v="18"/>
    <x v="1292"/>
    <n v="86165"/>
  </r>
  <r>
    <n v="20905"/>
    <s v="Critical"/>
    <n v="7.0000000000000007E-2"/>
    <n v="195.99"/>
    <n v="4.2"/>
    <n v="2352"/>
    <s v="Kerry Beach"/>
    <s v="Regular Air"/>
    <s v="Consumer"/>
    <s v="Technology"/>
    <s v="Telephones and Communication"/>
    <s v="Small Box"/>
    <x v="736"/>
    <n v="0.56000000000000005"/>
    <s v="United States"/>
    <s v="East"/>
    <s v="Maryland"/>
    <s v="Cumberland"/>
    <n v="21501"/>
    <d v="2015-06-20T00:00:00"/>
    <d v="2015-06-23T00:00:00"/>
    <n v="-222.34299999999999"/>
    <n v="4"/>
    <x v="1293"/>
    <n v="86165"/>
  </r>
  <r>
    <n v="19270"/>
    <s v="Not Specified"/>
    <n v="0.09"/>
    <n v="71.37"/>
    <n v="69"/>
    <n v="2352"/>
    <s v="Kerry Beach"/>
    <s v="Regular Air"/>
    <s v="Home Office"/>
    <s v="Furniture"/>
    <s v="Tables"/>
    <s v="Large Box"/>
    <x v="737"/>
    <n v="0.68"/>
    <s v="United States"/>
    <s v="East"/>
    <s v="Maryland"/>
    <s v="Cumberland"/>
    <n v="21501"/>
    <d v="2015-06-23T00:00:00"/>
    <d v="2015-06-24T00:00:00"/>
    <n v="-1537.1356000000003"/>
    <n v="19"/>
    <x v="1294"/>
    <n v="86166"/>
  </r>
  <r>
    <n v="25338"/>
    <s v="Critical"/>
    <n v="0.04"/>
    <n v="5.98"/>
    <n v="0.96"/>
    <n v="2353"/>
    <s v="Patrick Lowry"/>
    <s v="Regular Air"/>
    <s v="Corporate"/>
    <s v="Office Supplies"/>
    <s v="Pens &amp; Art Supplies"/>
    <s v="Wrap Bag"/>
    <x v="631"/>
    <n v="0.6"/>
    <s v="United States"/>
    <s v="East"/>
    <s v="Maryland"/>
    <s v="Edgewood"/>
    <n v="21040"/>
    <d v="2015-04-29T00:00:00"/>
    <d v="2015-04-30T00:00:00"/>
    <n v="52.697600000000001"/>
    <n v="22"/>
    <x v="1295"/>
    <n v="86164"/>
  </r>
  <r>
    <n v="25339"/>
    <s v="Critical"/>
    <n v="0.01"/>
    <n v="20.99"/>
    <n v="0.99"/>
    <n v="2353"/>
    <s v="Patrick Lowry"/>
    <s v="Regular Air"/>
    <s v="Corporate"/>
    <s v="Technology"/>
    <s v="Telephones and Communication"/>
    <s v="Wrap Bag"/>
    <x v="201"/>
    <n v="0.56999999999999995"/>
    <s v="United States"/>
    <s v="East"/>
    <s v="Maryland"/>
    <s v="Edgewood"/>
    <n v="21040"/>
    <d v="2015-04-29T00:00:00"/>
    <d v="2015-04-30T00:00:00"/>
    <n v="-78.194159999999982"/>
    <n v="2"/>
    <x v="1296"/>
    <n v="86164"/>
  </r>
  <r>
    <n v="22649"/>
    <s v="Not Specified"/>
    <n v="0.1"/>
    <n v="78.69"/>
    <n v="19.989999999999998"/>
    <n v="2355"/>
    <s v="Clyde Burnett"/>
    <s v="Regular Air"/>
    <s v="Consumer"/>
    <s v="Furniture"/>
    <s v="Office Furnishings"/>
    <s v="Small Box"/>
    <x v="3"/>
    <n v="0.43"/>
    <s v="United States"/>
    <s v="West"/>
    <s v="California"/>
    <s v="Coachella"/>
    <n v="92236"/>
    <d v="2015-02-15T00:00:00"/>
    <d v="2015-02-16T00:00:00"/>
    <n v="465.43949999999995"/>
    <n v="9"/>
    <x v="1297"/>
    <n v="91304"/>
  </r>
  <r>
    <n v="21511"/>
    <s v="Medium"/>
    <n v="0.06"/>
    <n v="146.34"/>
    <n v="43.75"/>
    <n v="2355"/>
    <s v="Clyde Burnett"/>
    <s v="Delivery Truck"/>
    <s v="Consumer"/>
    <s v="Furniture"/>
    <s v="Tables"/>
    <s v="Jumbo Box"/>
    <x v="729"/>
    <n v="0.65"/>
    <s v="United States"/>
    <s v="West"/>
    <s v="California"/>
    <s v="Coachella"/>
    <n v="92236"/>
    <d v="2015-06-16T00:00:00"/>
    <d v="2015-06-18T00:00:00"/>
    <n v="-89.27"/>
    <n v="12"/>
    <x v="1298"/>
    <n v="91306"/>
  </r>
  <r>
    <n v="24526"/>
    <s v="Medium"/>
    <n v="0"/>
    <n v="29.34"/>
    <n v="7.87"/>
    <n v="2356"/>
    <s v="Emma Bloom"/>
    <s v="Regular Air"/>
    <s v="Consumer"/>
    <s v="Furniture"/>
    <s v="Office Furnishings"/>
    <s v="Small Box"/>
    <x v="189"/>
    <n v="0.54"/>
    <s v="United States"/>
    <s v="West"/>
    <s v="Wyoming"/>
    <s v="Rock Springs"/>
    <n v="82901"/>
    <d v="2015-03-15T00:00:00"/>
    <d v="2015-03-17T00:00:00"/>
    <n v="385.37"/>
    <n v="22"/>
    <x v="1299"/>
    <n v="91305"/>
  </r>
  <r>
    <n v="20798"/>
    <s v="Low"/>
    <n v="0.1"/>
    <n v="205.99"/>
    <n v="8.99"/>
    <n v="2358"/>
    <s v="Danielle Baird"/>
    <s v="Regular Air"/>
    <s v="Corporate"/>
    <s v="Technology"/>
    <s v="Telephones and Communication"/>
    <s v="Small Box"/>
    <x v="20"/>
    <n v="0.56000000000000005"/>
    <s v="United States"/>
    <s v="South"/>
    <s v="Florida"/>
    <s v="Fort Lauderdale"/>
    <n v="33311"/>
    <d v="2015-03-04T00:00:00"/>
    <d v="2015-03-08T00:00:00"/>
    <n v="147"/>
    <n v="2"/>
    <x v="1300"/>
    <n v="88267"/>
  </r>
  <r>
    <n v="18892"/>
    <s v="Critical"/>
    <n v="0.05"/>
    <n v="2.08"/>
    <n v="2.56"/>
    <n v="2358"/>
    <s v="Danielle Baird"/>
    <s v="Regular Air"/>
    <s v="Home Office"/>
    <s v="Office Supplies"/>
    <s v="Scissors, Rulers and Trimmers"/>
    <s v="Small Pack"/>
    <x v="101"/>
    <n v="0.55000000000000004"/>
    <s v="United States"/>
    <s v="South"/>
    <s v="Florida"/>
    <s v="Fort Lauderdale"/>
    <n v="33311"/>
    <d v="2015-02-14T00:00:00"/>
    <d v="2015-02-16T00:00:00"/>
    <n v="-1045.0160000000001"/>
    <n v="19"/>
    <x v="1301"/>
    <n v="88268"/>
  </r>
  <r>
    <n v="21772"/>
    <s v="Critical"/>
    <n v="0"/>
    <n v="7.28"/>
    <n v="1.77"/>
    <n v="2359"/>
    <s v="Annie Horne"/>
    <s v="Regular Air"/>
    <s v="Home Office"/>
    <s v="Office Supplies"/>
    <s v="Paper"/>
    <s v="Wrap Bag"/>
    <x v="738"/>
    <n v="0.37"/>
    <s v="United States"/>
    <s v="South"/>
    <s v="Florida"/>
    <s v="Fort Myers"/>
    <n v="33917"/>
    <d v="2015-02-05T00:00:00"/>
    <d v="2015-02-05T00:00:00"/>
    <n v="167.16000000000003"/>
    <n v="7"/>
    <x v="1302"/>
    <n v="88265"/>
  </r>
  <r>
    <n v="24890"/>
    <s v="High"/>
    <n v="0.06"/>
    <n v="8.33"/>
    <n v="1.99"/>
    <n v="2361"/>
    <s v="Vincent Daniel"/>
    <s v="Regular Air"/>
    <s v="Corporate"/>
    <s v="Technology"/>
    <s v="Computer Peripherals"/>
    <s v="Small Pack"/>
    <x v="140"/>
    <n v="0.52"/>
    <s v="United States"/>
    <s v="South"/>
    <s v="Florida"/>
    <s v="Fruit Cove"/>
    <n v="32259"/>
    <d v="2015-02-25T00:00:00"/>
    <d v="2015-02-26T00:00:00"/>
    <n v="-344.82000000000005"/>
    <n v="1"/>
    <x v="1303"/>
    <n v="88266"/>
  </r>
  <r>
    <n v="19369"/>
    <s v="High"/>
    <n v="0"/>
    <n v="5.77"/>
    <n v="5.92"/>
    <n v="2363"/>
    <s v="Jacob Murray"/>
    <s v="Regular Air"/>
    <s v="Home Office"/>
    <s v="Furniture"/>
    <s v="Office Furnishings"/>
    <s v="Medium Box"/>
    <x v="739"/>
    <n v="0.55000000000000004"/>
    <s v="United States"/>
    <s v="East"/>
    <s v="Ohio"/>
    <s v="Medina"/>
    <n v="44256"/>
    <d v="2015-04-11T00:00:00"/>
    <d v="2015-04-13T00:00:00"/>
    <n v="-61.5276"/>
    <n v="11"/>
    <x v="1304"/>
    <n v="90040"/>
  </r>
  <r>
    <n v="21582"/>
    <s v="Low"/>
    <n v="7.0000000000000007E-2"/>
    <n v="5.98"/>
    <n v="5.79"/>
    <n v="2369"/>
    <s v="Mike G Hartman"/>
    <s v="Regular Air"/>
    <s v="Consumer"/>
    <s v="Office Supplies"/>
    <s v="Paper"/>
    <s v="Small Box"/>
    <x v="26"/>
    <n v="0.36"/>
    <s v="United States"/>
    <s v="South"/>
    <s v="Florida"/>
    <s v="Pembroke Pines"/>
    <n v="33024"/>
    <d v="2015-01-13T00:00:00"/>
    <d v="2015-01-15T00:00:00"/>
    <n v="-41.972700000000003"/>
    <n v="13"/>
    <x v="1305"/>
    <n v="90408"/>
  </r>
  <r>
    <n v="21988"/>
    <s v="Medium"/>
    <n v="0.01"/>
    <n v="1.76"/>
    <n v="0.7"/>
    <n v="2372"/>
    <s v="Marvin Parrott"/>
    <s v="Regular Air"/>
    <s v="Corporate"/>
    <s v="Office Supplies"/>
    <s v="Pens &amp; Art Supplies"/>
    <s v="Wrap Bag"/>
    <x v="28"/>
    <n v="0.56000000000000005"/>
    <s v="United States"/>
    <s v="Central"/>
    <s v="Minnesota"/>
    <s v="Duluth"/>
    <n v="55803"/>
    <d v="2015-03-15T00:00:00"/>
    <d v="2015-03-16T00:00:00"/>
    <n v="-1.56"/>
    <n v="4"/>
    <x v="1306"/>
    <n v="90714"/>
  </r>
  <r>
    <n v="22827"/>
    <s v="High"/>
    <n v="0.05"/>
    <n v="3.28"/>
    <n v="3.97"/>
    <n v="2376"/>
    <s v="Debra Batchelor"/>
    <s v="Regular Air"/>
    <s v="Corporate"/>
    <s v="Office Supplies"/>
    <s v="Pens &amp; Art Supplies"/>
    <s v="Wrap Bag"/>
    <x v="623"/>
    <n v="0.56000000000000005"/>
    <s v="United States"/>
    <s v="West"/>
    <s v="Idaho"/>
    <s v="Moscow"/>
    <n v="83843"/>
    <d v="2015-03-05T00:00:00"/>
    <d v="2015-03-06T00:00:00"/>
    <n v="-100.24"/>
    <n v="18"/>
    <x v="1307"/>
    <n v="91321"/>
  </r>
  <r>
    <n v="22828"/>
    <s v="High"/>
    <n v="0.03"/>
    <n v="6.98"/>
    <n v="9.69"/>
    <n v="2376"/>
    <s v="Debra Batchelor"/>
    <s v="Regular Air"/>
    <s v="Corporate"/>
    <s v="Office Supplies"/>
    <s v="Storage &amp; Organization"/>
    <s v="Small Box"/>
    <x v="740"/>
    <n v="0.83"/>
    <s v="United States"/>
    <s v="West"/>
    <s v="Idaho"/>
    <s v="Moscow"/>
    <n v="83843"/>
    <d v="2015-03-05T00:00:00"/>
    <d v="2015-03-07T00:00:00"/>
    <n v="-262.62"/>
    <n v="15"/>
    <x v="1308"/>
    <n v="91321"/>
  </r>
  <r>
    <n v="18151"/>
    <s v="Low"/>
    <n v="0.06"/>
    <n v="122.99"/>
    <n v="19.989999999999998"/>
    <n v="2379"/>
    <s v="Mildred Briggs"/>
    <s v="Regular Air"/>
    <s v="Small Business"/>
    <s v="Office Supplies"/>
    <s v="Binders and Binder Accessories"/>
    <s v="Small Box"/>
    <x v="741"/>
    <n v="0.37"/>
    <s v="United States"/>
    <s v="Central"/>
    <s v="Michigan"/>
    <s v="Garden City"/>
    <n v="48135"/>
    <d v="2015-05-05T00:00:00"/>
    <d v="2015-05-07T00:00:00"/>
    <n v="1019.7095999999999"/>
    <n v="12"/>
    <x v="1309"/>
    <n v="86655"/>
  </r>
  <r>
    <n v="19898"/>
    <s v="Not Specified"/>
    <n v="7.0000000000000007E-2"/>
    <n v="3.38"/>
    <n v="0.85"/>
    <n v="2380"/>
    <s v="Lisa Branch"/>
    <s v="Regular Air"/>
    <s v="Small Business"/>
    <s v="Office Supplies"/>
    <s v="Pens &amp; Art Supplies"/>
    <s v="Wrap Bag"/>
    <x v="523"/>
    <n v="0.48"/>
    <s v="United States"/>
    <s v="Central"/>
    <s v="Michigan"/>
    <s v="Grand Rapids"/>
    <n v="49505"/>
    <d v="2015-04-26T00:00:00"/>
    <d v="2015-04-28T00:00:00"/>
    <n v="19.04"/>
    <n v="9"/>
    <x v="1310"/>
    <n v="86654"/>
  </r>
  <r>
    <n v="18152"/>
    <s v="Low"/>
    <n v="0.08"/>
    <n v="68.81"/>
    <n v="60"/>
    <n v="2380"/>
    <s v="Lisa Branch"/>
    <s v="Delivery Truck"/>
    <s v="Small Business"/>
    <s v="Office Supplies"/>
    <s v="Appliances"/>
    <s v="Jumbo Drum"/>
    <x v="730"/>
    <n v="0.41"/>
    <s v="United States"/>
    <s v="Central"/>
    <s v="Michigan"/>
    <s v="Grand Rapids"/>
    <n v="49505"/>
    <d v="2015-05-05T00:00:00"/>
    <d v="2015-05-07T00:00:00"/>
    <n v="-1069.72"/>
    <n v="17"/>
    <x v="1311"/>
    <n v="86655"/>
  </r>
  <r>
    <n v="1898"/>
    <s v="Not Specified"/>
    <n v="7.0000000000000007E-2"/>
    <n v="3.38"/>
    <n v="0.85"/>
    <n v="2382"/>
    <s v="Geoffrey Saunders"/>
    <s v="Regular Air"/>
    <s v="Small Business"/>
    <s v="Office Supplies"/>
    <s v="Pens &amp; Art Supplies"/>
    <s v="Wrap Bag"/>
    <x v="523"/>
    <n v="0.48"/>
    <s v="United States"/>
    <s v="East"/>
    <s v="New York"/>
    <s v="New York City"/>
    <n v="10024"/>
    <d v="2015-04-26T00:00:00"/>
    <d v="2015-04-28T00:00:00"/>
    <n v="19.04"/>
    <n v="34"/>
    <x v="201"/>
    <n v="13606"/>
  </r>
  <r>
    <n v="151"/>
    <s v="Low"/>
    <n v="0.06"/>
    <n v="122.99"/>
    <n v="19.989999999999998"/>
    <n v="2382"/>
    <s v="Geoffrey Saunders"/>
    <s v="Regular Air"/>
    <s v="Small Business"/>
    <s v="Office Supplies"/>
    <s v="Binders and Binder Accessories"/>
    <s v="Small Box"/>
    <x v="741"/>
    <n v="0.37"/>
    <s v="United States"/>
    <s v="East"/>
    <s v="New York"/>
    <s v="New York City"/>
    <n v="10024"/>
    <d v="2015-05-05T00:00:00"/>
    <d v="2015-05-07T00:00:00"/>
    <n v="1408.1865"/>
    <n v="48"/>
    <x v="1312"/>
    <n v="962"/>
  </r>
  <r>
    <n v="152"/>
    <s v="Low"/>
    <n v="0.08"/>
    <n v="68.81"/>
    <n v="60"/>
    <n v="2382"/>
    <s v="Geoffrey Saunders"/>
    <s v="Delivery Truck"/>
    <s v="Small Business"/>
    <s v="Office Supplies"/>
    <s v="Appliances"/>
    <s v="Jumbo Drum"/>
    <x v="730"/>
    <n v="0.41"/>
    <s v="United States"/>
    <s v="East"/>
    <s v="New York"/>
    <s v="New York City"/>
    <n v="10024"/>
    <d v="2015-05-05T00:00:00"/>
    <d v="2015-05-07T00:00:00"/>
    <n v="-1069.72"/>
    <n v="68"/>
    <x v="1313"/>
    <n v="962"/>
  </r>
  <r>
    <n v="21171"/>
    <s v="Critical"/>
    <n v="0.1"/>
    <n v="130.97999999999999"/>
    <n v="30"/>
    <n v="2385"/>
    <s v="Janice Frye"/>
    <s v="Delivery Truck"/>
    <s v="Small Business"/>
    <s v="Furniture"/>
    <s v="Chairs &amp; Chairmats"/>
    <s v="Jumbo Drum"/>
    <x v="185"/>
    <n v="0.78"/>
    <s v="United States"/>
    <s v="West"/>
    <s v="New Mexico"/>
    <s v="Las Cruces"/>
    <n v="88001"/>
    <d v="2015-05-22T00:00:00"/>
    <d v="2015-05-24T00:00:00"/>
    <n v="2000.11"/>
    <n v="18"/>
    <x v="1314"/>
    <n v="89184"/>
  </r>
  <r>
    <n v="23557"/>
    <s v="Not Specified"/>
    <n v="0.06"/>
    <n v="4.7699999999999996"/>
    <n v="2.39"/>
    <n v="2391"/>
    <s v="Jacob McNeill"/>
    <s v="Regular Air"/>
    <s v="Corporate"/>
    <s v="Technology"/>
    <s v="Computer Peripherals"/>
    <s v="Small Pack"/>
    <x v="742"/>
    <n v="0.72"/>
    <s v="United States"/>
    <s v="East"/>
    <s v="New York"/>
    <s v="Oceanside"/>
    <n v="11572"/>
    <d v="2015-05-25T00:00:00"/>
    <d v="2015-05-26T00:00:00"/>
    <n v="-45.64"/>
    <n v="9"/>
    <x v="1315"/>
    <n v="91122"/>
  </r>
  <r>
    <n v="23558"/>
    <s v="Not Specified"/>
    <n v="0.1"/>
    <n v="27.18"/>
    <n v="8.23"/>
    <n v="2391"/>
    <s v="Jacob McNeill"/>
    <s v="Regular Air"/>
    <s v="Corporate"/>
    <s v="Office Supplies"/>
    <s v="Envelopes"/>
    <s v="Small Box"/>
    <x v="743"/>
    <n v="0.38"/>
    <s v="United States"/>
    <s v="East"/>
    <s v="New York"/>
    <s v="Oceanside"/>
    <n v="11572"/>
    <d v="2015-05-25T00:00:00"/>
    <d v="2015-05-27T00:00:00"/>
    <n v="204.49"/>
    <n v="12"/>
    <x v="1316"/>
    <n v="91122"/>
  </r>
  <r>
    <n v="21462"/>
    <s v="Not Specified"/>
    <n v="0"/>
    <n v="999.99"/>
    <n v="13.99"/>
    <n v="2391"/>
    <s v="Jacob McNeill"/>
    <s v="Regular Air"/>
    <s v="Corporate"/>
    <s v="Technology"/>
    <s v="Office Machines"/>
    <s v="Medium Box"/>
    <x v="180"/>
    <n v="0.36"/>
    <s v="United States"/>
    <s v="East"/>
    <s v="New York"/>
    <s v="Oceanside"/>
    <n v="11572"/>
    <d v="2015-06-04T00:00:00"/>
    <d v="2015-06-06T00:00:00"/>
    <n v="-1455.9971999999998"/>
    <n v="1"/>
    <x v="1317"/>
    <n v="91123"/>
  </r>
  <r>
    <n v="21463"/>
    <s v="Not Specified"/>
    <n v="0.05"/>
    <n v="6.48"/>
    <n v="5.14"/>
    <n v="2391"/>
    <s v="Jacob McNeill"/>
    <s v="Express Air"/>
    <s v="Corporate"/>
    <s v="Office Supplies"/>
    <s v="Paper"/>
    <s v="Small Box"/>
    <x v="339"/>
    <n v="0.37"/>
    <s v="United States"/>
    <s v="East"/>
    <s v="New York"/>
    <s v="Oceanside"/>
    <n v="11572"/>
    <d v="2015-06-04T00:00:00"/>
    <d v="2015-06-05T00:00:00"/>
    <n v="-22.56"/>
    <n v="13"/>
    <x v="1318"/>
    <n v="91123"/>
  </r>
  <r>
    <n v="18277"/>
    <s v="Medium"/>
    <n v="0.02"/>
    <n v="6.48"/>
    <n v="7.91"/>
    <n v="2393"/>
    <s v="Debbie Dillon"/>
    <s v="Regular Air"/>
    <s v="Corporate"/>
    <s v="Office Supplies"/>
    <s v="Paper"/>
    <s v="Small Box"/>
    <x v="744"/>
    <n v="0.37"/>
    <s v="United States"/>
    <s v="South"/>
    <s v="Georgia"/>
    <s v="Roswell"/>
    <n v="30076"/>
    <d v="2015-05-29T00:00:00"/>
    <d v="2015-05-31T00:00:00"/>
    <n v="-1191.5260000000001"/>
    <n v="2"/>
    <x v="1319"/>
    <n v="86950"/>
  </r>
  <r>
    <n v="18197"/>
    <s v="High"/>
    <n v="0.06"/>
    <n v="105.29"/>
    <n v="10.119999999999999"/>
    <n v="2393"/>
    <s v="Debbie Dillon"/>
    <s v="Regular Air"/>
    <s v="Corporate"/>
    <s v="Furniture"/>
    <s v="Office Furnishings"/>
    <s v="Large Box"/>
    <x v="533"/>
    <n v="0.79"/>
    <s v="United States"/>
    <s v="South"/>
    <s v="Georgia"/>
    <s v="Roswell"/>
    <n v="30076"/>
    <d v="2015-01-04T00:00:00"/>
    <d v="2015-01-06T00:00:00"/>
    <n v="-45.01"/>
    <n v="12"/>
    <x v="1320"/>
    <n v="86951"/>
  </r>
  <r>
    <n v="20197"/>
    <s v="Critical"/>
    <n v="0.01"/>
    <n v="11.7"/>
    <n v="5.63"/>
    <n v="2394"/>
    <s v="Tina Monroe"/>
    <s v="Regular Air"/>
    <s v="Corporate"/>
    <s v="Office Supplies"/>
    <s v="Binders and Binder Accessories"/>
    <s v="Small Box"/>
    <x v="745"/>
    <n v="0.4"/>
    <s v="United States"/>
    <s v="South"/>
    <s v="Georgia"/>
    <s v="Sandy Springs"/>
    <n v="30328"/>
    <d v="2015-05-01T00:00:00"/>
    <d v="2015-05-03T00:00:00"/>
    <n v="39.209999999999994"/>
    <n v="16"/>
    <x v="1321"/>
    <n v="86949"/>
  </r>
  <r>
    <n v="20198"/>
    <s v="Critical"/>
    <n v="0.03"/>
    <n v="4.55"/>
    <n v="1.49"/>
    <n v="2394"/>
    <s v="Tina Monroe"/>
    <s v="Regular Air"/>
    <s v="Corporate"/>
    <s v="Office Supplies"/>
    <s v="Binders and Binder Accessories"/>
    <s v="Small Box"/>
    <x v="516"/>
    <n v="0.35"/>
    <s v="United States"/>
    <s v="South"/>
    <s v="Georgia"/>
    <s v="Sandy Springs"/>
    <n v="30328"/>
    <d v="2015-05-01T00:00:00"/>
    <d v="2015-05-01T00:00:00"/>
    <n v="100.38000000000001"/>
    <n v="9"/>
    <x v="1322"/>
    <n v="86949"/>
  </r>
  <r>
    <n v="24954"/>
    <s v="Not Specified"/>
    <n v="0.04"/>
    <n v="60.97"/>
    <n v="4.5"/>
    <n v="2395"/>
    <s v="Beverly Roberts"/>
    <s v="Regular Air"/>
    <s v="Corporate"/>
    <s v="Office Supplies"/>
    <s v="Appliances"/>
    <s v="Small Box"/>
    <x v="714"/>
    <n v="0.56000000000000005"/>
    <s v="United States"/>
    <s v="South"/>
    <s v="Georgia"/>
    <s v="Savannah"/>
    <n v="31401"/>
    <d v="2015-03-23T00:00:00"/>
    <d v="2015-03-24T00:00:00"/>
    <n v="79.423200000000008"/>
    <n v="15"/>
    <x v="1323"/>
    <n v="86952"/>
  </r>
  <r>
    <n v="22369"/>
    <s v="Not Specified"/>
    <n v="0.03"/>
    <n v="7.64"/>
    <n v="5.83"/>
    <n v="2398"/>
    <s v="Julian F Wolfe"/>
    <s v="Regular Air"/>
    <s v="Corporate"/>
    <s v="Office Supplies"/>
    <s v="Paper"/>
    <s v="Wrap Bag"/>
    <x v="372"/>
    <n v="0.36"/>
    <s v="United States"/>
    <s v="Central"/>
    <s v="Illinois"/>
    <s v="Hanover Park"/>
    <n v="60103"/>
    <d v="2015-02-24T00:00:00"/>
    <d v="2015-02-26T00:00:00"/>
    <n v="-15.090400000000001"/>
    <n v="12"/>
    <x v="1324"/>
    <n v="86373"/>
  </r>
  <r>
    <n v="19001"/>
    <s v="Medium"/>
    <n v="0"/>
    <n v="65.989999999999995"/>
    <n v="3.99"/>
    <n v="2417"/>
    <s v="Ken H Frazier"/>
    <s v="Regular Air"/>
    <s v="Consumer"/>
    <s v="Technology"/>
    <s v="Telephones and Communication"/>
    <s v="Small Box"/>
    <x v="382"/>
    <n v="0.59"/>
    <s v="United States"/>
    <s v="South"/>
    <s v="Virginia"/>
    <s v="Oakton"/>
    <n v="22124"/>
    <d v="2015-03-14T00:00:00"/>
    <d v="2015-03-15T00:00:00"/>
    <n v="-60.563999999999993"/>
    <n v="13"/>
    <x v="1325"/>
    <n v="86754"/>
  </r>
  <r>
    <n v="20325"/>
    <s v="Critical"/>
    <n v="0.03"/>
    <n v="2.1"/>
    <n v="0.7"/>
    <n v="2418"/>
    <s v="Kyle Fink"/>
    <s v="Regular Air"/>
    <s v="Consumer"/>
    <s v="Office Supplies"/>
    <s v="Pens &amp; Art Supplies"/>
    <s v="Wrap Bag"/>
    <x v="746"/>
    <n v="0.56999999999999995"/>
    <s v="United States"/>
    <s v="South"/>
    <s v="Virginia"/>
    <s v="Petersburg"/>
    <n v="23805"/>
    <d v="2015-01-06T00:00:00"/>
    <d v="2015-01-07T00:00:00"/>
    <n v="-1473.9059999999999"/>
    <n v="4"/>
    <x v="1326"/>
    <n v="86750"/>
  </r>
  <r>
    <n v="21724"/>
    <s v="High"/>
    <n v="0.1"/>
    <n v="599.99"/>
    <n v="24.49"/>
    <n v="2418"/>
    <s v="Kyle Fink"/>
    <s v="Regular Air"/>
    <s v="Consumer"/>
    <s v="Technology"/>
    <s v="Copiers and Fax"/>
    <s v="Large Box"/>
    <x v="747"/>
    <n v="0.5"/>
    <s v="United States"/>
    <s v="South"/>
    <s v="Virginia"/>
    <s v="Petersburg"/>
    <n v="23805"/>
    <d v="2015-01-10T00:00:00"/>
    <d v="2015-01-11T00:00:00"/>
    <n v="-343.12599999999998"/>
    <n v="11"/>
    <x v="1327"/>
    <n v="86753"/>
  </r>
  <r>
    <n v="21725"/>
    <s v="High"/>
    <n v="0.06"/>
    <n v="2.78"/>
    <n v="1.25"/>
    <n v="2418"/>
    <s v="Kyle Fink"/>
    <s v="Regular Air"/>
    <s v="Consumer"/>
    <s v="Office Supplies"/>
    <s v="Pens &amp; Art Supplies"/>
    <s v="Wrap Bag"/>
    <x v="732"/>
    <n v="0.59"/>
    <s v="United States"/>
    <s v="South"/>
    <s v="Virginia"/>
    <s v="Petersburg"/>
    <n v="23805"/>
    <d v="2015-01-10T00:00:00"/>
    <d v="2015-01-12T00:00:00"/>
    <n v="66.359999999999985"/>
    <n v="10"/>
    <x v="1328"/>
    <n v="86753"/>
  </r>
  <r>
    <n v="22376"/>
    <s v="Not Specified"/>
    <n v="7.0000000000000007E-2"/>
    <n v="225.04"/>
    <n v="11.79"/>
    <n v="2419"/>
    <s v="Sandra Faulkner"/>
    <s v="Regular Air"/>
    <s v="Consumer"/>
    <s v="Office Supplies"/>
    <s v="Appliances"/>
    <s v="Medium Box"/>
    <x v="748"/>
    <n v="0.42"/>
    <s v="United States"/>
    <s v="South"/>
    <s v="Virginia"/>
    <s v="Portsmouth"/>
    <n v="23701"/>
    <d v="2015-03-26T00:00:00"/>
    <d v="2015-03-26T00:00:00"/>
    <n v="-162.91800000000001"/>
    <n v="5"/>
    <x v="1329"/>
    <n v="86751"/>
  </r>
  <r>
    <n v="22377"/>
    <s v="Not Specified"/>
    <n v="0.03"/>
    <n v="7.84"/>
    <n v="4.71"/>
    <n v="2419"/>
    <s v="Sandra Faulkner"/>
    <s v="Regular Air"/>
    <s v="Consumer"/>
    <s v="Office Supplies"/>
    <s v="Binders and Binder Accessories"/>
    <s v="Small Box"/>
    <x v="749"/>
    <n v="0.35"/>
    <s v="United States"/>
    <s v="South"/>
    <s v="Virginia"/>
    <s v="Portsmouth"/>
    <n v="23701"/>
    <d v="2015-03-26T00:00:00"/>
    <d v="2015-03-29T00:00:00"/>
    <n v="859.7177999999999"/>
    <n v="7"/>
    <x v="1330"/>
    <n v="86751"/>
  </r>
  <r>
    <n v="25271"/>
    <s v="High"/>
    <n v="0.04"/>
    <n v="9.11"/>
    <n v="2.15"/>
    <n v="2420"/>
    <s v="Wesley Cho"/>
    <s v="Regular Air"/>
    <s v="Consumer"/>
    <s v="Office Supplies"/>
    <s v="Paper"/>
    <s v="Wrap Bag"/>
    <x v="452"/>
    <n v="0.4"/>
    <s v="United States"/>
    <s v="South"/>
    <s v="Virginia"/>
    <s v="Richmond"/>
    <n v="23223"/>
    <d v="2015-05-06T00:00:00"/>
    <d v="2015-05-06T00:00:00"/>
    <n v="-23.072000000000003"/>
    <n v="11"/>
    <x v="1331"/>
    <n v="86752"/>
  </r>
  <r>
    <n v="18802"/>
    <s v="Not Specified"/>
    <n v="0.05"/>
    <n v="150.97999999999999"/>
    <n v="43.71"/>
    <n v="2422"/>
    <s v="Arlene Wiggins Dalton"/>
    <s v="Delivery Truck"/>
    <s v="Home Office"/>
    <s v="Furniture"/>
    <s v="Chairs &amp; Chairmats"/>
    <s v="Jumbo Drum"/>
    <x v="750"/>
    <n v="0.55000000000000004"/>
    <s v="United States"/>
    <s v="Central"/>
    <s v="Texas"/>
    <s v="Huntsville"/>
    <n v="77340"/>
    <d v="2015-05-24T00:00:00"/>
    <d v="2015-05-25T00:00:00"/>
    <n v="650.29999999999995"/>
    <n v="12"/>
    <x v="1332"/>
    <n v="89053"/>
  </r>
  <r>
    <n v="19817"/>
    <s v="Medium"/>
    <n v="0.09"/>
    <n v="3.89"/>
    <n v="7.01"/>
    <n v="2422"/>
    <s v="Arlene Wiggins Dalton"/>
    <s v="Express Air"/>
    <s v="Home Office"/>
    <s v="Office Supplies"/>
    <s v="Binders and Binder Accessories"/>
    <s v="Small Box"/>
    <x v="477"/>
    <n v="0.37"/>
    <s v="United States"/>
    <s v="Central"/>
    <s v="Texas"/>
    <s v="Huntsville"/>
    <n v="77340"/>
    <d v="2015-01-22T00:00:00"/>
    <d v="2015-01-24T00:00:00"/>
    <n v="-154.30700000000002"/>
    <n v="10"/>
    <x v="1333"/>
    <n v="89055"/>
  </r>
  <r>
    <n v="25126"/>
    <s v="Low"/>
    <n v="0.04"/>
    <n v="100.98"/>
    <n v="7.18"/>
    <n v="2423"/>
    <s v="Nicholas Wallace"/>
    <s v="Regular Air"/>
    <s v="Home Office"/>
    <s v="Technology"/>
    <s v="Computer Peripherals"/>
    <s v="Small Box"/>
    <x v="751"/>
    <n v="0.4"/>
    <s v="United States"/>
    <s v="Central"/>
    <s v="Texas"/>
    <s v="Hurst"/>
    <n v="76053"/>
    <d v="2015-01-21T00:00:00"/>
    <d v="2015-01-26T00:00:00"/>
    <n v="269.94"/>
    <n v="4"/>
    <x v="1334"/>
    <n v="89054"/>
  </r>
  <r>
    <n v="21761"/>
    <s v="High"/>
    <n v="0.08"/>
    <n v="30.93"/>
    <n v="3.92"/>
    <n v="2426"/>
    <s v="Dorothy Holt"/>
    <s v="Regular Air"/>
    <s v="Small Business"/>
    <s v="Furniture"/>
    <s v="Office Furnishings"/>
    <s v="Small Pack"/>
    <x v="609"/>
    <n v="0.44"/>
    <s v="United States"/>
    <s v="Central"/>
    <s v="Texas"/>
    <s v="Irving"/>
    <n v="75061"/>
    <d v="2015-03-15T00:00:00"/>
    <d v="2015-03-16T00:00:00"/>
    <n v="63.059099999999994"/>
    <n v="3"/>
    <x v="1335"/>
    <n v="90859"/>
  </r>
  <r>
    <n v="20496"/>
    <s v="Low"/>
    <n v="0.08"/>
    <n v="4.4800000000000004"/>
    <n v="49"/>
    <n v="2426"/>
    <s v="Dorothy Holt"/>
    <s v="Regular Air"/>
    <s v="Small Business"/>
    <s v="Office Supplies"/>
    <s v="Appliances"/>
    <s v="Large Box"/>
    <x v="238"/>
    <n v="0.6"/>
    <s v="United States"/>
    <s v="Central"/>
    <s v="Texas"/>
    <s v="Irving"/>
    <n v="75061"/>
    <d v="2015-05-02T00:00:00"/>
    <d v="2015-05-02T00:00:00"/>
    <n v="139.58009999999999"/>
    <n v="37"/>
    <x v="1336"/>
    <n v="90861"/>
  </r>
  <r>
    <n v="20497"/>
    <s v="Low"/>
    <n v="0"/>
    <n v="17.670000000000002"/>
    <n v="8.99"/>
    <n v="2426"/>
    <s v="Dorothy Holt"/>
    <s v="Regular Air"/>
    <s v="Small Business"/>
    <s v="Furniture"/>
    <s v="Office Furnishings"/>
    <s v="Small Pack"/>
    <x v="283"/>
    <n v="0.47"/>
    <s v="United States"/>
    <s v="Central"/>
    <s v="Texas"/>
    <s v="Irving"/>
    <n v="75061"/>
    <d v="2015-05-02T00:00:00"/>
    <d v="2015-05-09T00:00:00"/>
    <n v="109.67000000000002"/>
    <n v="9"/>
    <x v="1337"/>
    <n v="90861"/>
  </r>
  <r>
    <n v="23729"/>
    <s v="High"/>
    <n v="0.03"/>
    <n v="40.99"/>
    <n v="19.989999999999998"/>
    <n v="2427"/>
    <s v="John Merritt"/>
    <s v="Regular Air"/>
    <s v="Corporate"/>
    <s v="Office Supplies"/>
    <s v="Paper"/>
    <s v="Small Box"/>
    <x v="659"/>
    <n v="0.36"/>
    <s v="United States"/>
    <s v="Central"/>
    <s v="Texas"/>
    <s v="Keller"/>
    <n v="76248"/>
    <d v="2015-02-17T00:00:00"/>
    <d v="2015-02-18T00:00:00"/>
    <n v="395.30799999999999"/>
    <n v="21"/>
    <x v="1338"/>
    <n v="90860"/>
  </r>
  <r>
    <n v="22562"/>
    <s v="Not Specified"/>
    <n v="0.1"/>
    <n v="14.28"/>
    <n v="2.99"/>
    <n v="2430"/>
    <s v="Kimberly Reilly"/>
    <s v="Regular Air"/>
    <s v="Home Office"/>
    <s v="Office Supplies"/>
    <s v="Binders and Binder Accessories"/>
    <s v="Small Box"/>
    <x v="602"/>
    <n v="0.39"/>
    <s v="United States"/>
    <s v="Central"/>
    <s v="Texas"/>
    <s v="Killeen"/>
    <n v="76541"/>
    <d v="2015-03-24T00:00:00"/>
    <d v="2015-03-25T00:00:00"/>
    <n v="104.9145"/>
    <n v="11"/>
    <x v="1339"/>
    <n v="91108"/>
  </r>
  <r>
    <n v="22105"/>
    <s v="Not Specified"/>
    <n v="0.04"/>
    <n v="7.08"/>
    <n v="2.35"/>
    <n v="2430"/>
    <s v="Kimberly Reilly"/>
    <s v="Regular Air"/>
    <s v="Home Office"/>
    <s v="Office Supplies"/>
    <s v="Pens &amp; Art Supplies"/>
    <s v="Wrap Bag"/>
    <x v="416"/>
    <n v="0.47"/>
    <s v="United States"/>
    <s v="Central"/>
    <s v="Texas"/>
    <s v="Killeen"/>
    <n v="76541"/>
    <d v="2015-04-10T00:00:00"/>
    <d v="2015-04-11T00:00:00"/>
    <n v="24.59"/>
    <n v="7"/>
    <x v="1340"/>
    <n v="91109"/>
  </r>
  <r>
    <n v="20731"/>
    <s v="Low"/>
    <n v="0.03"/>
    <n v="140.99"/>
    <n v="4.2"/>
    <n v="2430"/>
    <s v="Kimberly Reilly"/>
    <s v="Regular Air"/>
    <s v="Home Office"/>
    <s v="Technology"/>
    <s v="Telephones and Communication"/>
    <s v="Small Box"/>
    <x v="752"/>
    <n v="0.59"/>
    <s v="United States"/>
    <s v="Central"/>
    <s v="Texas"/>
    <s v="Killeen"/>
    <n v="76541"/>
    <d v="2015-03-29T00:00:00"/>
    <d v="2015-04-06T00:00:00"/>
    <n v="-458.74400000000003"/>
    <n v="2"/>
    <x v="1341"/>
    <n v="91110"/>
  </r>
  <r>
    <n v="3490"/>
    <s v="Not Specified"/>
    <n v="0.05"/>
    <n v="8.85"/>
    <n v="5.6"/>
    <n v="2431"/>
    <s v="Troy Cassidy"/>
    <s v="Regular Air"/>
    <s v="Consumer"/>
    <s v="Office Supplies"/>
    <s v="Binders and Binder Accessories"/>
    <s v="Small Box"/>
    <x v="753"/>
    <n v="0.36"/>
    <s v="United States"/>
    <s v="West"/>
    <s v="California"/>
    <s v="Los Angeles"/>
    <n v="90004"/>
    <d v="2015-06-10T00:00:00"/>
    <d v="2015-06-11T00:00:00"/>
    <n v="-9.1769999999999996"/>
    <n v="21"/>
    <x v="1342"/>
    <n v="24869"/>
  </r>
  <r>
    <n v="819"/>
    <s v="High"/>
    <n v="7.0000000000000007E-2"/>
    <n v="155.06"/>
    <n v="7.07"/>
    <n v="2431"/>
    <s v="Troy Cassidy"/>
    <s v="Regular Air"/>
    <s v="Consumer"/>
    <s v="Office Supplies"/>
    <s v="Storage &amp; Organization"/>
    <s v="Small Box"/>
    <x v="33"/>
    <n v="0.59"/>
    <s v="United States"/>
    <s v="West"/>
    <s v="California"/>
    <s v="Los Angeles"/>
    <n v="90004"/>
    <d v="2015-05-19T00:00:00"/>
    <d v="2015-05-19T00:00:00"/>
    <n v="-121.75"/>
    <n v="14"/>
    <x v="1343"/>
    <n v="5920"/>
  </r>
  <r>
    <n v="18819"/>
    <s v="High"/>
    <n v="7.0000000000000007E-2"/>
    <n v="155.06"/>
    <n v="7.07"/>
    <n v="2432"/>
    <s v="Lindsay Tate"/>
    <s v="Regular Air"/>
    <s v="Consumer"/>
    <s v="Office Supplies"/>
    <s v="Storage &amp; Organization"/>
    <s v="Small Box"/>
    <x v="33"/>
    <n v="0.59"/>
    <s v="United States"/>
    <s v="Central"/>
    <s v="Oklahoma"/>
    <s v="Midwest City"/>
    <n v="73110"/>
    <d v="2015-05-19T00:00:00"/>
    <d v="2015-05-19T00:00:00"/>
    <n v="24.350000000000023"/>
    <n v="3"/>
    <x v="1344"/>
    <n v="89096"/>
  </r>
  <r>
    <n v="20286"/>
    <s v="Not Specified"/>
    <n v="0.09"/>
    <n v="5.4"/>
    <n v="7.78"/>
    <n v="2432"/>
    <s v="Lindsay Tate"/>
    <s v="Express Air"/>
    <s v="Consumer"/>
    <s v="Office Supplies"/>
    <s v="Binders and Binder Accessories"/>
    <s v="Small Box"/>
    <x v="97"/>
    <n v="0.37"/>
    <s v="United States"/>
    <s v="Central"/>
    <s v="Oklahoma"/>
    <s v="Midwest City"/>
    <n v="73110"/>
    <d v="2015-06-06T00:00:00"/>
    <d v="2015-06-08T00:00:00"/>
    <n v="-34.764499999999998"/>
    <n v="6"/>
    <x v="1345"/>
    <n v="89097"/>
  </r>
  <r>
    <n v="21490"/>
    <s v="Not Specified"/>
    <n v="0.05"/>
    <n v="8.85"/>
    <n v="5.6"/>
    <n v="2433"/>
    <s v="Debra P May"/>
    <s v="Regular Air"/>
    <s v="Consumer"/>
    <s v="Office Supplies"/>
    <s v="Binders and Binder Accessories"/>
    <s v="Small Box"/>
    <x v="753"/>
    <n v="0.36"/>
    <s v="United States"/>
    <s v="Central"/>
    <s v="Oklahoma"/>
    <s v="Moore"/>
    <n v="73160"/>
    <d v="2015-06-10T00:00:00"/>
    <d v="2015-06-11T00:00:00"/>
    <n v="-7.3415999999999997"/>
    <n v="5"/>
    <x v="1346"/>
    <n v="89095"/>
  </r>
  <r>
    <n v="19566"/>
    <s v="Low"/>
    <n v="0.09"/>
    <n v="90.97"/>
    <n v="14"/>
    <n v="2437"/>
    <s v="Judith Shepherd"/>
    <s v="Delivery Truck"/>
    <s v="Home Office"/>
    <s v="Technology"/>
    <s v="Office Machines"/>
    <s v="Jumbo Drum"/>
    <x v="625"/>
    <n v="0.36"/>
    <s v="United States"/>
    <s v="Central"/>
    <s v="Wisconsin"/>
    <s v="Muskego"/>
    <n v="53150"/>
    <d v="2015-03-01T00:00:00"/>
    <d v="2015-03-03T00:00:00"/>
    <n v="35.290000000000049"/>
    <n v="3"/>
    <x v="1347"/>
    <n v="90301"/>
  </r>
  <r>
    <n v="20157"/>
    <s v="Medium"/>
    <n v="0.02"/>
    <n v="63.94"/>
    <n v="14.48"/>
    <n v="2441"/>
    <s v="Kenneth Capps"/>
    <s v="Regular Air"/>
    <s v="Consumer"/>
    <s v="Furniture"/>
    <s v="Office Furnishings"/>
    <s v="Small Box"/>
    <x v="176"/>
    <n v="0.46"/>
    <s v="United States"/>
    <s v="South"/>
    <s v="Florida"/>
    <s v="Melbourne"/>
    <n v="32935"/>
    <d v="2015-04-04T00:00:00"/>
    <d v="2015-04-04T00:00:00"/>
    <n v="-100.17"/>
    <n v="11"/>
    <x v="1348"/>
    <n v="89300"/>
  </r>
  <r>
    <n v="20158"/>
    <s v="Medium"/>
    <n v="0.01"/>
    <n v="5.0199999999999996"/>
    <n v="5.14"/>
    <n v="2442"/>
    <s v="Natalie Aldridge"/>
    <s v="Regular Air"/>
    <s v="Consumer"/>
    <s v="Technology"/>
    <s v="Computer Peripherals"/>
    <s v="Small Pack"/>
    <x v="301"/>
    <n v="0.79"/>
    <s v="United States"/>
    <s v="South"/>
    <s v="Florida"/>
    <s v="Merritt Island"/>
    <n v="32953"/>
    <d v="2015-04-04T00:00:00"/>
    <d v="2015-04-06T00:00:00"/>
    <n v="-3.9479999999999995"/>
    <n v="5"/>
    <x v="1349"/>
    <n v="89300"/>
  </r>
  <r>
    <n v="21084"/>
    <s v="High"/>
    <n v="0.05"/>
    <n v="58.1"/>
    <n v="1.49"/>
    <n v="2443"/>
    <s v="Danny Richmond"/>
    <s v="Regular Air"/>
    <s v="Corporate"/>
    <s v="Office Supplies"/>
    <s v="Binders and Binder Accessories"/>
    <s v="Small Box"/>
    <x v="86"/>
    <n v="0.38"/>
    <s v="United States"/>
    <s v="South"/>
    <s v="Florida"/>
    <s v="Miami"/>
    <n v="33142"/>
    <d v="2015-01-18T00:00:00"/>
    <d v="2015-01-18T00:00:00"/>
    <n v="1633.9859999999999"/>
    <n v="13"/>
    <x v="1350"/>
    <n v="89299"/>
  </r>
  <r>
    <n v="25304"/>
    <s v="Not Specified"/>
    <n v="0.06"/>
    <n v="2.2799999999999998"/>
    <n v="5.2"/>
    <n v="2443"/>
    <s v="Danny Richmond"/>
    <s v="Regular Air"/>
    <s v="Corporate"/>
    <s v="Office Supplies"/>
    <s v="Pens &amp; Art Supplies"/>
    <s v="Wrap Bag"/>
    <x v="754"/>
    <n v="0.41"/>
    <s v="United States"/>
    <s v="South"/>
    <s v="Florida"/>
    <s v="Miami"/>
    <n v="33142"/>
    <d v="2015-06-01T00:00:00"/>
    <d v="2015-06-03T00:00:00"/>
    <n v="-2002.6314000000002"/>
    <n v="13"/>
    <x v="1351"/>
    <n v="89301"/>
  </r>
  <r>
    <n v="25742"/>
    <s v="High"/>
    <n v="0.09"/>
    <n v="6.48"/>
    <n v="7.03"/>
    <n v="2448"/>
    <s v="Melanie Morrow"/>
    <s v="Regular Air"/>
    <s v="Consumer"/>
    <s v="Office Supplies"/>
    <s v="Paper"/>
    <s v="Small Box"/>
    <x v="125"/>
    <n v="0.37"/>
    <s v="United States"/>
    <s v="Central"/>
    <s v="Minnesota"/>
    <s v="Edina"/>
    <n v="55410"/>
    <d v="2015-06-29T00:00:00"/>
    <d v="2015-07-01T00:00:00"/>
    <n v="-126.208"/>
    <n v="16"/>
    <x v="1352"/>
    <n v="87790"/>
  </r>
  <r>
    <n v="20687"/>
    <s v="Not Specified"/>
    <n v="0.08"/>
    <n v="4.13"/>
    <n v="1.17"/>
    <n v="2450"/>
    <s v="Tonya Miller"/>
    <s v="Regular Air"/>
    <s v="Home Office"/>
    <s v="Office Supplies"/>
    <s v="Pens &amp; Art Supplies"/>
    <s v="Wrap Bag"/>
    <x v="755"/>
    <n v="0.56999999999999995"/>
    <s v="United States"/>
    <s v="Central"/>
    <s v="Wisconsin"/>
    <s v="Janesville"/>
    <n v="53545"/>
    <d v="2015-05-23T00:00:00"/>
    <d v="2015-05-25T00:00:00"/>
    <n v="-5.54"/>
    <n v="1"/>
    <x v="1353"/>
    <n v="90322"/>
  </r>
  <r>
    <n v="21198"/>
    <s v="Medium"/>
    <n v="0.06"/>
    <n v="3499.99"/>
    <n v="24.49"/>
    <n v="2454"/>
    <s v="Donna Braun"/>
    <s v="Express Air"/>
    <s v="Corporate"/>
    <s v="Technology"/>
    <s v="Copiers and Fax"/>
    <s v="Large Box"/>
    <x v="467"/>
    <n v="0.37"/>
    <s v="United States"/>
    <s v="South"/>
    <s v="Alabama"/>
    <s v="Hoover"/>
    <n v="35244"/>
    <d v="2015-03-01T00:00:00"/>
    <d v="2015-03-04T00:00:00"/>
    <n v="-68.432000000000002"/>
    <n v="1"/>
    <x v="1354"/>
    <n v="89219"/>
  </r>
  <r>
    <n v="25536"/>
    <s v="High"/>
    <n v="7.0000000000000007E-2"/>
    <n v="179.99"/>
    <n v="19.989999999999998"/>
    <n v="2456"/>
    <s v="Joan Beach"/>
    <s v="Regular Air"/>
    <s v="Home Office"/>
    <s v="Technology"/>
    <s v="Computer Peripherals"/>
    <s v="Small Box"/>
    <x v="196"/>
    <n v="0.48"/>
    <s v="United States"/>
    <s v="South"/>
    <s v="Alabama"/>
    <s v="Mobile"/>
    <n v="36608"/>
    <d v="2015-01-22T00:00:00"/>
    <d v="2015-01-23T00:00:00"/>
    <n v="733.2822000000001"/>
    <n v="7"/>
    <x v="1355"/>
    <n v="89218"/>
  </r>
  <r>
    <n v="25537"/>
    <s v="High"/>
    <n v="0.02"/>
    <n v="92.23"/>
    <n v="39.61"/>
    <n v="2456"/>
    <s v="Joan Beach"/>
    <s v="Express Air"/>
    <s v="Home Office"/>
    <s v="Furniture"/>
    <s v="Office Furnishings"/>
    <s v="Medium Box"/>
    <x v="756"/>
    <n v="0.67"/>
    <s v="United States"/>
    <s v="South"/>
    <s v="Alabama"/>
    <s v="Mobile"/>
    <n v="36608"/>
    <d v="2015-01-22T00:00:00"/>
    <d v="2015-01-23T00:00:00"/>
    <n v="-905.99039999999991"/>
    <n v="11"/>
    <x v="1356"/>
    <n v="89218"/>
  </r>
  <r>
    <n v="25535"/>
    <s v="High"/>
    <n v="0.02"/>
    <n v="15.22"/>
    <n v="9.73"/>
    <n v="2457"/>
    <s v="Yvonne Collier"/>
    <s v="Regular Air"/>
    <s v="Home Office"/>
    <s v="Office Supplies"/>
    <s v="Binders and Binder Accessories"/>
    <s v="Small Box"/>
    <x v="757"/>
    <n v="0.36"/>
    <s v="United States"/>
    <s v="Central"/>
    <s v="Minnesota"/>
    <s v="Lino Lakes"/>
    <n v="55014"/>
    <d v="2015-01-22T00:00:00"/>
    <d v="2015-01-22T00:00:00"/>
    <n v="-21.63242"/>
    <n v="9"/>
    <x v="1357"/>
    <n v="89218"/>
  </r>
  <r>
    <n v="22321"/>
    <s v="High"/>
    <n v="0.03"/>
    <n v="6.48"/>
    <n v="8.73"/>
    <n v="2458"/>
    <s v="Troy Casey"/>
    <s v="Regular Air"/>
    <s v="Home Office"/>
    <s v="Office Supplies"/>
    <s v="Paper"/>
    <s v="Small Box"/>
    <x v="758"/>
    <n v="0.37"/>
    <s v="United States"/>
    <s v="Central"/>
    <s v="Minnesota"/>
    <s v="Edina"/>
    <n v="55410"/>
    <d v="2015-01-03T00:00:00"/>
    <d v="2015-01-05T00:00:00"/>
    <n v="-35.04"/>
    <n v="2"/>
    <x v="1358"/>
    <n v="91285"/>
  </r>
  <r>
    <n v="21190"/>
    <s v="Medium"/>
    <n v="0.05"/>
    <n v="12.88"/>
    <n v="4.59"/>
    <n v="2458"/>
    <s v="Troy Casey"/>
    <s v="Regular Air"/>
    <s v="Home Office"/>
    <s v="Office Supplies"/>
    <s v="Scissors, Rulers and Trimmers"/>
    <s v="Wrap Bag"/>
    <x v="570"/>
    <n v="0.82"/>
    <s v="United States"/>
    <s v="Central"/>
    <s v="Minnesota"/>
    <s v="Edina"/>
    <n v="55410"/>
    <d v="2015-05-23T00:00:00"/>
    <d v="2015-05-25T00:00:00"/>
    <n v="5.980000000000004"/>
    <n v="3"/>
    <x v="1359"/>
    <n v="91286"/>
  </r>
  <r>
    <n v="4321"/>
    <s v="High"/>
    <n v="0.03"/>
    <n v="6.48"/>
    <n v="8.73"/>
    <n v="2460"/>
    <s v="Lucille Gibbons"/>
    <s v="Regular Air"/>
    <s v="Home Office"/>
    <s v="Office Supplies"/>
    <s v="Paper"/>
    <s v="Small Box"/>
    <x v="758"/>
    <n v="0.37"/>
    <s v="United States"/>
    <s v="East"/>
    <s v="New York"/>
    <s v="New York City"/>
    <n v="10035"/>
    <d v="2015-01-03T00:00:00"/>
    <d v="2015-01-05T00:00:00"/>
    <n v="-35.04"/>
    <n v="8"/>
    <x v="1360"/>
    <n v="30785"/>
  </r>
  <r>
    <n v="4322"/>
    <s v="High"/>
    <n v="7.0000000000000007E-2"/>
    <n v="9.93"/>
    <n v="1.0900000000000001"/>
    <n v="2460"/>
    <s v="Lucille Gibbons"/>
    <s v="Regular Air"/>
    <s v="Home Office"/>
    <s v="Office Supplies"/>
    <s v="Pens &amp; Art Supplies"/>
    <s v="Wrap Bag"/>
    <x v="759"/>
    <n v="0.43"/>
    <s v="United States"/>
    <s v="East"/>
    <s v="New York"/>
    <s v="New York City"/>
    <n v="10035"/>
    <d v="2015-01-03T00:00:00"/>
    <d v="2015-01-06T00:00:00"/>
    <n v="149.53"/>
    <n v="46"/>
    <x v="1361"/>
    <n v="30785"/>
  </r>
  <r>
    <n v="25859"/>
    <s v="High"/>
    <n v="0.09"/>
    <n v="1.74"/>
    <n v="4.08"/>
    <n v="2464"/>
    <s v="Joe George"/>
    <s v="Express Air"/>
    <s v="Consumer"/>
    <s v="Furniture"/>
    <s v="Office Furnishings"/>
    <s v="Small Pack"/>
    <x v="60"/>
    <n v="0.53"/>
    <s v="United States"/>
    <s v="South"/>
    <s v="Louisiana"/>
    <s v="Bossier City"/>
    <n v="71111"/>
    <d v="2015-05-11T00:00:00"/>
    <d v="2015-05-13T00:00:00"/>
    <n v="608.26199999999994"/>
    <n v="4"/>
    <x v="1362"/>
    <n v="88713"/>
  </r>
  <r>
    <n v="25860"/>
    <s v="High"/>
    <n v="0.08"/>
    <n v="227.55"/>
    <n v="32.479999999999997"/>
    <n v="2464"/>
    <s v="Joe George"/>
    <s v="Delivery Truck"/>
    <s v="Consumer"/>
    <s v="Furniture"/>
    <s v="Tables"/>
    <s v="Jumbo Box"/>
    <x v="760"/>
    <n v="0.68"/>
    <s v="United States"/>
    <s v="South"/>
    <s v="Louisiana"/>
    <s v="Bossier City"/>
    <n v="71111"/>
    <d v="2015-05-11T00:00:00"/>
    <d v="2015-05-11T00:00:00"/>
    <n v="-570.16960000000006"/>
    <n v="16"/>
    <x v="1363"/>
    <n v="88713"/>
  </r>
  <r>
    <n v="25807"/>
    <s v="Not Specified"/>
    <n v="0.05"/>
    <n v="6.28"/>
    <n v="5.36"/>
    <n v="2464"/>
    <s v="Joe George"/>
    <s v="Regular Air"/>
    <s v="Consumer"/>
    <s v="Office Supplies"/>
    <s v="Binders and Binder Accessories"/>
    <s v="Small Box"/>
    <x v="761"/>
    <n v="0.4"/>
    <s v="United States"/>
    <s v="South"/>
    <s v="Louisiana"/>
    <s v="Bossier City"/>
    <n v="71111"/>
    <d v="2015-01-20T00:00:00"/>
    <d v="2015-01-23T00:00:00"/>
    <n v="1.278"/>
    <n v="6"/>
    <x v="1364"/>
    <n v="88714"/>
  </r>
  <r>
    <n v="25808"/>
    <s v="Not Specified"/>
    <n v="0.04"/>
    <n v="3.08"/>
    <n v="0.99"/>
    <n v="2464"/>
    <s v="Joe George"/>
    <s v="Regular Air"/>
    <s v="Consumer"/>
    <s v="Office Supplies"/>
    <s v="Labels"/>
    <s v="Small Box"/>
    <x v="675"/>
    <n v="0.37"/>
    <s v="United States"/>
    <s v="South"/>
    <s v="Louisiana"/>
    <s v="Bossier City"/>
    <n v="71111"/>
    <d v="2015-01-20T00:00:00"/>
    <d v="2015-01-21T00:00:00"/>
    <n v="424.28999999999996"/>
    <n v="14"/>
    <x v="1365"/>
    <n v="88714"/>
  </r>
  <r>
    <n v="22580"/>
    <s v="Medium"/>
    <n v="0.04"/>
    <n v="2.08"/>
    <n v="1.49"/>
    <n v="2466"/>
    <s v="Gilbert Godfrey"/>
    <s v="Regular Air"/>
    <s v="Corporate"/>
    <s v="Office Supplies"/>
    <s v="Binders and Binder Accessories"/>
    <s v="Small Box"/>
    <x v="483"/>
    <n v="0.36"/>
    <s v="United States"/>
    <s v="Central"/>
    <s v="Michigan"/>
    <s v="Sault Sainte Marie"/>
    <n v="49783"/>
    <d v="2015-02-27T00:00:00"/>
    <d v="2015-02-28T00:00:00"/>
    <n v="-3.71956"/>
    <n v="7"/>
    <x v="1366"/>
    <n v="88136"/>
  </r>
  <r>
    <n v="22582"/>
    <s v="Medium"/>
    <n v="0.02"/>
    <n v="53.98"/>
    <n v="5.5"/>
    <n v="2466"/>
    <s v="Gilbert Godfrey"/>
    <s v="Express Air"/>
    <s v="Corporate"/>
    <s v="Technology"/>
    <s v="Computer Peripherals"/>
    <s v="Small Box"/>
    <x v="762"/>
    <n v="0.62"/>
    <s v="United States"/>
    <s v="Central"/>
    <s v="Michigan"/>
    <s v="Sault Sainte Marie"/>
    <n v="49783"/>
    <d v="2015-02-27T00:00:00"/>
    <d v="2015-02-28T00:00:00"/>
    <n v="101.97200000000001"/>
    <n v="8"/>
    <x v="1367"/>
    <n v="88136"/>
  </r>
  <r>
    <n v="22583"/>
    <s v="Medium"/>
    <n v="0.05"/>
    <n v="4.9800000000000004"/>
    <n v="5.0199999999999996"/>
    <n v="2466"/>
    <s v="Gilbert Godfrey"/>
    <s v="Regular Air"/>
    <s v="Corporate"/>
    <s v="Office Supplies"/>
    <s v="Paper"/>
    <s v="Small Box"/>
    <x v="763"/>
    <n v="0.38"/>
    <s v="United States"/>
    <s v="Central"/>
    <s v="Michigan"/>
    <s v="Sault Sainte Marie"/>
    <n v="49783"/>
    <d v="2015-02-27T00:00:00"/>
    <d v="2015-02-27T00:00:00"/>
    <n v="-16.634799999999998"/>
    <n v="7"/>
    <x v="1368"/>
    <n v="88136"/>
  </r>
  <r>
    <n v="19766"/>
    <s v="Critical"/>
    <n v="0.09"/>
    <n v="58.1"/>
    <n v="1.49"/>
    <n v="2468"/>
    <s v="Rhonda Stein"/>
    <s v="Express Air"/>
    <s v="Home Office"/>
    <s v="Office Supplies"/>
    <s v="Binders and Binder Accessories"/>
    <s v="Small Box"/>
    <x v="86"/>
    <n v="0.38"/>
    <s v="United States"/>
    <s v="South"/>
    <s v="North Carolina"/>
    <s v="Salisbury"/>
    <n v="28144"/>
    <d v="2015-04-27T00:00:00"/>
    <d v="2015-04-29T00:00:00"/>
    <n v="765.75"/>
    <n v="3"/>
    <x v="1211"/>
    <n v="88135"/>
  </r>
  <r>
    <n v="18684"/>
    <s v="Critical"/>
    <n v="0.04"/>
    <n v="65.989999999999995"/>
    <n v="8.99"/>
    <n v="2468"/>
    <s v="Rhonda Stein"/>
    <s v="Regular Air"/>
    <s v="Corporate"/>
    <s v="Technology"/>
    <s v="Telephones and Communication"/>
    <s v="Small Box"/>
    <x v="586"/>
    <n v="0.55000000000000004"/>
    <s v="United States"/>
    <s v="South"/>
    <s v="North Carolina"/>
    <s v="Salisbury"/>
    <n v="28144"/>
    <d v="2015-03-13T00:00:00"/>
    <d v="2015-03-14T00:00:00"/>
    <n v="-335.041"/>
    <n v="13"/>
    <x v="1369"/>
    <n v="88137"/>
  </r>
  <r>
    <n v="26057"/>
    <s v="Low"/>
    <n v="0.1"/>
    <n v="4.91"/>
    <n v="0.5"/>
    <n v="2472"/>
    <s v="Ricky Sanders"/>
    <s v="Express Air"/>
    <s v="Home Office"/>
    <s v="Office Supplies"/>
    <s v="Labels"/>
    <s v="Small Box"/>
    <x v="41"/>
    <n v="0.36"/>
    <s v="United States"/>
    <s v="Central"/>
    <s v="Illinois"/>
    <s v="Joliet"/>
    <n v="60432"/>
    <d v="2015-02-21T00:00:00"/>
    <d v="2015-02-21T00:00:00"/>
    <n v="35.279699999999998"/>
    <n v="10"/>
    <x v="1370"/>
    <n v="86514"/>
  </r>
  <r>
    <n v="24584"/>
    <s v="Critical"/>
    <n v="7.0000000000000007E-2"/>
    <n v="5.18"/>
    <n v="5.74"/>
    <n v="2481"/>
    <s v="Kelly Sawyer"/>
    <s v="Express Air"/>
    <s v="Corporate"/>
    <s v="Office Supplies"/>
    <s v="Binders and Binder Accessories"/>
    <s v="Small Box"/>
    <x v="314"/>
    <n v="0.36"/>
    <s v="United States"/>
    <s v="South"/>
    <s v="Louisiana"/>
    <s v="Lafayette"/>
    <n v="70506"/>
    <d v="2015-04-06T00:00:00"/>
    <d v="2015-04-08T00:00:00"/>
    <n v="-188.03399999999999"/>
    <n v="14"/>
    <x v="1371"/>
    <n v="91000"/>
  </r>
  <r>
    <n v="24568"/>
    <s v="Medium"/>
    <n v="0.05"/>
    <n v="6.48"/>
    <n v="7.91"/>
    <n v="2484"/>
    <s v="Rhonda Bryant"/>
    <s v="Regular Air"/>
    <s v="Corporate"/>
    <s v="Office Supplies"/>
    <s v="Paper"/>
    <s v="Small Box"/>
    <x v="744"/>
    <n v="0.37"/>
    <s v="United States"/>
    <s v="South"/>
    <s v="Florida"/>
    <s v="Winter Haven"/>
    <n v="33881"/>
    <d v="2015-03-13T00:00:00"/>
    <d v="2015-03-14T00:00:00"/>
    <n v="322.12199999999996"/>
    <n v="16"/>
    <x v="1372"/>
    <n v="88998"/>
  </r>
  <r>
    <n v="24569"/>
    <s v="Medium"/>
    <n v="0.03"/>
    <n v="111.03"/>
    <n v="8.64"/>
    <n v="2484"/>
    <s v="Rhonda Bryant"/>
    <s v="Regular Air"/>
    <s v="Corporate"/>
    <s v="Office Supplies"/>
    <s v="Storage &amp; Organization"/>
    <s v="Small Box"/>
    <x v="764"/>
    <n v="0.78"/>
    <s v="United States"/>
    <s v="South"/>
    <s v="Florida"/>
    <s v="Winter Haven"/>
    <n v="33881"/>
    <d v="2015-03-13T00:00:00"/>
    <d v="2015-03-14T00:00:00"/>
    <n v="366.53999999999996"/>
    <n v="8"/>
    <x v="1373"/>
    <n v="88998"/>
  </r>
  <r>
    <n v="22028"/>
    <s v="High"/>
    <n v="0.02"/>
    <n v="71.37"/>
    <n v="69"/>
    <n v="2486"/>
    <s v="Jack Horn"/>
    <s v="Regular Air"/>
    <s v="Small Business"/>
    <s v="Furniture"/>
    <s v="Tables"/>
    <s v="Large Box"/>
    <x v="737"/>
    <n v="0.68"/>
    <s v="United States"/>
    <s v="South"/>
    <s v="Georgia"/>
    <s v="Statesboro"/>
    <n v="30458"/>
    <d v="2015-02-06T00:00:00"/>
    <d v="2015-02-07T00:00:00"/>
    <n v="-439.90800000000002"/>
    <n v="4"/>
    <x v="1374"/>
    <n v="91414"/>
  </r>
  <r>
    <n v="22029"/>
    <s v="High"/>
    <n v="0.03"/>
    <n v="205.99"/>
    <n v="8.99"/>
    <n v="2486"/>
    <s v="Jack Horn"/>
    <s v="Express Air"/>
    <s v="Small Business"/>
    <s v="Technology"/>
    <s v="Telephones and Communication"/>
    <s v="Small Box"/>
    <x v="545"/>
    <n v="0.6"/>
    <s v="United States"/>
    <s v="South"/>
    <s v="Georgia"/>
    <s v="Statesboro"/>
    <n v="30458"/>
    <d v="2015-02-06T00:00:00"/>
    <d v="2015-02-08T00:00:00"/>
    <n v="1087.7159999999999"/>
    <n v="1"/>
    <x v="1375"/>
    <n v="91414"/>
  </r>
  <r>
    <n v="23495"/>
    <s v="Low"/>
    <n v="0"/>
    <n v="180.98"/>
    <n v="30"/>
    <n v="2486"/>
    <s v="Jack Horn"/>
    <s v="Delivery Truck"/>
    <s v="Small Business"/>
    <s v="Furniture"/>
    <s v="Chairs &amp; Chairmats"/>
    <s v="Jumbo Drum"/>
    <x v="646"/>
    <n v="0.69"/>
    <s v="United States"/>
    <s v="South"/>
    <s v="Georgia"/>
    <s v="Statesboro"/>
    <n v="30458"/>
    <d v="2015-02-03T00:00:00"/>
    <d v="2015-02-05T00:00:00"/>
    <n v="9.2040000000000006"/>
    <n v="11"/>
    <x v="1376"/>
    <n v="91416"/>
  </r>
  <r>
    <n v="23983"/>
    <s v="Not Specified"/>
    <n v="0.04"/>
    <n v="3.08"/>
    <n v="0.99"/>
    <n v="2487"/>
    <s v="Michelle Bryant Phillips"/>
    <s v="Regular Air"/>
    <s v="Small Business"/>
    <s v="Office Supplies"/>
    <s v="Labels"/>
    <s v="Small Box"/>
    <x v="675"/>
    <n v="0.37"/>
    <s v="United States"/>
    <s v="South"/>
    <s v="Georgia"/>
    <s v="Tucker"/>
    <n v="30084"/>
    <d v="2015-06-20T00:00:00"/>
    <d v="2015-06-21T00:00:00"/>
    <n v="257.08319999999998"/>
    <n v="14"/>
    <x v="1377"/>
    <n v="91415"/>
  </r>
  <r>
    <n v="23984"/>
    <s v="Not Specified"/>
    <n v="0.1"/>
    <n v="2.78"/>
    <n v="1.25"/>
    <n v="2487"/>
    <s v="Michelle Bryant Phillips"/>
    <s v="Regular Air"/>
    <s v="Small Business"/>
    <s v="Office Supplies"/>
    <s v="Pens &amp; Art Supplies"/>
    <s v="Wrap Bag"/>
    <x v="732"/>
    <n v="0.59"/>
    <s v="United States"/>
    <s v="South"/>
    <s v="Georgia"/>
    <s v="Tucker"/>
    <n v="30084"/>
    <d v="2015-06-20T00:00:00"/>
    <d v="2015-06-21T00:00:00"/>
    <n v="0.7854000000000001"/>
    <n v="18"/>
    <x v="1378"/>
    <n v="91415"/>
  </r>
  <r>
    <n v="24476"/>
    <s v="Not Specified"/>
    <n v="0.02"/>
    <n v="136.97999999999999"/>
    <n v="24.49"/>
    <n v="2487"/>
    <s v="Michelle Bryant Phillips"/>
    <s v="Express Air"/>
    <s v="Small Business"/>
    <s v="Furniture"/>
    <s v="Office Furnishings"/>
    <s v="Large Box"/>
    <x v="580"/>
    <n v="0.59"/>
    <s v="United States"/>
    <s v="South"/>
    <s v="Georgia"/>
    <s v="Tucker"/>
    <n v="30084"/>
    <d v="2015-06-02T00:00:00"/>
    <d v="2015-06-03T00:00:00"/>
    <n v="88.56"/>
    <n v="8"/>
    <x v="1379"/>
    <n v="91417"/>
  </r>
  <r>
    <n v="20065"/>
    <s v="High"/>
    <n v="0.08"/>
    <n v="4.91"/>
    <n v="0.5"/>
    <n v="2488"/>
    <s v="Gordon Walker"/>
    <s v="Regular Air"/>
    <s v="Consumer"/>
    <s v="Office Supplies"/>
    <s v="Labels"/>
    <s v="Small Box"/>
    <x v="41"/>
    <n v="0.36"/>
    <s v="United States"/>
    <s v="South"/>
    <s v="Arkansas"/>
    <s v="Cabot"/>
    <n v="72023"/>
    <d v="2015-04-09T00:00:00"/>
    <d v="2015-04-09T00:00:00"/>
    <n v="12.726000000000001"/>
    <n v="9"/>
    <x v="1380"/>
    <n v="86887"/>
  </r>
  <r>
    <n v="20066"/>
    <s v="High"/>
    <n v="0.02"/>
    <n v="28.15"/>
    <n v="6.17"/>
    <n v="2488"/>
    <s v="Gordon Walker"/>
    <s v="Regular Air"/>
    <s v="Consumer"/>
    <s v="Office Supplies"/>
    <s v="Pens &amp; Art Supplies"/>
    <s v="Small Pack"/>
    <x v="765"/>
    <n v="0.55000000000000004"/>
    <s v="United States"/>
    <s v="South"/>
    <s v="Arkansas"/>
    <s v="Cabot"/>
    <n v="72023"/>
    <d v="2015-04-09T00:00:00"/>
    <d v="2015-04-10T00:00:00"/>
    <n v="160.8066"/>
    <n v="11"/>
    <x v="1381"/>
    <n v="86887"/>
  </r>
  <r>
    <n v="20602"/>
    <s v="High"/>
    <n v="0.01"/>
    <n v="2036.48"/>
    <n v="14.7"/>
    <n v="2489"/>
    <s v="Craig Liu"/>
    <s v="Delivery Truck"/>
    <s v="Consumer"/>
    <s v="Technology"/>
    <s v="Office Machines"/>
    <s v="Jumbo Drum"/>
    <x v="220"/>
    <n v="0.55000000000000004"/>
    <s v="United States"/>
    <s v="West"/>
    <s v="California"/>
    <s v="Concord"/>
    <n v="94521"/>
    <d v="2015-02-11T00:00:00"/>
    <d v="2015-02-13T00:00:00"/>
    <n v="-1596.7457999999999"/>
    <n v="2"/>
    <x v="1382"/>
    <n v="86883"/>
  </r>
  <r>
    <n v="21212"/>
    <s v="Medium"/>
    <n v="0.04"/>
    <n v="419.19"/>
    <n v="19.989999999999998"/>
    <n v="2489"/>
    <s v="Craig Liu"/>
    <s v="Regular Air"/>
    <s v="Home Office"/>
    <s v="Office Supplies"/>
    <s v="Storage &amp; Organization"/>
    <s v="Small Box"/>
    <x v="260"/>
    <n v="0.57999999999999996"/>
    <s v="United States"/>
    <s v="West"/>
    <s v="California"/>
    <s v="Concord"/>
    <n v="94521"/>
    <d v="2015-04-26T00:00:00"/>
    <d v="2015-04-27T00:00:00"/>
    <n v="1388.3558999999998"/>
    <n v="5"/>
    <x v="1383"/>
    <n v="86885"/>
  </r>
  <r>
    <n v="21338"/>
    <s v="Not Specified"/>
    <n v="7.0000000000000007E-2"/>
    <n v="65.989999999999995"/>
    <n v="8.8000000000000007"/>
    <n v="2489"/>
    <s v="Craig Liu"/>
    <s v="Regular Air"/>
    <s v="Home Office"/>
    <s v="Technology"/>
    <s v="Telephones and Communication"/>
    <s v="Small Box"/>
    <x v="264"/>
    <n v="0.57999999999999996"/>
    <s v="United States"/>
    <s v="West"/>
    <s v="California"/>
    <s v="Concord"/>
    <n v="94521"/>
    <d v="2015-01-12T00:00:00"/>
    <d v="2015-01-12T00:00:00"/>
    <n v="109.83600000000001"/>
    <n v="9"/>
    <x v="1384"/>
    <n v="86886"/>
  </r>
  <r>
    <n v="24856"/>
    <s v="Critical"/>
    <n v="0.09"/>
    <n v="348.21"/>
    <n v="40.19"/>
    <n v="2490"/>
    <s v="Pauline Finch"/>
    <s v="Delivery Truck"/>
    <s v="Home Office"/>
    <s v="Furniture"/>
    <s v="Tables"/>
    <s v="Jumbo Box"/>
    <x v="553"/>
    <n v="0.62"/>
    <s v="United States"/>
    <s v="West"/>
    <s v="California"/>
    <s v="Costa Mesa"/>
    <n v="92627"/>
    <d v="2015-02-14T00:00:00"/>
    <d v="2015-02-16T00:00:00"/>
    <n v="-93.849999999999909"/>
    <n v="2"/>
    <x v="1385"/>
    <n v="86884"/>
  </r>
  <r>
    <n v="21339"/>
    <s v="Not Specified"/>
    <n v="0"/>
    <n v="10.01"/>
    <n v="1.99"/>
    <n v="2490"/>
    <s v="Pauline Finch"/>
    <s v="Express Air"/>
    <s v="Home Office"/>
    <s v="Technology"/>
    <s v="Computer Peripherals"/>
    <s v="Small Pack"/>
    <x v="766"/>
    <n v="0.41"/>
    <s v="United States"/>
    <s v="West"/>
    <s v="California"/>
    <s v="Costa Mesa"/>
    <n v="92627"/>
    <d v="2015-01-12T00:00:00"/>
    <d v="2015-01-14T00:00:00"/>
    <n v="82.703399999999988"/>
    <n v="11"/>
    <x v="1386"/>
    <n v="86886"/>
  </r>
  <r>
    <n v="6856"/>
    <s v="Critical"/>
    <n v="0.09"/>
    <n v="348.21"/>
    <n v="40.19"/>
    <n v="2491"/>
    <s v="Sean N Boyer"/>
    <s v="Delivery Truck"/>
    <s v="Home Office"/>
    <s v="Furniture"/>
    <s v="Tables"/>
    <s v="Jumbo Box"/>
    <x v="553"/>
    <n v="0.62"/>
    <s v="United States"/>
    <s v="West"/>
    <s v="California"/>
    <s v="Los Angeles"/>
    <n v="90045"/>
    <d v="2015-02-14T00:00:00"/>
    <d v="2015-02-16T00:00:00"/>
    <n v="-93.849999999999909"/>
    <n v="8"/>
    <x v="1387"/>
    <n v="48836"/>
  </r>
  <r>
    <n v="1617"/>
    <s v="Low"/>
    <n v="0.06"/>
    <n v="4.28"/>
    <n v="0.94"/>
    <n v="2491"/>
    <s v="Sean N Boyer"/>
    <s v="Regular Air"/>
    <s v="Consumer"/>
    <s v="Office Supplies"/>
    <s v="Pens &amp; Art Supplies"/>
    <s v="Wrap Bag"/>
    <x v="579"/>
    <n v="0.56000000000000005"/>
    <s v="United States"/>
    <s v="West"/>
    <s v="California"/>
    <s v="Los Angeles"/>
    <n v="90045"/>
    <d v="2015-04-26T00:00:00"/>
    <d v="2015-04-28T00:00:00"/>
    <n v="0.36999999999999922"/>
    <n v="9"/>
    <x v="1388"/>
    <n v="11712"/>
  </r>
  <r>
    <n v="3212"/>
    <s v="Medium"/>
    <n v="0.04"/>
    <n v="419.19"/>
    <n v="19.989999999999998"/>
    <n v="2491"/>
    <s v="Sean N Boyer"/>
    <s v="Regular Air"/>
    <s v="Home Office"/>
    <s v="Office Supplies"/>
    <s v="Storage &amp; Organization"/>
    <s v="Small Box"/>
    <x v="260"/>
    <n v="0.57999999999999996"/>
    <s v="United States"/>
    <s v="West"/>
    <s v="California"/>
    <s v="Los Angeles"/>
    <n v="90045"/>
    <d v="2015-04-26T00:00:00"/>
    <d v="2015-04-27T00:00:00"/>
    <n v="1947.67"/>
    <n v="20"/>
    <x v="1389"/>
    <n v="23042"/>
  </r>
  <r>
    <n v="3338"/>
    <s v="Not Specified"/>
    <n v="7.0000000000000007E-2"/>
    <n v="65.989999999999995"/>
    <n v="8.8000000000000007"/>
    <n v="2491"/>
    <s v="Sean N Boyer"/>
    <s v="Regular Air"/>
    <s v="Home Office"/>
    <s v="Technology"/>
    <s v="Telephones and Communication"/>
    <s v="Small Box"/>
    <x v="264"/>
    <n v="0.57999999999999996"/>
    <s v="United States"/>
    <s v="West"/>
    <s v="California"/>
    <s v="Los Angeles"/>
    <n v="90045"/>
    <d v="2015-01-12T00:00:00"/>
    <d v="2015-01-12T00:00:00"/>
    <n v="109.83600000000001"/>
    <n v="37"/>
    <x v="1390"/>
    <n v="23877"/>
  </r>
  <r>
    <n v="3339"/>
    <s v="Not Specified"/>
    <n v="0"/>
    <n v="10.01"/>
    <n v="1.99"/>
    <n v="2491"/>
    <s v="Sean N Boyer"/>
    <s v="Express Air"/>
    <s v="Home Office"/>
    <s v="Technology"/>
    <s v="Computer Peripherals"/>
    <s v="Small Pack"/>
    <x v="766"/>
    <n v="0.41"/>
    <s v="United States"/>
    <s v="West"/>
    <s v="California"/>
    <s v="Los Angeles"/>
    <n v="90045"/>
    <d v="2015-01-12T00:00:00"/>
    <d v="2015-01-14T00:00:00"/>
    <n v="128.03"/>
    <n v="42"/>
    <x v="1391"/>
    <n v="23877"/>
  </r>
  <r>
    <n v="2065"/>
    <s v="High"/>
    <n v="0.08"/>
    <n v="4.91"/>
    <n v="0.5"/>
    <n v="2491"/>
    <s v="Sean N Boyer"/>
    <s v="Regular Air"/>
    <s v="Consumer"/>
    <s v="Office Supplies"/>
    <s v="Labels"/>
    <s v="Small Box"/>
    <x v="41"/>
    <n v="0.36"/>
    <s v="United States"/>
    <s v="West"/>
    <s v="California"/>
    <s v="Los Angeles"/>
    <n v="90045"/>
    <d v="2015-04-09T00:00:00"/>
    <d v="2015-04-09T00:00:00"/>
    <n v="31.751999999999999"/>
    <n v="36"/>
    <x v="1392"/>
    <n v="14785"/>
  </r>
  <r>
    <n v="2066"/>
    <s v="High"/>
    <n v="0.02"/>
    <n v="28.15"/>
    <n v="6.17"/>
    <n v="2491"/>
    <s v="Sean N Boyer"/>
    <s v="Regular Air"/>
    <s v="Consumer"/>
    <s v="Office Supplies"/>
    <s v="Pens &amp; Art Supplies"/>
    <s v="Small Pack"/>
    <x v="765"/>
    <n v="0.55000000000000004"/>
    <s v="United States"/>
    <s v="West"/>
    <s v="California"/>
    <s v="Los Angeles"/>
    <n v="90045"/>
    <d v="2015-04-09T00:00:00"/>
    <d v="2015-04-10T00:00:00"/>
    <n v="117.208"/>
    <n v="45"/>
    <x v="1393"/>
    <n v="14785"/>
  </r>
  <r>
    <n v="19617"/>
    <s v="Low"/>
    <n v="0.06"/>
    <n v="4.28"/>
    <n v="0.94"/>
    <n v="2495"/>
    <s v="Maria Block"/>
    <s v="Regular Air"/>
    <s v="Consumer"/>
    <s v="Office Supplies"/>
    <s v="Pens &amp; Art Supplies"/>
    <s v="Wrap Bag"/>
    <x v="579"/>
    <n v="0.56000000000000005"/>
    <s v="United States"/>
    <s v="West"/>
    <s v="Wyoming"/>
    <s v="Rock Springs"/>
    <n v="82901"/>
    <d v="2015-04-26T00:00:00"/>
    <d v="2015-04-28T00:00:00"/>
    <n v="0.36999999999999922"/>
    <n v="2"/>
    <x v="1394"/>
    <n v="86885"/>
  </r>
  <r>
    <n v="2296"/>
    <s v="Not Specified"/>
    <n v="0.09"/>
    <n v="355.98"/>
    <n v="58.92"/>
    <n v="2498"/>
    <s v="Arlene Long"/>
    <s v="Delivery Truck"/>
    <s v="Corporate"/>
    <s v="Furniture"/>
    <s v="Chairs &amp; Chairmats"/>
    <s v="Jumbo Drum"/>
    <x v="464"/>
    <n v="0.64"/>
    <s v="United States"/>
    <s v="West"/>
    <s v="California"/>
    <s v="San Diego"/>
    <n v="92024"/>
    <d v="2015-02-18T00:00:00"/>
    <d v="2015-02-20T00:00:00"/>
    <n v="1240.25"/>
    <n v="30"/>
    <x v="1395"/>
    <n v="16547"/>
  </r>
  <r>
    <n v="2297"/>
    <s v="Not Specified"/>
    <n v="0.04"/>
    <n v="218.75"/>
    <n v="69.64"/>
    <n v="2498"/>
    <s v="Arlene Long"/>
    <s v="Delivery Truck"/>
    <s v="Corporate"/>
    <s v="Furniture"/>
    <s v="Tables"/>
    <s v="Jumbo Box"/>
    <x v="228"/>
    <n v="0.77"/>
    <s v="United States"/>
    <s v="West"/>
    <s v="California"/>
    <s v="San Diego"/>
    <n v="92024"/>
    <d v="2015-02-18T00:00:00"/>
    <d v="2015-02-18T00:00:00"/>
    <n v="-533.23200000000008"/>
    <n v="8"/>
    <x v="1396"/>
    <n v="16547"/>
  </r>
  <r>
    <n v="7628"/>
    <s v="Medium"/>
    <n v="0.09"/>
    <n v="6.28"/>
    <n v="5.41"/>
    <n v="2498"/>
    <s v="Arlene Long"/>
    <s v="Regular Air"/>
    <s v="Small Business"/>
    <s v="Furniture"/>
    <s v="Office Furnishings"/>
    <s v="Small Box"/>
    <x v="593"/>
    <n v="0.53"/>
    <s v="United States"/>
    <s v="West"/>
    <s v="California"/>
    <s v="San Diego"/>
    <n v="92024"/>
    <d v="2015-02-02T00:00:00"/>
    <d v="2015-02-04T00:00:00"/>
    <n v="-61.59"/>
    <n v="56"/>
    <x v="1397"/>
    <n v="54567"/>
  </r>
  <r>
    <n v="2768"/>
    <s v="Not Specified"/>
    <n v="0.08"/>
    <n v="1.68"/>
    <n v="1.57"/>
    <n v="2498"/>
    <s v="Arlene Long"/>
    <s v="Regular Air"/>
    <s v="Small Business"/>
    <s v="Office Supplies"/>
    <s v="Pens &amp; Art Supplies"/>
    <s v="Wrap Bag"/>
    <x v="15"/>
    <n v="0.59"/>
    <s v="United States"/>
    <s v="West"/>
    <s v="California"/>
    <s v="San Diego"/>
    <n v="92024"/>
    <d v="2015-02-05T00:00:00"/>
    <d v="2015-02-06T00:00:00"/>
    <n v="-46.25"/>
    <n v="88"/>
    <x v="1398"/>
    <n v="20007"/>
  </r>
  <r>
    <n v="20296"/>
    <s v="Not Specified"/>
    <n v="0.09"/>
    <n v="355.98"/>
    <n v="58.92"/>
    <n v="2499"/>
    <s v="Geoffrey Koch"/>
    <s v="Delivery Truck"/>
    <s v="Corporate"/>
    <s v="Furniture"/>
    <s v="Chairs &amp; Chairmats"/>
    <s v="Jumbo Drum"/>
    <x v="464"/>
    <n v="0.64"/>
    <s v="United States"/>
    <s v="Central"/>
    <s v="Illinois"/>
    <s v="Kankakee"/>
    <n v="60901"/>
    <d v="2015-02-18T00:00:00"/>
    <d v="2015-02-20T00:00:00"/>
    <n v="1240.25"/>
    <n v="8"/>
    <x v="1399"/>
    <n v="88319"/>
  </r>
  <r>
    <n v="25628"/>
    <s v="Medium"/>
    <n v="0.09"/>
    <n v="6.28"/>
    <n v="5.41"/>
    <n v="2500"/>
    <s v="Kevin Smith"/>
    <s v="Regular Air"/>
    <s v="Small Business"/>
    <s v="Furniture"/>
    <s v="Office Furnishings"/>
    <s v="Small Box"/>
    <x v="593"/>
    <n v="0.53"/>
    <s v="United States"/>
    <s v="Central"/>
    <s v="Illinois"/>
    <s v="Lake In The Hills"/>
    <n v="60102"/>
    <d v="2015-02-02T00:00:00"/>
    <d v="2015-02-04T00:00:00"/>
    <n v="-32.026800000000001"/>
    <n v="14"/>
    <x v="1400"/>
    <n v="88320"/>
  </r>
  <r>
    <n v="24899"/>
    <s v="High"/>
    <n v="0.1"/>
    <n v="24.92"/>
    <n v="12.98"/>
    <n v="2502"/>
    <s v="Toni Owens Poe"/>
    <s v="Regular Air"/>
    <s v="Home Office"/>
    <s v="Office Supplies"/>
    <s v="Binders and Binder Accessories"/>
    <s v="Small Box"/>
    <x v="662"/>
    <n v="0.39"/>
    <s v="United States"/>
    <s v="Central"/>
    <s v="Indiana"/>
    <s v="Munster"/>
    <n v="46321"/>
    <d v="2015-03-19T00:00:00"/>
    <d v="2015-03-19T00:00:00"/>
    <n v="-45.816000000000003"/>
    <n v="3"/>
    <x v="1401"/>
    <n v="91310"/>
  </r>
  <r>
    <n v="24901"/>
    <s v="High"/>
    <n v="0"/>
    <n v="12.28"/>
    <n v="6.35"/>
    <n v="2502"/>
    <s v="Toni Owens Poe"/>
    <s v="Express Air"/>
    <s v="Home Office"/>
    <s v="Office Supplies"/>
    <s v="Paper"/>
    <s v="Small Box"/>
    <x v="554"/>
    <n v="0.38"/>
    <s v="United States"/>
    <s v="Central"/>
    <s v="Indiana"/>
    <s v="Munster"/>
    <n v="46321"/>
    <d v="2015-03-19T00:00:00"/>
    <d v="2015-03-20T00:00:00"/>
    <n v="30.63"/>
    <n v="7"/>
    <x v="1402"/>
    <n v="91310"/>
  </r>
  <r>
    <n v="18219"/>
    <s v="Medium"/>
    <n v="0.02"/>
    <n v="6.48"/>
    <n v="8.74"/>
    <n v="2506"/>
    <s v="Alfred Harmon"/>
    <s v="Regular Air"/>
    <s v="Home Office"/>
    <s v="Office Supplies"/>
    <s v="Paper"/>
    <s v="Small Box"/>
    <x v="767"/>
    <n v="0.36"/>
    <s v="United States"/>
    <s v="East"/>
    <s v="Connecticut"/>
    <s v="Cheshire"/>
    <n v="6408"/>
    <d v="2015-06-05T00:00:00"/>
    <d v="2015-06-07T00:00:00"/>
    <n v="-6.835"/>
    <n v="1"/>
    <x v="1403"/>
    <n v="87033"/>
  </r>
  <r>
    <n v="18217"/>
    <s v="Medium"/>
    <n v="0.06"/>
    <n v="699.99"/>
    <n v="24.49"/>
    <n v="2507"/>
    <s v="Jeanette Davies"/>
    <s v="Express Air"/>
    <s v="Home Office"/>
    <s v="Technology"/>
    <s v="Copiers and Fax"/>
    <s v="Large Box"/>
    <x v="199"/>
    <n v="0.41"/>
    <s v="United States"/>
    <s v="East"/>
    <s v="Maine"/>
    <s v="Bangor"/>
    <n v="4401"/>
    <d v="2015-06-05T00:00:00"/>
    <d v="2015-06-07T00:00:00"/>
    <n v="7024.2068999999992"/>
    <n v="15"/>
    <x v="1404"/>
    <n v="87033"/>
  </r>
  <r>
    <n v="23265"/>
    <s v="Low"/>
    <n v="0.02"/>
    <n v="5.81"/>
    <n v="8.49"/>
    <n v="2508"/>
    <s v="Pauline Brooks"/>
    <s v="Regular Air"/>
    <s v="Home Office"/>
    <s v="Office Supplies"/>
    <s v="Binders and Binder Accessories"/>
    <s v="Small Box"/>
    <x v="104"/>
    <n v="0.39"/>
    <s v="United States"/>
    <s v="East"/>
    <s v="Maine"/>
    <s v="Sanford"/>
    <n v="4073"/>
    <d v="2015-01-08T00:00:00"/>
    <d v="2015-01-12T00:00:00"/>
    <n v="-137.494"/>
    <n v="7"/>
    <x v="1405"/>
    <n v="87031"/>
  </r>
  <r>
    <n v="21918"/>
    <s v="Medium"/>
    <n v="0.05"/>
    <n v="30.98"/>
    <n v="9.18"/>
    <n v="2509"/>
    <s v="Sidney Larson"/>
    <s v="Regular Air"/>
    <s v="Home Office"/>
    <s v="Office Supplies"/>
    <s v="Paper"/>
    <s v="Small Box"/>
    <x v="768"/>
    <n v="0.4"/>
    <s v="United States"/>
    <s v="East"/>
    <s v="Maine"/>
    <s v="South Portland"/>
    <n v="4106"/>
    <d v="2015-05-05T00:00:00"/>
    <d v="2015-05-05T00:00:00"/>
    <n v="308.67"/>
    <n v="15"/>
    <x v="1406"/>
    <n v="87029"/>
  </r>
  <r>
    <n v="21102"/>
    <s v="Not Specified"/>
    <n v="0.04"/>
    <n v="6.48"/>
    <n v="9.5399999999999991"/>
    <n v="2512"/>
    <s v="Frances Holt"/>
    <s v="Regular Air"/>
    <s v="Home Office"/>
    <s v="Office Supplies"/>
    <s v="Paper"/>
    <s v="Small Box"/>
    <x v="769"/>
    <n v="0.37"/>
    <s v="United States"/>
    <s v="East"/>
    <s v="Massachusetts"/>
    <s v="Cambridge"/>
    <n v="2138"/>
    <d v="2015-06-15T00:00:00"/>
    <d v="2015-06-17T00:00:00"/>
    <n v="-223.94400000000002"/>
    <n v="19"/>
    <x v="1407"/>
    <n v="87030"/>
  </r>
  <r>
    <n v="18220"/>
    <s v="Medium"/>
    <n v="0.02"/>
    <n v="17.149999999999999"/>
    <n v="4.96"/>
    <n v="2516"/>
    <s v="Leo E Underwood"/>
    <s v="Regular Air"/>
    <s v="Home Office"/>
    <s v="Office Supplies"/>
    <s v="Storage &amp; Organization"/>
    <s v="Small Box"/>
    <x v="206"/>
    <n v="0.57999999999999996"/>
    <s v="United States"/>
    <s v="East"/>
    <s v="New Jersey"/>
    <s v="Englewood"/>
    <n v="7631"/>
    <d v="2015-06-05T00:00:00"/>
    <d v="2015-06-07T00:00:00"/>
    <n v="36.494999999999997"/>
    <n v="11"/>
    <x v="1408"/>
    <n v="87033"/>
  </r>
  <r>
    <n v="18221"/>
    <s v="Medium"/>
    <n v="7.0000000000000007E-2"/>
    <n v="30.98"/>
    <n v="8.74"/>
    <n v="2520"/>
    <s v="Sandy Mueller"/>
    <s v="Regular Air"/>
    <s v="Home Office"/>
    <s v="Office Supplies"/>
    <s v="Paper"/>
    <s v="Small Box"/>
    <x v="699"/>
    <n v="0.4"/>
    <s v="United States"/>
    <s v="East"/>
    <s v="Rhode Island"/>
    <s v="Providence"/>
    <n v="2908"/>
    <d v="2015-06-05T00:00:00"/>
    <d v="2015-06-06T00:00:00"/>
    <n v="255.76919999999998"/>
    <n v="12"/>
    <x v="1409"/>
    <n v="87033"/>
  </r>
  <r>
    <n v="25463"/>
    <s v="Medium"/>
    <n v="0"/>
    <n v="175.99"/>
    <n v="4.99"/>
    <n v="2521"/>
    <s v="Shawn Meyer"/>
    <s v="Regular Air"/>
    <s v="Home Office"/>
    <s v="Technology"/>
    <s v="Telephones and Communication"/>
    <s v="Small Box"/>
    <x v="32"/>
    <n v="0.59"/>
    <s v="United States"/>
    <s v="Central"/>
    <s v="Texas"/>
    <s v="Corsicana"/>
    <n v="75109"/>
    <d v="2015-02-18T00:00:00"/>
    <d v="2015-02-21T00:00:00"/>
    <n v="1656.6554999999998"/>
    <n v="15"/>
    <x v="1410"/>
    <n v="87032"/>
  </r>
  <r>
    <n v="18218"/>
    <s v="Medium"/>
    <n v="0.04"/>
    <n v="1360.14"/>
    <n v="14.7"/>
    <n v="2522"/>
    <s v="Harriet Wooten"/>
    <s v="Delivery Truck"/>
    <s v="Home Office"/>
    <s v="Technology"/>
    <s v="Office Machines"/>
    <s v="Jumbo Drum"/>
    <x v="203"/>
    <n v="0.59"/>
    <s v="United States"/>
    <s v="East"/>
    <s v="Vermont"/>
    <s v="Burlington"/>
    <n v="5401"/>
    <d v="2015-06-05T00:00:00"/>
    <d v="2015-06-08T00:00:00"/>
    <n v="2639.0099999999998"/>
    <n v="6"/>
    <x v="1411"/>
    <n v="87033"/>
  </r>
  <r>
    <n v="18866"/>
    <s v="Critical"/>
    <n v="0.01"/>
    <n v="2.16"/>
    <n v="6.05"/>
    <n v="2526"/>
    <s v="Derek Sweeney"/>
    <s v="Regular Air"/>
    <s v="Corporate"/>
    <s v="Office Supplies"/>
    <s v="Binders and Binder Accessories"/>
    <s v="Small Box"/>
    <x v="542"/>
    <n v="0.37"/>
    <s v="United States"/>
    <s v="South"/>
    <s v="Louisiana"/>
    <s v="Lafayette"/>
    <n v="70506"/>
    <d v="2015-05-23T00:00:00"/>
    <d v="2015-05-25T00:00:00"/>
    <n v="395.76"/>
    <n v="24"/>
    <x v="1412"/>
    <n v="87208"/>
  </r>
  <r>
    <n v="18867"/>
    <s v="Critical"/>
    <n v="7.0000000000000007E-2"/>
    <n v="21.38"/>
    <n v="8.99"/>
    <n v="2527"/>
    <s v="Gretchen Orr"/>
    <s v="Regular Air"/>
    <s v="Corporate"/>
    <s v="Office Supplies"/>
    <s v="Pens &amp; Art Supplies"/>
    <s v="Small Pack"/>
    <x v="731"/>
    <n v="0.59"/>
    <s v="United States"/>
    <s v="South"/>
    <s v="Louisiana"/>
    <s v="Lake Charles"/>
    <n v="70601"/>
    <d v="2015-05-23T00:00:00"/>
    <d v="2015-05-25T00:00:00"/>
    <n v="-39.396000000000001"/>
    <n v="3"/>
    <x v="1413"/>
    <n v="87208"/>
  </r>
  <r>
    <n v="20254"/>
    <s v="High"/>
    <n v="0.04"/>
    <n v="40.98"/>
    <n v="6.5"/>
    <n v="2530"/>
    <s v="Janet Zhang"/>
    <s v="Regular Air"/>
    <s v="Small Business"/>
    <s v="Technology"/>
    <s v="Computer Peripherals"/>
    <s v="Small Box"/>
    <x v="456"/>
    <n v="0.74"/>
    <s v="United States"/>
    <s v="West"/>
    <s v="California"/>
    <s v="Apple Valley"/>
    <n v="92307"/>
    <d v="2015-03-29T00:00:00"/>
    <d v="2015-03-30T00:00:00"/>
    <n v="-89.5"/>
    <n v="7"/>
    <x v="1414"/>
    <n v="87451"/>
  </r>
  <r>
    <n v="23782"/>
    <s v="Medium"/>
    <n v="0.08"/>
    <n v="4"/>
    <n v="1.3"/>
    <n v="2531"/>
    <s v="Rick Houston"/>
    <s v="Regular Air"/>
    <s v="Small Business"/>
    <s v="Office Supplies"/>
    <s v="Paper"/>
    <s v="Wrap Bag"/>
    <x v="55"/>
    <n v="0.37"/>
    <s v="United States"/>
    <s v="West"/>
    <s v="California"/>
    <s v="Atascadero"/>
    <n v="93422"/>
    <d v="2015-05-02T00:00:00"/>
    <d v="2015-05-04T00:00:00"/>
    <n v="28.4"/>
    <n v="14"/>
    <x v="1415"/>
    <n v="87452"/>
  </r>
  <r>
    <n v="20255"/>
    <s v="High"/>
    <n v="0.05"/>
    <n v="35.99"/>
    <n v="3.3"/>
    <n v="2534"/>
    <s v="Mitchell Goldberg"/>
    <s v="Regular Air"/>
    <s v="Small Business"/>
    <s v="Technology"/>
    <s v="Telephones and Communication"/>
    <s v="Small Pack"/>
    <x v="457"/>
    <n v="0.39"/>
    <s v="United States"/>
    <s v="East"/>
    <s v="Maine"/>
    <s v="Bangor"/>
    <n v="4401"/>
    <d v="2015-03-29T00:00:00"/>
    <d v="2015-03-31T00:00:00"/>
    <n v="103.27229999999999"/>
    <n v="5"/>
    <x v="1416"/>
    <n v="87451"/>
  </r>
  <r>
    <n v="22839"/>
    <s v="Not Specified"/>
    <n v="0.08"/>
    <n v="12.53"/>
    <n v="0.5"/>
    <n v="2539"/>
    <s v="Max Hubbard"/>
    <s v="Regular Air"/>
    <s v="Home Office"/>
    <s v="Office Supplies"/>
    <s v="Labels"/>
    <s v="Small Box"/>
    <x v="585"/>
    <n v="0.38"/>
    <s v="United States"/>
    <s v="South"/>
    <s v="Florida"/>
    <s v="Winter Park"/>
    <n v="32789"/>
    <d v="2015-04-07T00:00:00"/>
    <d v="2015-04-08T00:00:00"/>
    <n v="215.71799999999999"/>
    <n v="5"/>
    <x v="1417"/>
    <n v="91017"/>
  </r>
  <r>
    <n v="22840"/>
    <s v="Not Specified"/>
    <n v="0.02"/>
    <n v="178.47"/>
    <n v="19.989999999999998"/>
    <n v="2540"/>
    <s v="Helen Ferguson"/>
    <s v="Regular Air"/>
    <s v="Home Office"/>
    <s v="Office Supplies"/>
    <s v="Storage &amp; Organization"/>
    <s v="Small Box"/>
    <x v="179"/>
    <n v="0.55000000000000004"/>
    <s v="United States"/>
    <s v="South"/>
    <s v="Florida"/>
    <s v="Winter Springs"/>
    <n v="32708"/>
    <d v="2015-04-07T00:00:00"/>
    <d v="2015-04-08T00:00:00"/>
    <n v="106.98479999999999"/>
    <n v="1"/>
    <x v="1418"/>
    <n v="91017"/>
  </r>
  <r>
    <n v="19031"/>
    <s v="Medium"/>
    <n v="0.05"/>
    <n v="15.68"/>
    <n v="3.73"/>
    <n v="2543"/>
    <s v="Josephine Dalton"/>
    <s v="Regular Air"/>
    <s v="Small Business"/>
    <s v="Furniture"/>
    <s v="Office Furnishings"/>
    <s v="Small Pack"/>
    <x v="770"/>
    <n v="0.46"/>
    <s v="United States"/>
    <s v="South"/>
    <s v="Virginia"/>
    <s v="Richmond"/>
    <n v="23223"/>
    <d v="2015-06-11T00:00:00"/>
    <d v="2015-06-12T00:00:00"/>
    <n v="3.54"/>
    <n v="17"/>
    <x v="1419"/>
    <n v="87917"/>
  </r>
  <r>
    <n v="19032"/>
    <s v="Medium"/>
    <n v="0.02"/>
    <n v="195.99"/>
    <n v="4.2"/>
    <n v="2543"/>
    <s v="Josephine Dalton"/>
    <s v="Regular Air"/>
    <s v="Small Business"/>
    <s v="Technology"/>
    <s v="Telephones and Communication"/>
    <s v="Small Box"/>
    <x v="736"/>
    <n v="0.56000000000000005"/>
    <s v="United States"/>
    <s v="South"/>
    <s v="Virginia"/>
    <s v="Richmond"/>
    <n v="23223"/>
    <d v="2015-06-11T00:00:00"/>
    <d v="2015-06-12T00:00:00"/>
    <n v="40.283999999999999"/>
    <n v="19"/>
    <x v="1420"/>
    <n v="87917"/>
  </r>
  <r>
    <n v="19902"/>
    <s v="Medium"/>
    <n v="0.01"/>
    <n v="99.99"/>
    <n v="19.989999999999998"/>
    <n v="2545"/>
    <s v="Rick Ellis"/>
    <s v="Express Air"/>
    <s v="Home Office"/>
    <s v="Technology"/>
    <s v="Office Machines"/>
    <s v="Small Box"/>
    <x v="23"/>
    <n v="0.52"/>
    <s v="United States"/>
    <s v="South"/>
    <s v="Virginia"/>
    <s v="Springfield"/>
    <n v="22153"/>
    <d v="2015-03-10T00:00:00"/>
    <d v="2015-03-12T00:00:00"/>
    <n v="90.024000000000001"/>
    <n v="2"/>
    <x v="1421"/>
    <n v="87915"/>
  </r>
  <r>
    <n v="25460"/>
    <s v="Low"/>
    <n v="7.0000000000000007E-2"/>
    <n v="6.48"/>
    <n v="9.5399999999999991"/>
    <n v="2547"/>
    <s v="Edna Freeman"/>
    <s v="Regular Air"/>
    <s v="Small Business"/>
    <s v="Office Supplies"/>
    <s v="Paper"/>
    <s v="Small Box"/>
    <x v="769"/>
    <n v="0.37"/>
    <s v="United States"/>
    <s v="South"/>
    <s v="Virginia"/>
    <s v="Virginia Beach"/>
    <n v="23464"/>
    <d v="2015-04-19T00:00:00"/>
    <d v="2015-04-19T00:00:00"/>
    <n v="2.2320000000000002"/>
    <n v="1"/>
    <x v="1422"/>
    <n v="87916"/>
  </r>
  <r>
    <n v="6525"/>
    <s v="Low"/>
    <n v="0"/>
    <n v="35.99"/>
    <n v="0.99"/>
    <n v="2548"/>
    <s v="Wayne Bass"/>
    <s v="Regular Air"/>
    <s v="Small Business"/>
    <s v="Technology"/>
    <s v="Telephones and Communication"/>
    <s v="Small Pack"/>
    <x v="771"/>
    <n v="0.35"/>
    <s v="United States"/>
    <s v="West"/>
    <s v="California"/>
    <s v="Los Angeles"/>
    <n v="90068"/>
    <d v="2015-04-04T00:00:00"/>
    <d v="2015-04-11T00:00:00"/>
    <n v="840.05099999999993"/>
    <n v="46"/>
    <x v="1423"/>
    <n v="46436"/>
  </r>
  <r>
    <n v="5777"/>
    <s v="Low"/>
    <n v="0.05"/>
    <n v="30.98"/>
    <n v="9.18"/>
    <n v="2548"/>
    <s v="Wayne Bass"/>
    <s v="Express Air"/>
    <s v="Small Business"/>
    <s v="Office Supplies"/>
    <s v="Paper"/>
    <s v="Small Box"/>
    <x v="768"/>
    <n v="0.4"/>
    <s v="United States"/>
    <s v="West"/>
    <s v="California"/>
    <s v="Los Angeles"/>
    <n v="90068"/>
    <d v="2015-04-21T00:00:00"/>
    <d v="2015-04-21T00:00:00"/>
    <n v="61.47"/>
    <n v="12"/>
    <x v="1424"/>
    <n v="40997"/>
  </r>
  <r>
    <n v="5778"/>
    <s v="Low"/>
    <n v="0.05"/>
    <n v="22.99"/>
    <n v="8.99"/>
    <n v="2548"/>
    <s v="Wayne Bass"/>
    <s v="Regular Air"/>
    <s v="Small Business"/>
    <s v="Office Supplies"/>
    <s v="Pens &amp; Art Supplies"/>
    <s v="Small Pack"/>
    <x v="772"/>
    <n v="0.56999999999999995"/>
    <s v="United States"/>
    <s v="West"/>
    <s v="California"/>
    <s v="Los Angeles"/>
    <n v="90068"/>
    <d v="2015-04-21T00:00:00"/>
    <d v="2015-04-28T00:00:00"/>
    <n v="18.27"/>
    <n v="37"/>
    <x v="1425"/>
    <n v="40997"/>
  </r>
  <r>
    <n v="5780"/>
    <s v="Low"/>
    <n v="0.04"/>
    <n v="212.6"/>
    <n v="110.2"/>
    <n v="2548"/>
    <s v="Wayne Bass"/>
    <s v="Delivery Truck"/>
    <s v="Small Business"/>
    <s v="Furniture"/>
    <s v="Tables"/>
    <s v="Jumbo Box"/>
    <x v="482"/>
    <n v="0.73"/>
    <s v="United States"/>
    <s v="West"/>
    <s v="California"/>
    <s v="Los Angeles"/>
    <n v="90068"/>
    <d v="2015-04-21T00:00:00"/>
    <d v="2015-04-25T00:00:00"/>
    <n v="-513.79042000000004"/>
    <n v="33"/>
    <x v="1426"/>
    <n v="40997"/>
  </r>
  <r>
    <n v="4204"/>
    <s v="Not Specified"/>
    <n v="0.09"/>
    <n v="5.98"/>
    <n v="1.67"/>
    <n v="2548"/>
    <s v="Wayne Bass"/>
    <s v="Regular Air"/>
    <s v="Small Business"/>
    <s v="Office Supplies"/>
    <s v="Pens &amp; Art Supplies"/>
    <s v="Wrap Bag"/>
    <x v="773"/>
    <n v="0.51"/>
    <s v="United States"/>
    <s v="West"/>
    <s v="California"/>
    <s v="Los Angeles"/>
    <n v="90068"/>
    <d v="2015-06-04T00:00:00"/>
    <d v="2015-06-07T00:00:00"/>
    <n v="23.87"/>
    <n v="81"/>
    <x v="1427"/>
    <n v="29889"/>
  </r>
  <r>
    <n v="23777"/>
    <s v="Low"/>
    <n v="0.05"/>
    <n v="30.98"/>
    <n v="9.18"/>
    <n v="2549"/>
    <s v="Martha Bowers"/>
    <s v="Express Air"/>
    <s v="Small Business"/>
    <s v="Office Supplies"/>
    <s v="Paper"/>
    <s v="Small Box"/>
    <x v="768"/>
    <n v="0.4"/>
    <s v="United States"/>
    <s v="East"/>
    <s v="Ohio"/>
    <s v="Whitehall"/>
    <n v="43213"/>
    <d v="2015-04-21T00:00:00"/>
    <d v="2015-04-21T00:00:00"/>
    <n v="61.47"/>
    <n v="3"/>
    <x v="1428"/>
    <n v="88657"/>
  </r>
  <r>
    <n v="23778"/>
    <s v="Low"/>
    <n v="0.05"/>
    <n v="22.99"/>
    <n v="8.99"/>
    <n v="2549"/>
    <s v="Martha Bowers"/>
    <s v="Regular Air"/>
    <s v="Small Business"/>
    <s v="Office Supplies"/>
    <s v="Pens &amp; Art Supplies"/>
    <s v="Small Pack"/>
    <x v="772"/>
    <n v="0.56999999999999995"/>
    <s v="United States"/>
    <s v="East"/>
    <s v="Ohio"/>
    <s v="Whitehall"/>
    <n v="43213"/>
    <d v="2015-04-21T00:00:00"/>
    <d v="2015-04-28T00:00:00"/>
    <n v="18.27"/>
    <n v="9"/>
    <x v="1429"/>
    <n v="88657"/>
  </r>
  <r>
    <n v="23780"/>
    <s v="Low"/>
    <n v="0.04"/>
    <n v="212.6"/>
    <n v="110.2"/>
    <n v="2549"/>
    <s v="Martha Bowers"/>
    <s v="Delivery Truck"/>
    <s v="Small Business"/>
    <s v="Furniture"/>
    <s v="Tables"/>
    <s v="Jumbo Box"/>
    <x v="482"/>
    <n v="0.73"/>
    <s v="United States"/>
    <s v="East"/>
    <s v="Ohio"/>
    <s v="Whitehall"/>
    <n v="43213"/>
    <d v="2015-04-21T00:00:00"/>
    <d v="2015-04-25T00:00:00"/>
    <n v="-513.79042000000004"/>
    <n v="8"/>
    <x v="1430"/>
    <n v="88657"/>
  </r>
  <r>
    <n v="22204"/>
    <s v="Not Specified"/>
    <n v="0.09"/>
    <n v="5.98"/>
    <n v="1.67"/>
    <n v="2549"/>
    <s v="Martha Bowers"/>
    <s v="Regular Air"/>
    <s v="Small Business"/>
    <s v="Office Supplies"/>
    <s v="Pens &amp; Art Supplies"/>
    <s v="Wrap Bag"/>
    <x v="773"/>
    <n v="0.51"/>
    <s v="United States"/>
    <s v="East"/>
    <s v="Ohio"/>
    <s v="Whitehall"/>
    <n v="43213"/>
    <d v="2015-06-04T00:00:00"/>
    <d v="2015-06-07T00:00:00"/>
    <n v="35.805"/>
    <n v="20"/>
    <x v="1431"/>
    <n v="88658"/>
  </r>
  <r>
    <n v="24525"/>
    <s v="Low"/>
    <n v="0"/>
    <n v="35.99"/>
    <n v="0.99"/>
    <n v="2551"/>
    <s v="Joan Bowers"/>
    <s v="Regular Air"/>
    <s v="Small Business"/>
    <s v="Technology"/>
    <s v="Telephones and Communication"/>
    <s v="Small Pack"/>
    <x v="771"/>
    <n v="0.35"/>
    <s v="United States"/>
    <s v="East"/>
    <s v="Pennsylvania"/>
    <s v="York"/>
    <n v="17403"/>
    <d v="2015-04-04T00:00:00"/>
    <d v="2015-04-11T00:00:00"/>
    <n v="265.96049999999997"/>
    <n v="12"/>
    <x v="1432"/>
    <n v="88656"/>
  </r>
  <r>
    <n v="18130"/>
    <s v="Medium"/>
    <n v="0.03"/>
    <n v="12.53"/>
    <n v="7.17"/>
    <n v="2553"/>
    <s v="Virginia McNeill"/>
    <s v="Regular Air"/>
    <s v="Home Office"/>
    <s v="Office Supplies"/>
    <s v="Binders and Binder Accessories"/>
    <s v="Small Box"/>
    <x v="774"/>
    <n v="0.38"/>
    <s v="United States"/>
    <s v="Central"/>
    <s v="Wisconsin"/>
    <s v="Kenosha"/>
    <n v="53142"/>
    <d v="2015-02-12T00:00:00"/>
    <d v="2015-02-13T00:00:00"/>
    <n v="-20.320500000000003"/>
    <n v="1"/>
    <x v="1191"/>
    <n v="86528"/>
  </r>
  <r>
    <n v="23666"/>
    <s v="Low"/>
    <n v="0.1"/>
    <n v="2.6"/>
    <n v="2.4"/>
    <n v="2555"/>
    <s v="Karl Knowles"/>
    <s v="Regular Air"/>
    <s v="Home Office"/>
    <s v="Office Supplies"/>
    <s v="Pens &amp; Art Supplies"/>
    <s v="Wrap Bag"/>
    <x v="371"/>
    <n v="0.57999999999999996"/>
    <s v="United States"/>
    <s v="Central"/>
    <s v="Wisconsin"/>
    <s v="Madison"/>
    <n v="53711"/>
    <d v="2015-01-09T00:00:00"/>
    <d v="2015-01-14T00:00:00"/>
    <n v="-88.039999999999992"/>
    <n v="12"/>
    <x v="1433"/>
    <n v="86527"/>
  </r>
  <r>
    <n v="23583"/>
    <s v="Critical"/>
    <n v="0"/>
    <n v="12.97"/>
    <n v="1.49"/>
    <n v="2555"/>
    <s v="Karl Knowles"/>
    <s v="Regular Air"/>
    <s v="Home Office"/>
    <s v="Office Supplies"/>
    <s v="Binders and Binder Accessories"/>
    <s v="Small Box"/>
    <x v="513"/>
    <n v="0.35"/>
    <s v="United States"/>
    <s v="Central"/>
    <s v="Wisconsin"/>
    <s v="Madison"/>
    <n v="53711"/>
    <d v="2015-02-02T00:00:00"/>
    <d v="2015-02-03T00:00:00"/>
    <n v="180.23489999999998"/>
    <n v="19"/>
    <x v="1434"/>
    <n v="86529"/>
  </r>
  <r>
    <n v="23584"/>
    <s v="Critical"/>
    <n v="0.06"/>
    <n v="4.91"/>
    <n v="0.5"/>
    <n v="2555"/>
    <s v="Karl Knowles"/>
    <s v="Regular Air"/>
    <s v="Home Office"/>
    <s v="Office Supplies"/>
    <s v="Labels"/>
    <s v="Small Box"/>
    <x v="550"/>
    <n v="0.36"/>
    <s v="United States"/>
    <s v="Central"/>
    <s v="Wisconsin"/>
    <s v="Madison"/>
    <n v="53711"/>
    <d v="2015-02-02T00:00:00"/>
    <d v="2015-02-02T00:00:00"/>
    <n v="29.525099999999998"/>
    <n v="9"/>
    <x v="1435"/>
    <n v="86529"/>
  </r>
  <r>
    <n v="19840"/>
    <s v="Not Specified"/>
    <n v="0.03"/>
    <n v="160.97999999999999"/>
    <n v="30"/>
    <n v="2561"/>
    <s v="Laurie Moon"/>
    <s v="Delivery Truck"/>
    <s v="Consumer"/>
    <s v="Furniture"/>
    <s v="Chairs &amp; Chairmats"/>
    <s v="Jumbo Drum"/>
    <x v="48"/>
    <n v="0.62"/>
    <s v="United States"/>
    <s v="East"/>
    <s v="New York"/>
    <s v="Ossining"/>
    <n v="10562"/>
    <d v="2015-03-22T00:00:00"/>
    <d v="2015-03-25T00:00:00"/>
    <n v="1261.4718"/>
    <n v="11"/>
    <x v="1436"/>
    <n v="86465"/>
  </r>
  <r>
    <n v="23161"/>
    <s v="Not Specified"/>
    <n v="7.0000000000000007E-2"/>
    <n v="3.98"/>
    <n v="5.26"/>
    <n v="2561"/>
    <s v="Laurie Moon"/>
    <s v="Regular Air"/>
    <s v="Consumer"/>
    <s v="Office Supplies"/>
    <s v="Binders and Binder Accessories"/>
    <s v="Small Box"/>
    <x v="600"/>
    <n v="0.38"/>
    <s v="United States"/>
    <s v="East"/>
    <s v="New York"/>
    <s v="Ossining"/>
    <n v="10562"/>
    <d v="2015-04-08T00:00:00"/>
    <d v="2015-04-10T00:00:00"/>
    <n v="-59.963760000000001"/>
    <n v="7"/>
    <x v="1437"/>
    <n v="86466"/>
  </r>
  <r>
    <n v="23162"/>
    <s v="Not Specified"/>
    <n v="7.0000000000000007E-2"/>
    <n v="12.22"/>
    <n v="2.85"/>
    <n v="2561"/>
    <s v="Laurie Moon"/>
    <s v="Regular Air"/>
    <s v="Consumer"/>
    <s v="Furniture"/>
    <s v="Office Furnishings"/>
    <s v="Small Pack"/>
    <x v="775"/>
    <n v="0.55000000000000004"/>
    <s v="United States"/>
    <s v="East"/>
    <s v="New York"/>
    <s v="Ossining"/>
    <n v="10562"/>
    <d v="2015-04-08T00:00:00"/>
    <d v="2015-04-08T00:00:00"/>
    <n v="89.4148"/>
    <n v="12"/>
    <x v="1438"/>
    <n v="86466"/>
  </r>
  <r>
    <n v="22374"/>
    <s v="Not Specified"/>
    <n v="0.08"/>
    <n v="4.55"/>
    <n v="1.49"/>
    <n v="2563"/>
    <s v="Karen Warren"/>
    <s v="Regular Air"/>
    <s v="Home Office"/>
    <s v="Office Supplies"/>
    <s v="Binders and Binder Accessories"/>
    <s v="Small Box"/>
    <x v="516"/>
    <n v="0.35"/>
    <s v="United States"/>
    <s v="Central"/>
    <s v="Minnesota"/>
    <s v="Fridley"/>
    <n v="55432"/>
    <d v="2015-04-08T00:00:00"/>
    <d v="2015-04-09T00:00:00"/>
    <n v="27.0273"/>
    <n v="9"/>
    <x v="1439"/>
    <n v="91447"/>
  </r>
  <r>
    <n v="25095"/>
    <s v="Critical"/>
    <n v="0"/>
    <n v="4.37"/>
    <n v="5.15"/>
    <n v="2570"/>
    <s v="Yvonne Stephens"/>
    <s v="Regular Air"/>
    <s v="Consumer"/>
    <s v="Office Supplies"/>
    <s v="Appliances"/>
    <s v="Small Box"/>
    <x v="358"/>
    <n v="0.59"/>
    <s v="United States"/>
    <s v="West"/>
    <s v="California"/>
    <s v="Davis"/>
    <n v="95616"/>
    <d v="2015-04-25T00:00:00"/>
    <d v="2015-04-27T00:00:00"/>
    <n v="-150.2604"/>
    <n v="19"/>
    <x v="1440"/>
    <n v="90327"/>
  </r>
  <r>
    <n v="25096"/>
    <s v="Critical"/>
    <n v="0.01"/>
    <n v="500.98"/>
    <n v="56"/>
    <n v="2570"/>
    <s v="Yvonne Stephens"/>
    <s v="Delivery Truck"/>
    <s v="Consumer"/>
    <s v="Furniture"/>
    <s v="Chairs &amp; Chairmats"/>
    <s v="Jumbo Drum"/>
    <x v="1"/>
    <n v="0.6"/>
    <s v="United States"/>
    <s v="West"/>
    <s v="California"/>
    <s v="Davis"/>
    <n v="95616"/>
    <d v="2015-04-25T00:00:00"/>
    <d v="2015-04-26T00:00:00"/>
    <n v="4899.1288000000004"/>
    <n v="14"/>
    <x v="1441"/>
    <n v="90327"/>
  </r>
  <r>
    <n v="25097"/>
    <s v="Critical"/>
    <n v="0.02"/>
    <n v="12.58"/>
    <n v="5.16"/>
    <n v="2570"/>
    <s v="Yvonne Stephens"/>
    <s v="Regular Air"/>
    <s v="Consumer"/>
    <s v="Furniture"/>
    <s v="Office Furnishings"/>
    <s v="Small Box"/>
    <x v="776"/>
    <n v="0.43"/>
    <s v="United States"/>
    <s v="West"/>
    <s v="California"/>
    <s v="Davis"/>
    <n v="95616"/>
    <d v="2015-04-25T00:00:00"/>
    <d v="2015-04-25T00:00:00"/>
    <n v="44.712000000000003"/>
    <n v="18"/>
    <x v="1442"/>
    <n v="90327"/>
  </r>
  <r>
    <n v="25098"/>
    <s v="Critical"/>
    <n v="0.1"/>
    <n v="7.7"/>
    <n v="3.68"/>
    <n v="2570"/>
    <s v="Yvonne Stephens"/>
    <s v="Regular Air"/>
    <s v="Consumer"/>
    <s v="Furniture"/>
    <s v="Office Furnishings"/>
    <s v="Wrap Bag"/>
    <x v="777"/>
    <n v="0.52"/>
    <s v="United States"/>
    <s v="West"/>
    <s v="California"/>
    <s v="Davis"/>
    <n v="95616"/>
    <d v="2015-04-25T00:00:00"/>
    <d v="2015-04-26T00:00:00"/>
    <n v="-22.626000000000001"/>
    <n v="7"/>
    <x v="1443"/>
    <n v="90327"/>
  </r>
  <r>
    <n v="7096"/>
    <s v="Critical"/>
    <n v="0.01"/>
    <n v="500.98"/>
    <n v="56"/>
    <n v="2571"/>
    <s v="Rosemary O'Brien"/>
    <s v="Delivery Truck"/>
    <s v="Consumer"/>
    <s v="Furniture"/>
    <s v="Chairs &amp; Chairmats"/>
    <s v="Jumbo Drum"/>
    <x v="1"/>
    <n v="0.6"/>
    <s v="United States"/>
    <s v="East"/>
    <s v="New York"/>
    <s v="New York City"/>
    <n v="10165"/>
    <d v="2015-04-25T00:00:00"/>
    <d v="2015-04-26T00:00:00"/>
    <n v="4260.1120000000001"/>
    <n v="56"/>
    <x v="1444"/>
    <n v="50656"/>
  </r>
  <r>
    <n v="7098"/>
    <s v="Critical"/>
    <n v="0.1"/>
    <n v="7.7"/>
    <n v="3.68"/>
    <n v="2571"/>
    <s v="Rosemary O'Brien"/>
    <s v="Regular Air"/>
    <s v="Consumer"/>
    <s v="Furniture"/>
    <s v="Office Furnishings"/>
    <s v="Wrap Bag"/>
    <x v="777"/>
    <n v="0.52"/>
    <s v="United States"/>
    <s v="East"/>
    <s v="New York"/>
    <s v="New York City"/>
    <n v="10165"/>
    <d v="2015-04-25T00:00:00"/>
    <d v="2015-04-26T00:00:00"/>
    <n v="-25.14"/>
    <n v="27"/>
    <x v="1445"/>
    <n v="50656"/>
  </r>
  <r>
    <n v="20938"/>
    <s v="Low"/>
    <n v="0.04"/>
    <n v="8.6"/>
    <n v="6.19"/>
    <n v="2578"/>
    <s v="Kent Gill"/>
    <s v="Regular Air"/>
    <s v="Home Office"/>
    <s v="Office Supplies"/>
    <s v="Binders and Binder Accessories"/>
    <s v="Small Box"/>
    <x v="331"/>
    <n v="0.38"/>
    <s v="United States"/>
    <s v="South"/>
    <s v="Alabama"/>
    <s v="Opelika"/>
    <n v="36801"/>
    <d v="2015-05-02T00:00:00"/>
    <d v="2015-05-04T00:00:00"/>
    <n v="309.71159999999998"/>
    <n v="5"/>
    <x v="1446"/>
    <n v="88298"/>
  </r>
  <r>
    <n v="20939"/>
    <s v="Low"/>
    <n v="0.01"/>
    <n v="3.58"/>
    <n v="1.63"/>
    <n v="2578"/>
    <s v="Kent Gill"/>
    <s v="Regular Air"/>
    <s v="Home Office"/>
    <s v="Office Supplies"/>
    <s v="Rubber Bands"/>
    <s v="Wrap Bag"/>
    <x v="6"/>
    <n v="0.36"/>
    <s v="United States"/>
    <s v="South"/>
    <s v="Alabama"/>
    <s v="Opelika"/>
    <n v="36801"/>
    <d v="2015-05-02T00:00:00"/>
    <d v="2015-05-06T00:00:00"/>
    <n v="-128.85599999999999"/>
    <n v="26"/>
    <x v="1447"/>
    <n v="88298"/>
  </r>
  <r>
    <n v="20940"/>
    <s v="Low"/>
    <n v="0.08"/>
    <n v="105.49"/>
    <n v="41.64"/>
    <n v="2578"/>
    <s v="Kent Gill"/>
    <s v="Delivery Truck"/>
    <s v="Home Office"/>
    <s v="Furniture"/>
    <s v="Tables"/>
    <s v="Jumbo Box"/>
    <x v="778"/>
    <n v="0.75"/>
    <s v="United States"/>
    <s v="South"/>
    <s v="Alabama"/>
    <s v="Opelika"/>
    <n v="36801"/>
    <d v="2015-05-02T00:00:00"/>
    <d v="2015-05-09T00:00:00"/>
    <n v="-36.945999999999998"/>
    <n v="34"/>
    <x v="1448"/>
    <n v="88298"/>
  </r>
  <r>
    <n v="23705"/>
    <s v="High"/>
    <n v="0.09"/>
    <n v="212.6"/>
    <n v="52.2"/>
    <n v="2579"/>
    <s v="Marshall Sutherland"/>
    <s v="Delivery Truck"/>
    <s v="Home Office"/>
    <s v="Furniture"/>
    <s v="Tables"/>
    <s v="Jumbo Box"/>
    <x v="482"/>
    <n v="0.64"/>
    <s v="United States"/>
    <s v="South"/>
    <s v="Alabama"/>
    <s v="Phenix City"/>
    <n v="36869"/>
    <d v="2015-01-03T00:00:00"/>
    <d v="2015-01-04T00:00:00"/>
    <n v="-274.49799999999999"/>
    <n v="1"/>
    <x v="1449"/>
    <n v="88296"/>
  </r>
  <r>
    <n v="22508"/>
    <s v="Medium"/>
    <n v="7.0000000000000007E-2"/>
    <n v="1.76"/>
    <n v="4.8600000000000003"/>
    <n v="2579"/>
    <s v="Marshall Sutherland"/>
    <s v="Regular Air"/>
    <s v="Home Office"/>
    <s v="Furniture"/>
    <s v="Office Furnishings"/>
    <s v="Small Box"/>
    <x v="620"/>
    <n v="0.41"/>
    <s v="United States"/>
    <s v="South"/>
    <s v="Alabama"/>
    <s v="Phenix City"/>
    <n v="36869"/>
    <d v="2015-01-17T00:00:00"/>
    <d v="2015-01-17T00:00:00"/>
    <n v="0.58800000000001096"/>
    <n v="15"/>
    <x v="1450"/>
    <n v="88297"/>
  </r>
  <r>
    <n v="19123"/>
    <s v="Medium"/>
    <n v="0.04"/>
    <n v="510.14"/>
    <n v="14.7"/>
    <n v="2583"/>
    <s v="Wendy Pridgen Pearce"/>
    <s v="Delivery Truck"/>
    <s v="Home Office"/>
    <s v="Technology"/>
    <s v="Office Machines"/>
    <s v="Jumbo Drum"/>
    <x v="779"/>
    <n v="0.56000000000000005"/>
    <s v="United States"/>
    <s v="Central"/>
    <s v="Michigan"/>
    <s v="Holland"/>
    <n v="49423"/>
    <d v="2015-06-07T00:00:00"/>
    <d v="2015-06-09T00:00:00"/>
    <n v="-251.40390000000002"/>
    <n v="3"/>
    <x v="1451"/>
    <n v="89657"/>
  </r>
  <r>
    <n v="19124"/>
    <s v="Medium"/>
    <n v="0"/>
    <n v="4.76"/>
    <n v="3.01"/>
    <n v="2583"/>
    <s v="Wendy Pridgen Pearce"/>
    <s v="Regular Air"/>
    <s v="Home Office"/>
    <s v="Office Supplies"/>
    <s v="Paper"/>
    <s v="Wrap Bag"/>
    <x v="780"/>
    <n v="0.36"/>
    <s v="United States"/>
    <s v="Central"/>
    <s v="Michigan"/>
    <s v="Holland"/>
    <n v="49423"/>
    <d v="2015-06-07T00:00:00"/>
    <d v="2015-06-09T00:00:00"/>
    <n v="-2.3450000000000002"/>
    <n v="23"/>
    <x v="1452"/>
    <n v="89657"/>
  </r>
  <r>
    <n v="19134"/>
    <s v="Critical"/>
    <n v="0.04"/>
    <n v="6.3"/>
    <n v="0.5"/>
    <n v="2584"/>
    <s v="Seth Matthews"/>
    <s v="Regular Air"/>
    <s v="Home Office"/>
    <s v="Office Supplies"/>
    <s v="Labels"/>
    <s v="Small Box"/>
    <x v="421"/>
    <n v="0.39"/>
    <s v="United States"/>
    <s v="Central"/>
    <s v="Michigan"/>
    <s v="Inkster"/>
    <n v="48141"/>
    <d v="2015-06-09T00:00:00"/>
    <d v="2015-06-11T00:00:00"/>
    <n v="67.606200000000001"/>
    <n v="15"/>
    <x v="1453"/>
    <n v="89658"/>
  </r>
  <r>
    <n v="20976"/>
    <s v="Medium"/>
    <n v="0.01"/>
    <n v="6.48"/>
    <n v="6.57"/>
    <n v="2587"/>
    <s v="Eugene H Walsh"/>
    <s v="Express Air"/>
    <s v="Home Office"/>
    <s v="Office Supplies"/>
    <s v="Paper"/>
    <s v="Small Box"/>
    <x v="781"/>
    <n v="0.37"/>
    <s v="United States"/>
    <s v="Central"/>
    <s v="Wisconsin"/>
    <s v="Manitowoc"/>
    <n v="54220"/>
    <d v="2015-02-28T00:00:00"/>
    <d v="2015-02-28T00:00:00"/>
    <n v="-46.5244"/>
    <n v="18"/>
    <x v="1454"/>
    <n v="91166"/>
  </r>
  <r>
    <n v="20810"/>
    <s v="Not Specified"/>
    <n v="0.02"/>
    <n v="22.72"/>
    <n v="8.99"/>
    <n v="2587"/>
    <s v="Eugene H Walsh"/>
    <s v="Regular Air"/>
    <s v="Home Office"/>
    <s v="Furniture"/>
    <s v="Office Furnishings"/>
    <s v="Small Pack"/>
    <x v="275"/>
    <n v="0.44"/>
    <s v="United States"/>
    <s v="Central"/>
    <s v="Wisconsin"/>
    <s v="Manitowoc"/>
    <n v="54220"/>
    <d v="2015-06-26T00:00:00"/>
    <d v="2015-06-26T00:00:00"/>
    <n v="200.01719999999997"/>
    <n v="12"/>
    <x v="1455"/>
    <n v="91167"/>
  </r>
  <r>
    <n v="22275"/>
    <s v="Low"/>
    <n v="0.02"/>
    <n v="419.19"/>
    <n v="19.989999999999998"/>
    <n v="2593"/>
    <s v="Anne Schultz"/>
    <s v="Regular Air"/>
    <s v="Corporate"/>
    <s v="Office Supplies"/>
    <s v="Storage &amp; Organization"/>
    <s v="Small Box"/>
    <x v="260"/>
    <n v="0.57999999999999996"/>
    <s v="United States"/>
    <s v="South"/>
    <s v="Georgia"/>
    <s v="Athens"/>
    <n v="30605"/>
    <d v="2015-04-17T00:00:00"/>
    <d v="2015-04-17T00:00:00"/>
    <n v="-39.606000000000002"/>
    <n v="10"/>
    <x v="1456"/>
    <n v="87772"/>
  </r>
  <r>
    <n v="23765"/>
    <s v="Low"/>
    <n v="0.01"/>
    <n v="85.99"/>
    <n v="0.99"/>
    <n v="2593"/>
    <s v="Anne Schultz"/>
    <s v="Regular Air"/>
    <s v="Corporate"/>
    <s v="Technology"/>
    <s v="Telephones and Communication"/>
    <s v="Wrap Bag"/>
    <x v="163"/>
    <n v="0.85"/>
    <s v="United States"/>
    <s v="South"/>
    <s v="Georgia"/>
    <s v="Athens"/>
    <n v="30605"/>
    <d v="2015-03-12T00:00:00"/>
    <d v="2015-03-17T00:00:00"/>
    <n v="311.72999999999996"/>
    <n v="2"/>
    <x v="1457"/>
    <n v="87773"/>
  </r>
  <r>
    <n v="19859"/>
    <s v="Low"/>
    <n v="0.05"/>
    <n v="5.74"/>
    <n v="5.3"/>
    <n v="2601"/>
    <s v="Malcolm French"/>
    <s v="Regular Air"/>
    <s v="Corporate"/>
    <s v="Office Supplies"/>
    <s v="Scissors, Rulers and Trimmers"/>
    <s v="Small Pack"/>
    <x v="782"/>
    <n v="0.55000000000000004"/>
    <s v="United States"/>
    <s v="East"/>
    <s v="New Hampshire"/>
    <s v="Merrimack"/>
    <n v="3054"/>
    <d v="2015-03-21T00:00:00"/>
    <d v="2015-03-26T00:00:00"/>
    <n v="-50.75"/>
    <n v="7"/>
    <x v="1458"/>
    <n v="87382"/>
  </r>
  <r>
    <n v="20849"/>
    <s v="Critical"/>
    <n v="7.0000000000000007E-2"/>
    <n v="200.99"/>
    <n v="4.2"/>
    <n v="2603"/>
    <s v="Penny Leach"/>
    <s v="Regular Air"/>
    <s v="Corporate"/>
    <s v="Technology"/>
    <s v="Telephones and Communication"/>
    <s v="Small Box"/>
    <x v="186"/>
    <n v="0.59"/>
    <s v="United States"/>
    <s v="East"/>
    <s v="New Jersey"/>
    <s v="Hackensack"/>
    <n v="7601"/>
    <d v="2015-04-05T00:00:00"/>
    <d v="2015-04-06T00:00:00"/>
    <n v="2225.0761200000002"/>
    <n v="22"/>
    <x v="1459"/>
    <n v="87383"/>
  </r>
  <r>
    <n v="20850"/>
    <s v="Critical"/>
    <n v="0.01"/>
    <n v="297.48"/>
    <n v="18.059999999999999"/>
    <n v="2604"/>
    <s v="Gina Curry"/>
    <s v="Delivery Truck"/>
    <s v="Corporate"/>
    <s v="Technology"/>
    <s v="Office Machines"/>
    <s v="Jumbo Drum"/>
    <x v="192"/>
    <n v="0.6"/>
    <s v="United States"/>
    <s v="East"/>
    <s v="New Jersey"/>
    <s v="Iselin"/>
    <n v="8830"/>
    <d v="2015-04-05T00:00:00"/>
    <d v="2015-04-06T00:00:00"/>
    <n v="-338.18083200000001"/>
    <n v="3"/>
    <x v="1460"/>
    <n v="87383"/>
  </r>
  <r>
    <n v="18046"/>
    <s v="High"/>
    <n v="0.09"/>
    <n v="5.4"/>
    <n v="7.78"/>
    <n v="2610"/>
    <s v="Tommy Lutz"/>
    <s v="Regular Air"/>
    <s v="Corporate"/>
    <s v="Office Supplies"/>
    <s v="Binders and Binder Accessories"/>
    <s v="Small Box"/>
    <x v="97"/>
    <n v="0.37"/>
    <s v="United States"/>
    <s v="West"/>
    <s v="California"/>
    <s v="Davis"/>
    <n v="95616"/>
    <d v="2015-05-16T00:00:00"/>
    <d v="2015-05-17T00:00:00"/>
    <n v="-136.25200000000001"/>
    <n v="9"/>
    <x v="1461"/>
    <n v="86118"/>
  </r>
  <r>
    <n v="19971"/>
    <s v="Low"/>
    <n v="0.02"/>
    <n v="50.98"/>
    <n v="13.66"/>
    <n v="2613"/>
    <s v="Anthony Stanley"/>
    <s v="Express Air"/>
    <s v="Corporate"/>
    <s v="Office Supplies"/>
    <s v="Appliances"/>
    <s v="Small Box"/>
    <x v="783"/>
    <n v="0.57999999999999996"/>
    <s v="United States"/>
    <s v="East"/>
    <s v="New Jersey"/>
    <s v="Fords"/>
    <n v="8863"/>
    <d v="2015-01-24T00:00:00"/>
    <d v="2015-01-24T00:00:00"/>
    <n v="-25.76"/>
    <n v="1"/>
    <x v="1462"/>
    <n v="86119"/>
  </r>
  <r>
    <n v="25962"/>
    <s v="Critical"/>
    <n v="0"/>
    <n v="2.6"/>
    <n v="2.4"/>
    <n v="2616"/>
    <s v="Laurence Hull"/>
    <s v="Regular Air"/>
    <s v="Corporate"/>
    <s v="Office Supplies"/>
    <s v="Pens &amp; Art Supplies"/>
    <s v="Wrap Bag"/>
    <x v="371"/>
    <n v="0.57999999999999996"/>
    <s v="United States"/>
    <s v="Central"/>
    <s v="Michigan"/>
    <s v="Portage"/>
    <n v="49002"/>
    <d v="2015-03-11T00:00:00"/>
    <d v="2015-03-13T00:00:00"/>
    <n v="-45.21"/>
    <n v="16"/>
    <x v="1283"/>
    <n v="91495"/>
  </r>
  <r>
    <n v="25478"/>
    <s v="Not Specified"/>
    <n v="0.1"/>
    <n v="3.25"/>
    <n v="49"/>
    <n v="2617"/>
    <s v="Gerald Crabtree"/>
    <s v="Regular Air"/>
    <s v="Corporate"/>
    <s v="Office Supplies"/>
    <s v="Appliances"/>
    <s v="Large Box"/>
    <x v="648"/>
    <n v="0.56000000000000005"/>
    <s v="United States"/>
    <s v="Central"/>
    <s v="South Dakota"/>
    <s v="Aberdeen"/>
    <n v="57401"/>
    <d v="2015-06-27T00:00:00"/>
    <d v="2015-06-28T00:00:00"/>
    <n v="-286.245"/>
    <n v="6"/>
    <x v="1463"/>
    <n v="91496"/>
  </r>
  <r>
    <n v="6585"/>
    <s v="Medium"/>
    <n v="0.1"/>
    <n v="7.64"/>
    <n v="1.39"/>
    <n v="2618"/>
    <s v="Amy Hamrick Melvin"/>
    <s v="Regular Air"/>
    <s v="Corporate"/>
    <s v="Office Supplies"/>
    <s v="Envelopes"/>
    <s v="Small Box"/>
    <x v="784"/>
    <n v="0.36"/>
    <s v="United States"/>
    <s v="East"/>
    <s v="New York"/>
    <s v="New York City"/>
    <n v="10004"/>
    <d v="2015-01-17T00:00:00"/>
    <d v="2015-01-19T00:00:00"/>
    <n v="16.12"/>
    <n v="18"/>
    <x v="1464"/>
    <n v="46884"/>
  </r>
  <r>
    <n v="6586"/>
    <s v="Medium"/>
    <n v="0"/>
    <n v="125.99"/>
    <n v="2.5"/>
    <n v="2618"/>
    <s v="Amy Hamrick Melvin"/>
    <s v="Regular Air"/>
    <s v="Corporate"/>
    <s v="Technology"/>
    <s v="Telephones and Communication"/>
    <s v="Small Box"/>
    <x v="785"/>
    <n v="0.59"/>
    <s v="United States"/>
    <s v="East"/>
    <s v="New York"/>
    <s v="New York City"/>
    <n v="10004"/>
    <d v="2015-01-17T00:00:00"/>
    <d v="2015-01-19T00:00:00"/>
    <n v="-815.90079999999989"/>
    <n v="3"/>
    <x v="1465"/>
    <n v="46884"/>
  </r>
  <r>
    <n v="6587"/>
    <s v="Medium"/>
    <n v="0.1"/>
    <n v="11.55"/>
    <n v="2.36"/>
    <n v="2618"/>
    <s v="Amy Hamrick Melvin"/>
    <s v="Regular Air"/>
    <s v="Corporate"/>
    <s v="Office Supplies"/>
    <s v="Pens &amp; Art Supplies"/>
    <s v="Wrap Bag"/>
    <x v="99"/>
    <n v="0.55000000000000004"/>
    <s v="United States"/>
    <s v="East"/>
    <s v="New York"/>
    <s v="New York City"/>
    <n v="10004"/>
    <d v="2015-01-17T00:00:00"/>
    <d v="2015-01-18T00:00:00"/>
    <n v="15.808000000000003"/>
    <n v="25"/>
    <x v="1466"/>
    <n v="46884"/>
  </r>
  <r>
    <n v="4788"/>
    <s v="High"/>
    <n v="0.05"/>
    <n v="4.84"/>
    <n v="0.71"/>
    <n v="2618"/>
    <s v="Amy Hamrick Melvin"/>
    <s v="Express Air"/>
    <s v="Corporate"/>
    <s v="Office Supplies"/>
    <s v="Pens &amp; Art Supplies"/>
    <s v="Wrap Bag"/>
    <x v="525"/>
    <n v="0.52"/>
    <s v="United States"/>
    <s v="East"/>
    <s v="New York"/>
    <s v="New York City"/>
    <n v="10004"/>
    <d v="2015-03-23T00:00:00"/>
    <d v="2015-03-23T00:00:00"/>
    <n v="29.17"/>
    <n v="20"/>
    <x v="1467"/>
    <n v="34017"/>
  </r>
  <r>
    <n v="4789"/>
    <s v="High"/>
    <n v="0.01"/>
    <n v="14.98"/>
    <n v="7.69"/>
    <n v="2618"/>
    <s v="Amy Hamrick Melvin"/>
    <s v="Regular Air"/>
    <s v="Corporate"/>
    <s v="Office Supplies"/>
    <s v="Storage &amp; Organization"/>
    <s v="Small Box"/>
    <x v="607"/>
    <n v="0.56999999999999995"/>
    <s v="United States"/>
    <s v="East"/>
    <s v="New York"/>
    <s v="New York City"/>
    <n v="10004"/>
    <d v="2015-03-23T00:00:00"/>
    <d v="2015-03-25T00:00:00"/>
    <n v="-48.97"/>
    <n v="28"/>
    <x v="1468"/>
    <n v="34017"/>
  </r>
  <r>
    <n v="7452"/>
    <s v="Critical"/>
    <n v="0.1"/>
    <n v="20.27"/>
    <n v="3.99"/>
    <n v="2618"/>
    <s v="Amy Hamrick Melvin"/>
    <s v="Regular Air"/>
    <s v="Corporate"/>
    <s v="Office Supplies"/>
    <s v="Appliances"/>
    <s v="Small Box"/>
    <x v="535"/>
    <n v="0.56999999999999995"/>
    <s v="United States"/>
    <s v="East"/>
    <s v="New York"/>
    <s v="New York City"/>
    <n v="10004"/>
    <d v="2015-03-23T00:00:00"/>
    <d v="2015-03-24T00:00:00"/>
    <n v="84.05"/>
    <n v="53"/>
    <x v="1469"/>
    <n v="53153"/>
  </r>
  <r>
    <n v="22788"/>
    <s v="High"/>
    <n v="0.05"/>
    <n v="4.84"/>
    <n v="0.71"/>
    <n v="2619"/>
    <s v="Brandon E Shepherd"/>
    <s v="Express Air"/>
    <s v="Corporate"/>
    <s v="Office Supplies"/>
    <s v="Pens &amp; Art Supplies"/>
    <s v="Wrap Bag"/>
    <x v="525"/>
    <n v="0.52"/>
    <s v="United States"/>
    <s v="Central"/>
    <s v="South Dakota"/>
    <s v="Sioux Falls"/>
    <n v="57103"/>
    <d v="2015-03-23T00:00:00"/>
    <d v="2015-03-23T00:00:00"/>
    <n v="17.836500000000001"/>
    <n v="5"/>
    <x v="1470"/>
    <n v="88014"/>
  </r>
  <r>
    <n v="18461"/>
    <s v="Not Specified"/>
    <n v="0.1"/>
    <n v="30.98"/>
    <n v="8.99"/>
    <n v="2619"/>
    <s v="Brandon E Shepherd"/>
    <s v="Regular Air"/>
    <s v="Corporate"/>
    <s v="Office Supplies"/>
    <s v="Pens &amp; Art Supplies"/>
    <s v="Small Pack"/>
    <x v="548"/>
    <n v="0.57999999999999996"/>
    <s v="United States"/>
    <s v="Central"/>
    <s v="South Dakota"/>
    <s v="Sioux Falls"/>
    <n v="57103"/>
    <d v="2015-02-09T00:00:00"/>
    <d v="2015-02-11T00:00:00"/>
    <n v="-20.222799999999999"/>
    <n v="4"/>
    <x v="1471"/>
    <n v="88015"/>
  </r>
  <r>
    <n v="25452"/>
    <s v="Critical"/>
    <n v="0.1"/>
    <n v="20.27"/>
    <n v="3.99"/>
    <n v="2620"/>
    <s v="Phyllis Little"/>
    <s v="Regular Air"/>
    <s v="Corporate"/>
    <s v="Office Supplies"/>
    <s v="Appliances"/>
    <s v="Small Box"/>
    <x v="535"/>
    <n v="0.56999999999999995"/>
    <s v="United States"/>
    <s v="South"/>
    <s v="Tennessee"/>
    <s v="Bartlett"/>
    <n v="38134"/>
    <d v="2015-03-23T00:00:00"/>
    <d v="2015-03-24T00:00:00"/>
    <n v="381.61799999999994"/>
    <n v="13"/>
    <x v="1472"/>
    <n v="88017"/>
  </r>
  <r>
    <n v="26296"/>
    <s v="High"/>
    <n v="0.03"/>
    <n v="40.97"/>
    <n v="8.99"/>
    <n v="2621"/>
    <s v="Robyn Hayes"/>
    <s v="Express Air"/>
    <s v="Corporate"/>
    <s v="Office Supplies"/>
    <s v="Pens &amp; Art Supplies"/>
    <s v="Small Pack"/>
    <x v="786"/>
    <n v="0.59"/>
    <s v="United States"/>
    <s v="South"/>
    <s v="Tennessee"/>
    <s v="Brentwood"/>
    <n v="37027"/>
    <d v="2015-03-19T00:00:00"/>
    <d v="2015-03-20T00:00:00"/>
    <n v="-177.05799999999999"/>
    <n v="5"/>
    <x v="1473"/>
    <n v="88016"/>
  </r>
  <r>
    <n v="26032"/>
    <s v="High"/>
    <n v="0.1"/>
    <n v="41.94"/>
    <n v="2.99"/>
    <n v="2626"/>
    <s v="Lillian Fischer"/>
    <s v="Regular Air"/>
    <s v="Consumer"/>
    <s v="Office Supplies"/>
    <s v="Binders and Binder Accessories"/>
    <s v="Small Box"/>
    <x v="787"/>
    <n v="0.35"/>
    <s v="United States"/>
    <s v="West"/>
    <s v="California"/>
    <s v="Menlo Park"/>
    <n v="94025"/>
    <d v="2015-02-07T00:00:00"/>
    <d v="2015-02-08T00:00:00"/>
    <n v="164.08199999999999"/>
    <n v="6"/>
    <x v="1474"/>
    <n v="90927"/>
  </r>
  <r>
    <n v="18623"/>
    <s v="Medium"/>
    <n v="0.02"/>
    <n v="30.53"/>
    <n v="19.989999999999998"/>
    <n v="2628"/>
    <s v="Danielle P Rao"/>
    <s v="Express Air"/>
    <s v="Corporate"/>
    <s v="Office Supplies"/>
    <s v="Labels"/>
    <s v="Small Box"/>
    <x v="244"/>
    <n v="0.39"/>
    <s v="United States"/>
    <s v="Central"/>
    <s v="Oklahoma"/>
    <s v="Moore"/>
    <n v="73160"/>
    <d v="2015-01-17T00:00:00"/>
    <d v="2015-01-19T00:00:00"/>
    <n v="-54.63"/>
    <n v="14"/>
    <x v="1475"/>
    <n v="85916"/>
  </r>
  <r>
    <n v="21981"/>
    <s v="Critical"/>
    <n v="0.01"/>
    <n v="194.3"/>
    <n v="11.54"/>
    <n v="2630"/>
    <s v="Betsy Puckett"/>
    <s v="Regular Air"/>
    <s v="Small Business"/>
    <s v="Furniture"/>
    <s v="Office Furnishings"/>
    <s v="Large Box"/>
    <x v="423"/>
    <n v="0.59"/>
    <s v="United States"/>
    <s v="Central"/>
    <s v="Oklahoma"/>
    <s v="Norman"/>
    <n v="73071"/>
    <d v="2015-01-05T00:00:00"/>
    <d v="2015-01-07T00:00:00"/>
    <n v="690.17939999999999"/>
    <n v="5"/>
    <x v="1476"/>
    <n v="85914"/>
  </r>
  <r>
    <n v="21982"/>
    <s v="Critical"/>
    <n v="0.02"/>
    <n v="209.84"/>
    <n v="21.21"/>
    <n v="2630"/>
    <s v="Betsy Puckett"/>
    <s v="Regular Air"/>
    <s v="Small Business"/>
    <s v="Furniture"/>
    <s v="Office Furnishings"/>
    <s v="Large Box"/>
    <x v="422"/>
    <n v="0.59"/>
    <s v="United States"/>
    <s v="Central"/>
    <s v="Oklahoma"/>
    <s v="Norman"/>
    <n v="73071"/>
    <d v="2015-01-05T00:00:00"/>
    <d v="2015-01-06T00:00:00"/>
    <n v="1507.6430999999998"/>
    <n v="10"/>
    <x v="1477"/>
    <n v="85914"/>
  </r>
  <r>
    <n v="21983"/>
    <s v="Critical"/>
    <n v="0"/>
    <n v="145.44999999999999"/>
    <n v="17.850000000000001"/>
    <n v="2630"/>
    <s v="Betsy Puckett"/>
    <s v="Delivery Truck"/>
    <s v="Small Business"/>
    <s v="Technology"/>
    <s v="Office Machines"/>
    <s v="Jumbo Drum"/>
    <x v="390"/>
    <n v="0.56000000000000005"/>
    <s v="United States"/>
    <s v="Central"/>
    <s v="Oklahoma"/>
    <s v="Norman"/>
    <n v="73071"/>
    <d v="2015-01-05T00:00:00"/>
    <d v="2015-01-07T00:00:00"/>
    <n v="801.74680000000012"/>
    <n v="8"/>
    <x v="1478"/>
    <n v="85914"/>
  </r>
  <r>
    <n v="22540"/>
    <s v="High"/>
    <n v="7.0000000000000007E-2"/>
    <n v="65.989999999999995"/>
    <n v="5.99"/>
    <n v="2630"/>
    <s v="Betsy Puckett"/>
    <s v="Regular Air"/>
    <s v="Small Business"/>
    <s v="Technology"/>
    <s v="Telephones and Communication"/>
    <s v="Small Box"/>
    <x v="788"/>
    <n v="0.57999999999999996"/>
    <s v="United States"/>
    <s v="Central"/>
    <s v="Oklahoma"/>
    <s v="Norman"/>
    <n v="73071"/>
    <d v="2015-01-07T00:00:00"/>
    <d v="2015-01-08T00:00:00"/>
    <n v="-139.18256"/>
    <n v="3"/>
    <x v="1479"/>
    <n v="85915"/>
  </r>
  <r>
    <n v="25594"/>
    <s v="Low"/>
    <n v="0.05"/>
    <n v="100.97"/>
    <n v="7.18"/>
    <n v="2638"/>
    <s v="Alicia Wood Shah"/>
    <s v="Express Air"/>
    <s v="Consumer"/>
    <s v="Technology"/>
    <s v="Computer Peripherals"/>
    <s v="Small Box"/>
    <x v="707"/>
    <n v="0.46"/>
    <s v="United States"/>
    <s v="West"/>
    <s v="Idaho"/>
    <s v="Boise"/>
    <n v="83704"/>
    <d v="2015-06-08T00:00:00"/>
    <d v="2015-06-08T00:00:00"/>
    <n v="881.46809999999994"/>
    <n v="13"/>
    <x v="1480"/>
    <n v="90951"/>
  </r>
  <r>
    <n v="21041"/>
    <s v="Not Specified"/>
    <n v="0.05"/>
    <n v="4.9800000000000004"/>
    <n v="0.49"/>
    <n v="2639"/>
    <s v="Marianne Connor"/>
    <s v="Regular Air"/>
    <s v="Consumer"/>
    <s v="Office Supplies"/>
    <s v="Labels"/>
    <s v="Small Box"/>
    <x v="509"/>
    <n v="0.39"/>
    <s v="United States"/>
    <s v="West"/>
    <s v="New Mexico"/>
    <s v="Roswell"/>
    <n v="88201"/>
    <d v="2015-03-19T00:00:00"/>
    <d v="2015-03-19T00:00:00"/>
    <n v="3.84"/>
    <n v="3"/>
    <x v="1481"/>
    <n v="90952"/>
  </r>
  <r>
    <n v="22438"/>
    <s v="Low"/>
    <n v="0.1"/>
    <n v="10.98"/>
    <n v="3.99"/>
    <n v="2647"/>
    <s v="Teresa Bishop"/>
    <s v="Regular Air"/>
    <s v="Corporate"/>
    <s v="Office Supplies"/>
    <s v="Appliances"/>
    <s v="Small Box"/>
    <x v="555"/>
    <n v="0.57999999999999996"/>
    <s v="United States"/>
    <s v="West"/>
    <s v="California"/>
    <s v="Bakersfield"/>
    <n v="93309"/>
    <d v="2015-03-17T00:00:00"/>
    <d v="2015-03-24T00:00:00"/>
    <n v="-21.03"/>
    <n v="5"/>
    <x v="1482"/>
    <n v="91386"/>
  </r>
  <r>
    <n v="22439"/>
    <s v="Low"/>
    <n v="0.01"/>
    <n v="39.979999999999997"/>
    <n v="9.1999999999999993"/>
    <n v="2647"/>
    <s v="Teresa Bishop"/>
    <s v="Regular Air"/>
    <s v="Corporate"/>
    <s v="Furniture"/>
    <s v="Office Furnishings"/>
    <s v="Wrap Bag"/>
    <x v="789"/>
    <n v="0.65"/>
    <s v="United States"/>
    <s v="West"/>
    <s v="California"/>
    <s v="Bakersfield"/>
    <n v="93309"/>
    <d v="2015-03-17T00:00:00"/>
    <d v="2015-03-19T00:00:00"/>
    <n v="117.52079999999998"/>
    <n v="4"/>
    <x v="1483"/>
    <n v="91386"/>
  </r>
  <r>
    <n v="18720"/>
    <s v="High"/>
    <n v="0.01"/>
    <n v="39.979999999999997"/>
    <n v="4"/>
    <n v="2649"/>
    <s v="Leo J Olson"/>
    <s v="Regular Air"/>
    <s v="Corporate"/>
    <s v="Technology"/>
    <s v="Computer Peripherals"/>
    <s v="Small Box"/>
    <x v="74"/>
    <n v="0.7"/>
    <s v="United States"/>
    <s v="East"/>
    <s v="Maryland"/>
    <s v="Edgewood"/>
    <n v="21040"/>
    <d v="2015-06-11T00:00:00"/>
    <d v="2015-06-12T00:00:00"/>
    <n v="-30.808"/>
    <n v="5"/>
    <x v="1484"/>
    <n v="88814"/>
  </r>
  <r>
    <n v="22904"/>
    <s v="Critical"/>
    <n v="0.05"/>
    <n v="35.99"/>
    <n v="5.99"/>
    <n v="2650"/>
    <s v="Joanne Chu"/>
    <s v="Regular Air"/>
    <s v="Corporate"/>
    <s v="Technology"/>
    <s v="Telephones and Communication"/>
    <s v="Wrap Bag"/>
    <x v="351"/>
    <n v="0.38"/>
    <s v="United States"/>
    <s v="East"/>
    <s v="Pennsylvania"/>
    <s v="Baldwin"/>
    <n v="15234"/>
    <d v="2015-05-04T00:00:00"/>
    <d v="2015-05-05T00:00:00"/>
    <n v="524.31719999999996"/>
    <n v="26"/>
    <x v="1485"/>
    <n v="88815"/>
  </r>
  <r>
    <n v="18949"/>
    <s v="Medium"/>
    <n v="0.06"/>
    <n v="47.9"/>
    <n v="5.86"/>
    <n v="2652"/>
    <s v="Brenda Ross"/>
    <s v="Regular Air"/>
    <s v="Consumer"/>
    <s v="Office Supplies"/>
    <s v="Paper"/>
    <s v="Small Box"/>
    <x v="661"/>
    <n v="0.37"/>
    <s v="United States"/>
    <s v="West"/>
    <s v="California"/>
    <s v="Bakersfield"/>
    <n v="93309"/>
    <d v="2015-05-25T00:00:00"/>
    <d v="2015-05-27T00:00:00"/>
    <n v="21.78"/>
    <n v="2"/>
    <x v="1486"/>
    <n v="89361"/>
  </r>
  <r>
    <n v="25662"/>
    <s v="Not Specified"/>
    <n v="0.05"/>
    <n v="4.9800000000000004"/>
    <n v="4.62"/>
    <n v="2653"/>
    <s v="Leo Kane"/>
    <s v="Regular Air"/>
    <s v="Consumer"/>
    <s v="Technology"/>
    <s v="Computer Peripherals"/>
    <s v="Small Pack"/>
    <x v="139"/>
    <n v="0.64"/>
    <s v="United States"/>
    <s v="Central"/>
    <s v="Kansas"/>
    <s v="Derby"/>
    <n v="67037"/>
    <d v="2015-02-22T00:00:00"/>
    <d v="2015-02-23T00:00:00"/>
    <n v="-98.35"/>
    <n v="7"/>
    <x v="1487"/>
    <n v="89360"/>
  </r>
  <r>
    <n v="25663"/>
    <s v="Not Specified"/>
    <n v="0.02"/>
    <n v="34.229999999999997"/>
    <n v="5.0199999999999996"/>
    <n v="2653"/>
    <s v="Leo Kane"/>
    <s v="Regular Air"/>
    <s v="Consumer"/>
    <s v="Furniture"/>
    <s v="Office Furnishings"/>
    <s v="Small Box"/>
    <x v="492"/>
    <n v="0.55000000000000004"/>
    <s v="United States"/>
    <s v="Central"/>
    <s v="Kansas"/>
    <s v="Derby"/>
    <n v="67037"/>
    <d v="2015-02-22T00:00:00"/>
    <d v="2015-02-24T00:00:00"/>
    <n v="270.79049999999995"/>
    <n v="11"/>
    <x v="1488"/>
    <n v="89360"/>
  </r>
  <r>
    <n v="19131"/>
    <s v="Medium"/>
    <n v="0.09"/>
    <n v="89.99"/>
    <n v="42"/>
    <n v="2655"/>
    <s v="Benjamin Lam"/>
    <s v="Delivery Truck"/>
    <s v="Consumer"/>
    <s v="Furniture"/>
    <s v="Chairs &amp; Chairmats"/>
    <s v="Jumbo Drum"/>
    <x v="790"/>
    <n v="0.66"/>
    <s v="United States"/>
    <s v="South"/>
    <s v="Georgia"/>
    <s v="Atlanta"/>
    <n v="30318"/>
    <d v="2015-04-18T00:00:00"/>
    <d v="2015-04-18T00:00:00"/>
    <n v="223.416"/>
    <n v="6"/>
    <x v="1489"/>
    <n v="86063"/>
  </r>
  <r>
    <n v="22938"/>
    <s v="Critical"/>
    <n v="7.0000000000000007E-2"/>
    <n v="2.94"/>
    <n v="0.81"/>
    <n v="2655"/>
    <s v="Benjamin Lam"/>
    <s v="Regular Air"/>
    <s v="Corporate"/>
    <s v="Office Supplies"/>
    <s v="Pens &amp; Art Supplies"/>
    <s v="Wrap Bag"/>
    <x v="791"/>
    <n v="0.4"/>
    <s v="United States"/>
    <s v="South"/>
    <s v="Georgia"/>
    <s v="Atlanta"/>
    <n v="30318"/>
    <d v="2015-04-08T00:00:00"/>
    <d v="2015-04-09T00:00:00"/>
    <n v="-93.927400000000006"/>
    <n v="10"/>
    <x v="1490"/>
    <n v="86064"/>
  </r>
  <r>
    <n v="19525"/>
    <s v="Critical"/>
    <n v="0.01"/>
    <n v="138.13999999999999"/>
    <n v="35"/>
    <n v="2660"/>
    <s v="Jeffrey Page"/>
    <s v="Regular Air"/>
    <s v="Small Business"/>
    <s v="Office Supplies"/>
    <s v="Storage &amp; Organization"/>
    <s v="Large Box"/>
    <x v="792"/>
    <m/>
    <s v="United States"/>
    <s v="East"/>
    <s v="Maine"/>
    <s v="Gorham"/>
    <n v="4038"/>
    <d v="2015-02-24T00:00:00"/>
    <d v="2015-02-26T00:00:00"/>
    <n v="-321.51"/>
    <n v="4"/>
    <x v="1491"/>
    <n v="86486"/>
  </r>
  <r>
    <n v="18400"/>
    <s v="High"/>
    <n v="0.04"/>
    <n v="90.24"/>
    <n v="0.99"/>
    <n v="2667"/>
    <s v="Pat Baker"/>
    <s v="Regular Air"/>
    <s v="Home Office"/>
    <s v="Office Supplies"/>
    <s v="Appliances"/>
    <s v="Small Box"/>
    <x v="793"/>
    <n v="0.56000000000000005"/>
    <s v="United States"/>
    <s v="East"/>
    <s v="Ohio"/>
    <s v="Lakewood"/>
    <n v="44107"/>
    <d v="2015-04-02T00:00:00"/>
    <d v="2015-04-04T00:00:00"/>
    <n v="246.2748"/>
    <n v="4"/>
    <x v="1492"/>
    <n v="87831"/>
  </r>
  <r>
    <n v="18401"/>
    <s v="High"/>
    <n v="0.09"/>
    <n v="47.9"/>
    <n v="5.86"/>
    <n v="2667"/>
    <s v="Pat Baker"/>
    <s v="Express Air"/>
    <s v="Home Office"/>
    <s v="Office Supplies"/>
    <s v="Paper"/>
    <s v="Small Box"/>
    <x v="661"/>
    <n v="0.37"/>
    <s v="United States"/>
    <s v="East"/>
    <s v="Ohio"/>
    <s v="Lakewood"/>
    <n v="44107"/>
    <d v="2015-04-02T00:00:00"/>
    <d v="2015-04-04T00:00:00"/>
    <n v="93.950399999999988"/>
    <n v="3"/>
    <x v="1493"/>
    <n v="87831"/>
  </r>
  <r>
    <n v="19294"/>
    <s v="High"/>
    <n v="0.04"/>
    <n v="10.4"/>
    <n v="5.4"/>
    <n v="2668"/>
    <s v="Carlos Hanson"/>
    <s v="Regular Air"/>
    <s v="Corporate"/>
    <s v="Furniture"/>
    <s v="Office Furnishings"/>
    <s v="Small Pack"/>
    <x v="794"/>
    <n v="0.51"/>
    <s v="United States"/>
    <s v="Central"/>
    <s v="South Dakota"/>
    <s v="Rapid City"/>
    <n v="57701"/>
    <d v="2015-03-28T00:00:00"/>
    <d v="2015-03-29T00:00:00"/>
    <n v="29.98"/>
    <n v="12"/>
    <x v="1494"/>
    <n v="87830"/>
  </r>
  <r>
    <n v="19295"/>
    <s v="High"/>
    <n v="0.08"/>
    <n v="4.28"/>
    <n v="4.79"/>
    <n v="2668"/>
    <s v="Carlos Hanson"/>
    <s v="Regular Air"/>
    <s v="Corporate"/>
    <s v="Office Supplies"/>
    <s v="Paper"/>
    <s v="Small Box"/>
    <x v="795"/>
    <n v="0.4"/>
    <s v="United States"/>
    <s v="Central"/>
    <s v="South Dakota"/>
    <s v="Rapid City"/>
    <n v="57701"/>
    <d v="2015-03-28T00:00:00"/>
    <d v="2015-03-30T00:00:00"/>
    <n v="-121.2"/>
    <n v="12"/>
    <x v="1495"/>
    <n v="87830"/>
  </r>
  <r>
    <n v="18870"/>
    <s v="Not Specified"/>
    <n v="0.06"/>
    <n v="3.93"/>
    <n v="0.99"/>
    <n v="2668"/>
    <s v="Carlos Hanson"/>
    <s v="Regular Air"/>
    <s v="Home Office"/>
    <s v="Office Supplies"/>
    <s v="Rubber Bands"/>
    <s v="Wrap Bag"/>
    <x v="796"/>
    <n v="0.39"/>
    <s v="United States"/>
    <s v="Central"/>
    <s v="South Dakota"/>
    <s v="Rapid City"/>
    <n v="57701"/>
    <d v="2015-04-21T00:00:00"/>
    <d v="2015-04-23T00:00:00"/>
    <n v="10.782400000000001"/>
    <n v="6"/>
    <x v="1496"/>
    <n v="87832"/>
  </r>
  <r>
    <n v="5338"/>
    <s v="High"/>
    <n v="0.05"/>
    <n v="165.2"/>
    <n v="19.989999999999998"/>
    <n v="2670"/>
    <s v="Yvonne Mann"/>
    <s v="Regular Air"/>
    <s v="Home Office"/>
    <s v="Office Supplies"/>
    <s v="Storage &amp; Organization"/>
    <s v="Small Box"/>
    <x v="191"/>
    <n v="0.59"/>
    <s v="United States"/>
    <s v="West"/>
    <s v="California"/>
    <s v="Los Angeles"/>
    <n v="90049"/>
    <d v="2015-05-29T00:00:00"/>
    <d v="2015-05-29T00:00:00"/>
    <n v="2008.71"/>
    <n v="167"/>
    <x v="1497"/>
    <n v="37924"/>
  </r>
  <r>
    <n v="5339"/>
    <s v="High"/>
    <n v="0.09"/>
    <n v="17.989999999999998"/>
    <n v="8.65"/>
    <n v="2670"/>
    <s v="Yvonne Mann"/>
    <s v="Regular Air"/>
    <s v="Home Office"/>
    <s v="Office Supplies"/>
    <s v="Pens &amp; Art Supplies"/>
    <s v="Small Box"/>
    <x v="797"/>
    <n v="0.56999999999999995"/>
    <s v="United States"/>
    <s v="West"/>
    <s v="California"/>
    <s v="Los Angeles"/>
    <n v="90049"/>
    <d v="2015-05-29T00:00:00"/>
    <d v="2015-05-29T00:00:00"/>
    <n v="-80.53"/>
    <n v="71"/>
    <x v="1498"/>
    <n v="37924"/>
  </r>
  <r>
    <n v="23338"/>
    <s v="High"/>
    <n v="0.05"/>
    <n v="165.2"/>
    <n v="19.989999999999998"/>
    <n v="2671"/>
    <s v="Lloyd Fuller"/>
    <s v="Regular Air"/>
    <s v="Home Office"/>
    <s v="Office Supplies"/>
    <s v="Storage &amp; Organization"/>
    <s v="Small Box"/>
    <x v="191"/>
    <n v="0.59"/>
    <s v="United States"/>
    <s v="South"/>
    <s v="Tennessee"/>
    <s v="Brentwood"/>
    <n v="37027"/>
    <d v="2015-05-29T00:00:00"/>
    <d v="2015-05-29T00:00:00"/>
    <n v="-48.957999999999998"/>
    <n v="42"/>
    <x v="1499"/>
    <n v="90551"/>
  </r>
  <r>
    <n v="18147"/>
    <s v="Critical"/>
    <n v="0.03"/>
    <n v="41.32"/>
    <n v="58.66"/>
    <n v="2677"/>
    <s v="Geoffrey Rivera"/>
    <s v="Express Air"/>
    <s v="Small Business"/>
    <s v="Furniture"/>
    <s v="Office Furnishings"/>
    <s v="Medium Box"/>
    <x v="798"/>
    <n v="0.76"/>
    <s v="United States"/>
    <s v="South"/>
    <s v="Virginia"/>
    <s v="Winchester"/>
    <n v="22601"/>
    <d v="2015-06-16T00:00:00"/>
    <d v="2015-06-17T00:00:00"/>
    <n v="-32.816000000000003"/>
    <n v="10"/>
    <x v="1500"/>
    <n v="86633"/>
  </r>
  <r>
    <n v="18148"/>
    <s v="Critical"/>
    <n v="0"/>
    <n v="6.88"/>
    <n v="2"/>
    <n v="2677"/>
    <s v="Geoffrey Rivera"/>
    <s v="Regular Air"/>
    <s v="Small Business"/>
    <s v="Office Supplies"/>
    <s v="Paper"/>
    <s v="Wrap Bag"/>
    <x v="232"/>
    <n v="0.39"/>
    <s v="United States"/>
    <s v="South"/>
    <s v="Virginia"/>
    <s v="Winchester"/>
    <n v="22601"/>
    <d v="2015-06-16T00:00:00"/>
    <d v="2015-06-16T00:00:00"/>
    <n v="-15.61"/>
    <n v="5"/>
    <x v="1501"/>
    <n v="86633"/>
  </r>
  <r>
    <n v="22848"/>
    <s v="Low"/>
    <n v="0.09"/>
    <n v="8.74"/>
    <n v="1.39"/>
    <n v="2684"/>
    <s v="Edna Michael"/>
    <s v="Express Air"/>
    <s v="Small Business"/>
    <s v="Office Supplies"/>
    <s v="Envelopes"/>
    <s v="Small Box"/>
    <x v="526"/>
    <n v="0.38"/>
    <s v="United States"/>
    <s v="South"/>
    <s v="Florida"/>
    <s v="Port Charlotte"/>
    <n v="33952"/>
    <d v="2015-02-15T00:00:00"/>
    <d v="2015-02-20T00:00:00"/>
    <n v="23.616"/>
    <n v="1"/>
    <x v="1502"/>
    <n v="89146"/>
  </r>
  <r>
    <n v="22849"/>
    <s v="Low"/>
    <n v="0.09"/>
    <n v="18.97"/>
    <n v="9.0299999999999994"/>
    <n v="2684"/>
    <s v="Edna Michael"/>
    <s v="Regular Air"/>
    <s v="Small Business"/>
    <s v="Office Supplies"/>
    <s v="Paper"/>
    <s v="Small Box"/>
    <x v="273"/>
    <n v="0.37"/>
    <s v="United States"/>
    <s v="South"/>
    <s v="Florida"/>
    <s v="Port Charlotte"/>
    <n v="33952"/>
    <d v="2015-02-15T00:00:00"/>
    <d v="2015-02-20T00:00:00"/>
    <n v="-1748.0119999999999"/>
    <n v="1"/>
    <x v="1503"/>
    <n v="89146"/>
  </r>
  <r>
    <n v="25649"/>
    <s v="Low"/>
    <n v="7.0000000000000007E-2"/>
    <n v="4.97"/>
    <n v="5.71"/>
    <n v="2684"/>
    <s v="Edna Michael"/>
    <s v="Regular Air"/>
    <s v="Small Business"/>
    <s v="Furniture"/>
    <s v="Office Furnishings"/>
    <s v="Medium Box"/>
    <x v="799"/>
    <n v="0.54"/>
    <s v="United States"/>
    <s v="South"/>
    <s v="Florida"/>
    <s v="Port Charlotte"/>
    <n v="33952"/>
    <d v="2015-04-10T00:00:00"/>
    <d v="2015-04-15T00:00:00"/>
    <n v="-180.15200000000002"/>
    <n v="5"/>
    <x v="1504"/>
    <n v="89148"/>
  </r>
  <r>
    <n v="25650"/>
    <s v="Low"/>
    <n v="0.09"/>
    <n v="2.62"/>
    <n v="0.8"/>
    <n v="2684"/>
    <s v="Edna Michael"/>
    <s v="Regular Air"/>
    <s v="Small Business"/>
    <s v="Office Supplies"/>
    <s v="Rubber Bands"/>
    <s v="Wrap Bag"/>
    <x v="505"/>
    <n v="0.39"/>
    <s v="United States"/>
    <s v="South"/>
    <s v="Florida"/>
    <s v="Port Charlotte"/>
    <n v="33952"/>
    <d v="2015-04-10T00:00:00"/>
    <d v="2015-04-12T00:00:00"/>
    <n v="8.3879999999999999"/>
    <n v="12"/>
    <x v="1505"/>
    <n v="89148"/>
  </r>
  <r>
    <n v="25651"/>
    <s v="Low"/>
    <n v="0.03"/>
    <n v="65.989999999999995"/>
    <n v="8.8000000000000007"/>
    <n v="2684"/>
    <s v="Edna Michael"/>
    <s v="Regular Air"/>
    <s v="Small Business"/>
    <s v="Technology"/>
    <s v="Telephones and Communication"/>
    <s v="Small Box"/>
    <x v="264"/>
    <n v="0.57999999999999996"/>
    <s v="United States"/>
    <s v="South"/>
    <s v="Florida"/>
    <s v="Port Charlotte"/>
    <n v="33952"/>
    <d v="2015-04-10T00:00:00"/>
    <d v="2015-04-10T00:00:00"/>
    <n v="9.939899999999998"/>
    <n v="21"/>
    <x v="1506"/>
    <n v="89148"/>
  </r>
  <r>
    <n v="21114"/>
    <s v="High"/>
    <n v="0"/>
    <n v="7.38"/>
    <n v="11.51"/>
    <n v="2685"/>
    <s v="Kathryn Wolfe"/>
    <s v="Regular Air"/>
    <s v="Small Business"/>
    <s v="Office Supplies"/>
    <s v="Binders and Binder Accessories"/>
    <s v="Small Box"/>
    <x v="800"/>
    <n v="0.36"/>
    <s v="United States"/>
    <s v="East"/>
    <s v="New York"/>
    <s v="Plainview"/>
    <n v="11803"/>
    <d v="2015-04-04T00:00:00"/>
    <d v="2015-04-05T00:00:00"/>
    <n v="-66.170999999999992"/>
    <n v="2"/>
    <x v="1507"/>
    <n v="89147"/>
  </r>
  <r>
    <n v="23299"/>
    <s v="Critical"/>
    <n v="0.09"/>
    <n v="3.75"/>
    <n v="0.5"/>
    <n v="2689"/>
    <s v="Marlene Gray"/>
    <s v="Regular Air"/>
    <s v="Home Office"/>
    <s v="Office Supplies"/>
    <s v="Labels"/>
    <s v="Small Box"/>
    <x v="801"/>
    <n v="0.37"/>
    <s v="United States"/>
    <s v="East"/>
    <s v="New Jersey"/>
    <s v="Clifton"/>
    <n v="7011"/>
    <d v="2015-05-04T00:00:00"/>
    <d v="2015-05-06T00:00:00"/>
    <n v="51.218699999999998"/>
    <n v="21"/>
    <x v="1508"/>
    <n v="90624"/>
  </r>
  <r>
    <n v="23298"/>
    <s v="Critical"/>
    <n v="0.01"/>
    <n v="30.98"/>
    <n v="9.18"/>
    <n v="2693"/>
    <s v="Lloyd Cannon"/>
    <s v="Regular Air"/>
    <s v="Home Office"/>
    <s v="Office Supplies"/>
    <s v="Paper"/>
    <s v="Small Box"/>
    <x v="768"/>
    <n v="0.4"/>
    <s v="United States"/>
    <s v="East"/>
    <s v="Vermont"/>
    <s v="Bennington"/>
    <n v="5201"/>
    <d v="2015-05-04T00:00:00"/>
    <d v="2015-05-04T00:00:00"/>
    <n v="380.46800000000002"/>
    <n v="20"/>
    <x v="1509"/>
    <n v="90624"/>
  </r>
  <r>
    <n v="18354"/>
    <s v="Critical"/>
    <n v="0.05"/>
    <n v="107.53"/>
    <n v="5.81"/>
    <n v="2696"/>
    <s v="Sally Dunn"/>
    <s v="Regular Air"/>
    <s v="Home Office"/>
    <s v="Furniture"/>
    <s v="Office Furnishings"/>
    <s v="Medium Box"/>
    <x v="582"/>
    <n v="0.65"/>
    <s v="United States"/>
    <s v="South"/>
    <s v="Alabama"/>
    <s v="Tuscaloosa"/>
    <n v="35401"/>
    <d v="2015-03-05T00:00:00"/>
    <d v="2015-03-06T00:00:00"/>
    <n v="-89.418000000000006"/>
    <n v="6"/>
    <x v="1510"/>
    <n v="87676"/>
  </r>
  <r>
    <n v="19506"/>
    <s v="Critical"/>
    <n v="0.04"/>
    <n v="1.74"/>
    <n v="4.08"/>
    <n v="2697"/>
    <s v="Ricky W Clements"/>
    <s v="Regular Air"/>
    <s v="Corporate"/>
    <s v="Furniture"/>
    <s v="Office Furnishings"/>
    <s v="Small Pack"/>
    <x v="60"/>
    <n v="0.53"/>
    <s v="United States"/>
    <s v="South"/>
    <s v="Alabama"/>
    <s v="Vestavia Hills"/>
    <n v="35216"/>
    <d v="2015-02-23T00:00:00"/>
    <d v="2015-02-25T00:00:00"/>
    <n v="9.2519999999999989"/>
    <n v="16"/>
    <x v="1310"/>
    <n v="87678"/>
  </r>
  <r>
    <n v="19507"/>
    <s v="Critical"/>
    <n v="0.01"/>
    <n v="119.99"/>
    <n v="56.14"/>
    <n v="2697"/>
    <s v="Ricky W Clements"/>
    <s v="Delivery Truck"/>
    <s v="Corporate"/>
    <s v="Technology"/>
    <s v="Office Machines"/>
    <s v="Jumbo Box"/>
    <x v="102"/>
    <n v="0.39"/>
    <s v="United States"/>
    <s v="South"/>
    <s v="Alabama"/>
    <s v="Vestavia Hills"/>
    <n v="35216"/>
    <d v="2015-02-23T00:00:00"/>
    <d v="2015-02-24T00:00:00"/>
    <n v="-1197.0419999999999"/>
    <n v="21"/>
    <x v="1511"/>
    <n v="87678"/>
  </r>
  <r>
    <n v="21580"/>
    <s v="Critical"/>
    <n v="0.06"/>
    <n v="4.9800000000000004"/>
    <n v="4.95"/>
    <n v="2699"/>
    <s v="Marcia Greenberg"/>
    <s v="Regular Air"/>
    <s v="Corporate"/>
    <s v="Office Supplies"/>
    <s v="Binders and Binder Accessories"/>
    <s v="Small Box"/>
    <x v="802"/>
    <n v="0.37"/>
    <s v="United States"/>
    <s v="West"/>
    <s v="Arizona"/>
    <s v="Bullhead City"/>
    <n v="86442"/>
    <d v="2015-05-22T00:00:00"/>
    <d v="2015-05-24T00:00:00"/>
    <n v="-103.224"/>
    <n v="16"/>
    <x v="1512"/>
    <n v="87677"/>
  </r>
  <r>
    <n v="20983"/>
    <s v="Not Specified"/>
    <n v="0.04"/>
    <n v="70.98"/>
    <n v="26.74"/>
    <n v="2699"/>
    <s v="Marcia Greenberg"/>
    <s v="Delivery Truck"/>
    <s v="Corporate"/>
    <s v="Furniture"/>
    <s v="Bookcases"/>
    <s v="Jumbo Box"/>
    <x v="803"/>
    <n v="0.6"/>
    <s v="United States"/>
    <s v="West"/>
    <s v="Arizona"/>
    <s v="Bullhead City"/>
    <n v="86442"/>
    <d v="2015-04-08T00:00:00"/>
    <d v="2015-04-10T00:00:00"/>
    <n v="-84.628799999999998"/>
    <n v="19"/>
    <x v="1513"/>
    <n v="87679"/>
  </r>
  <r>
    <n v="24151"/>
    <s v="Critical"/>
    <n v="0.06"/>
    <n v="3.6"/>
    <n v="2.2000000000000002"/>
    <n v="2704"/>
    <s v="Juan Gold"/>
    <s v="Regular Air"/>
    <s v="Consumer"/>
    <s v="Office Supplies"/>
    <s v="Paper"/>
    <s v="Wrap Bag"/>
    <x v="587"/>
    <n v="0.39"/>
    <s v="United States"/>
    <s v="South"/>
    <s v="Florida"/>
    <s v="Pensacola"/>
    <n v="32503"/>
    <d v="2015-04-30T00:00:00"/>
    <d v="2015-05-02T00:00:00"/>
    <n v="2755.6422000000002"/>
    <n v="4"/>
    <x v="1514"/>
    <n v="91407"/>
  </r>
  <r>
    <n v="21979"/>
    <s v="Low"/>
    <n v="0.03"/>
    <n v="13.48"/>
    <n v="4.51"/>
    <n v="2704"/>
    <s v="Juan Gold"/>
    <s v="Express Air"/>
    <s v="Consumer"/>
    <s v="Office Supplies"/>
    <s v="Storage &amp; Organization"/>
    <s v="Small Box"/>
    <x v="804"/>
    <n v="0.59"/>
    <s v="United States"/>
    <s v="South"/>
    <s v="Florida"/>
    <s v="Pensacola"/>
    <n v="32503"/>
    <d v="2015-04-30T00:00:00"/>
    <d v="2015-05-04T00:00:00"/>
    <n v="-256.01800000000003"/>
    <n v="4"/>
    <x v="1515"/>
    <n v="91408"/>
  </r>
  <r>
    <n v="18898"/>
    <s v="Medium"/>
    <n v="7.0000000000000007E-2"/>
    <n v="60.97"/>
    <n v="4.5"/>
    <n v="2709"/>
    <s v="Stanley Steele"/>
    <s v="Regular Air"/>
    <s v="Consumer"/>
    <s v="Office Supplies"/>
    <s v="Appliances"/>
    <s v="Small Box"/>
    <x v="714"/>
    <n v="0.56000000000000005"/>
    <s v="United States"/>
    <s v="East"/>
    <s v="Maryland"/>
    <s v="Ellicott City"/>
    <n v="21042"/>
    <d v="2015-05-28T00:00:00"/>
    <d v="2015-05-30T00:00:00"/>
    <n v="-41.77"/>
    <n v="1"/>
    <x v="1516"/>
    <n v="89240"/>
  </r>
  <r>
    <n v="18899"/>
    <s v="Medium"/>
    <n v="0"/>
    <n v="90.98"/>
    <n v="56.2"/>
    <n v="2709"/>
    <s v="Stanley Steele"/>
    <s v="Regular Air"/>
    <s v="Consumer"/>
    <s v="Furniture"/>
    <s v="Office Furnishings"/>
    <s v="Medium Box"/>
    <x v="384"/>
    <n v="0.74"/>
    <s v="United States"/>
    <s v="East"/>
    <s v="Maryland"/>
    <s v="Ellicott City"/>
    <n v="21042"/>
    <d v="2015-05-28T00:00:00"/>
    <d v="2015-05-30T00:00:00"/>
    <n v="-1014.11"/>
    <n v="15"/>
    <x v="1517"/>
    <n v="89240"/>
  </r>
  <r>
    <n v="18855"/>
    <s v="Critical"/>
    <n v="7.0000000000000007E-2"/>
    <n v="2.88"/>
    <n v="0.5"/>
    <n v="2713"/>
    <s v="Lynda Banks"/>
    <s v="Regular Air"/>
    <s v="Corporate"/>
    <s v="Office Supplies"/>
    <s v="Labels"/>
    <s v="Small Box"/>
    <x v="805"/>
    <n v="0.39"/>
    <s v="United States"/>
    <s v="Central"/>
    <s v="Michigan"/>
    <s v="Kalamazoo"/>
    <n v="49001"/>
    <d v="2015-06-21T00:00:00"/>
    <d v="2015-06-24T00:00:00"/>
    <n v="17.429400000000001"/>
    <n v="9"/>
    <x v="1518"/>
    <n v="88701"/>
  </r>
  <r>
    <n v="18856"/>
    <s v="Critical"/>
    <n v="0.03"/>
    <n v="348.21"/>
    <n v="40.19"/>
    <n v="2713"/>
    <s v="Lynda Banks"/>
    <s v="Delivery Truck"/>
    <s v="Corporate"/>
    <s v="Furniture"/>
    <s v="Tables"/>
    <s v="Jumbo Box"/>
    <x v="553"/>
    <n v="0.62"/>
    <s v="United States"/>
    <s v="Central"/>
    <s v="Michigan"/>
    <s v="Kalamazoo"/>
    <n v="49001"/>
    <d v="2015-06-21T00:00:00"/>
    <d v="2015-06-22T00:00:00"/>
    <n v="-178.86960000000002"/>
    <n v="2"/>
    <x v="1519"/>
    <n v="88701"/>
  </r>
  <r>
    <n v="21690"/>
    <s v="Low"/>
    <n v="0.01"/>
    <n v="29.89"/>
    <n v="1.99"/>
    <n v="2715"/>
    <s v="Becky Farmer"/>
    <s v="Regular Air"/>
    <s v="Corporate"/>
    <s v="Technology"/>
    <s v="Computer Peripherals"/>
    <s v="Small Pack"/>
    <x v="468"/>
    <n v="0.5"/>
    <s v="United States"/>
    <s v="Central"/>
    <s v="Michigan"/>
    <s v="Lansing"/>
    <n v="48911"/>
    <d v="2015-01-12T00:00:00"/>
    <d v="2015-01-16T00:00:00"/>
    <n v="-74.64"/>
    <n v="1"/>
    <x v="1520"/>
    <n v="88702"/>
  </r>
  <r>
    <n v="21863"/>
    <s v="Critical"/>
    <n v="0.1"/>
    <n v="6.74"/>
    <n v="1.72"/>
    <n v="2718"/>
    <s v="Caroline Stone"/>
    <s v="Regular Air"/>
    <s v="Consumer"/>
    <s v="Office Supplies"/>
    <s v="Paper"/>
    <s v="Wrap Bag"/>
    <x v="806"/>
    <n v="0.35"/>
    <s v="United States"/>
    <s v="Central"/>
    <s v="Illinois"/>
    <s v="Lansing"/>
    <n v="60438"/>
    <d v="2015-03-01T00:00:00"/>
    <d v="2015-03-03T00:00:00"/>
    <n v="65.41"/>
    <n v="15"/>
    <x v="1521"/>
    <n v="89394"/>
  </r>
  <r>
    <n v="21399"/>
    <s v="Critical"/>
    <n v="0"/>
    <n v="40.479999999999997"/>
    <n v="19.989999999999998"/>
    <n v="2720"/>
    <s v="Donna Block"/>
    <s v="Regular Air"/>
    <s v="Small Business"/>
    <s v="Technology"/>
    <s v="Computer Peripherals"/>
    <s v="Small Box"/>
    <x v="295"/>
    <n v="0.77"/>
    <s v="United States"/>
    <s v="South"/>
    <s v="Georgia"/>
    <s v="Dalton"/>
    <n v="30721"/>
    <d v="2015-06-16T00:00:00"/>
    <d v="2015-06-17T00:00:00"/>
    <n v="-25.634"/>
    <n v="6"/>
    <x v="1522"/>
    <n v="88766"/>
  </r>
  <r>
    <n v="19907"/>
    <s v="Critical"/>
    <n v="0.06"/>
    <n v="4.9800000000000004"/>
    <n v="7.44"/>
    <n v="2724"/>
    <s v="Erika Clapp"/>
    <s v="Regular Air"/>
    <s v="Home Office"/>
    <s v="Office Supplies"/>
    <s v="Paper"/>
    <s v="Small Box"/>
    <x v="130"/>
    <n v="0.36"/>
    <s v="United States"/>
    <s v="South"/>
    <s v="Tennessee"/>
    <s v="Chattanooga"/>
    <n v="37421"/>
    <d v="2015-05-01T00:00:00"/>
    <d v="2015-05-02T00:00:00"/>
    <n v="-37.561999999999998"/>
    <n v="10"/>
    <x v="1523"/>
    <n v="88959"/>
  </r>
  <r>
    <n v="19908"/>
    <s v="Critical"/>
    <n v="0.01"/>
    <n v="6.48"/>
    <n v="7.37"/>
    <n v="2724"/>
    <s v="Erika Clapp"/>
    <s v="Regular Air"/>
    <s v="Home Office"/>
    <s v="Office Supplies"/>
    <s v="Paper"/>
    <s v="Small Box"/>
    <x v="251"/>
    <n v="0.37"/>
    <s v="United States"/>
    <s v="South"/>
    <s v="Tennessee"/>
    <s v="Chattanooga"/>
    <n v="37421"/>
    <d v="2015-05-01T00:00:00"/>
    <d v="2015-05-03T00:00:00"/>
    <n v="-449.69399999999996"/>
    <n v="18"/>
    <x v="1524"/>
    <n v="88959"/>
  </r>
  <r>
    <n v="22612"/>
    <s v="Not Specified"/>
    <n v="0.05"/>
    <n v="28.15"/>
    <n v="6.17"/>
    <n v="2725"/>
    <s v="Katharine Hudson"/>
    <s v="Regular Air"/>
    <s v="Home Office"/>
    <s v="Office Supplies"/>
    <s v="Pens &amp; Art Supplies"/>
    <s v="Small Pack"/>
    <x v="765"/>
    <n v="0.55000000000000004"/>
    <s v="United States"/>
    <s v="South"/>
    <s v="Tennessee"/>
    <s v="Clarksville"/>
    <n v="37042"/>
    <d v="2015-01-17T00:00:00"/>
    <d v="2015-01-18T00:00:00"/>
    <n v="-66.248000000000005"/>
    <n v="10"/>
    <x v="1525"/>
    <n v="88958"/>
  </r>
  <r>
    <n v="21422"/>
    <s v="Low"/>
    <n v="0.08"/>
    <n v="230.98"/>
    <n v="23.78"/>
    <n v="2729"/>
    <s v="Penny O Caldwell"/>
    <s v="Delivery Truck"/>
    <s v="Consumer"/>
    <s v="Furniture"/>
    <s v="Tables"/>
    <s v="Jumbo Box"/>
    <x v="292"/>
    <n v="0.6"/>
    <s v="United States"/>
    <s v="West"/>
    <s v="Washington"/>
    <s v="Bellingham"/>
    <n v="98226"/>
    <d v="2015-03-06T00:00:00"/>
    <d v="2015-03-10T00:00:00"/>
    <n v="501.69"/>
    <n v="4"/>
    <x v="1526"/>
    <n v="88114"/>
  </r>
  <r>
    <n v="19819"/>
    <s v="Not Specified"/>
    <n v="0.05"/>
    <n v="100.98"/>
    <n v="7.18"/>
    <n v="2737"/>
    <s v="Rachel Bates"/>
    <s v="Regular Air"/>
    <s v="Small Business"/>
    <s v="Technology"/>
    <s v="Computer Peripherals"/>
    <s v="Small Box"/>
    <x v="751"/>
    <n v="0.4"/>
    <s v="United States"/>
    <s v="East"/>
    <s v="Vermont"/>
    <s v="Rutland"/>
    <n v="5701"/>
    <d v="2015-04-22T00:00:00"/>
    <d v="2015-04-24T00:00:00"/>
    <n v="566.6072999999999"/>
    <n v="8"/>
    <x v="1527"/>
    <n v="89018"/>
  </r>
  <r>
    <n v="18790"/>
    <s v="Medium"/>
    <n v="0.03"/>
    <n v="15.31"/>
    <n v="8.7799999999999994"/>
    <n v="2737"/>
    <s v="Rachel Bates"/>
    <s v="Regular Air"/>
    <s v="Small Business"/>
    <s v="Office Supplies"/>
    <s v="Storage &amp; Organization"/>
    <s v="Small Box"/>
    <x v="657"/>
    <n v="0.56999999999999995"/>
    <s v="United States"/>
    <s v="East"/>
    <s v="Vermont"/>
    <s v="Rutland"/>
    <n v="5701"/>
    <d v="2015-06-01T00:00:00"/>
    <d v="2015-06-02T00:00:00"/>
    <n v="-57.56"/>
    <n v="12"/>
    <x v="1528"/>
    <n v="89019"/>
  </r>
  <r>
    <n v="24278"/>
    <s v="Critical"/>
    <n v="0.02"/>
    <n v="33.979999999999997"/>
    <n v="1.99"/>
    <n v="2738"/>
    <s v="Sherri Kramer"/>
    <s v="Regular Air"/>
    <s v="Small Business"/>
    <s v="Technology"/>
    <s v="Computer Peripherals"/>
    <s v="Small Pack"/>
    <x v="807"/>
    <n v="0.45"/>
    <s v="United States"/>
    <s v="East"/>
    <s v="Vermont"/>
    <s v="South Burlington"/>
    <n v="5403"/>
    <d v="2015-04-13T00:00:00"/>
    <d v="2015-04-15T00:00:00"/>
    <n v="164.06129999999999"/>
    <n v="7"/>
    <x v="1529"/>
    <n v="89017"/>
  </r>
  <r>
    <n v="19987"/>
    <s v="Low"/>
    <n v="0.01"/>
    <n v="35.99"/>
    <n v="5.99"/>
    <n v="2741"/>
    <s v="Megan York"/>
    <s v="Regular Air"/>
    <s v="Small Business"/>
    <s v="Technology"/>
    <s v="Telephones and Communication"/>
    <s v="Wrap Bag"/>
    <x v="351"/>
    <n v="0.38"/>
    <s v="United States"/>
    <s v="West"/>
    <s v="Idaho"/>
    <s v="Caldwell"/>
    <n v="83605"/>
    <d v="2015-03-12T00:00:00"/>
    <d v="2015-03-19T00:00:00"/>
    <n v="218.23319999999995"/>
    <n v="10"/>
    <x v="1530"/>
    <n v="89481"/>
  </r>
  <r>
    <n v="21323"/>
    <s v="Medium"/>
    <n v="0.01"/>
    <n v="220.98"/>
    <n v="64.66"/>
    <n v="2745"/>
    <s v="Arnold Gay"/>
    <s v="Delivery Truck"/>
    <s v="Corporate"/>
    <s v="Furniture"/>
    <s v="Bookcases"/>
    <s v="Jumbo Box"/>
    <x v="808"/>
    <n v="0.62"/>
    <s v="United States"/>
    <s v="West"/>
    <s v="Arizona"/>
    <s v="Chandler"/>
    <n v="85224"/>
    <d v="2015-03-18T00:00:00"/>
    <d v="2015-03-19T00:00:00"/>
    <n v="1049.03"/>
    <n v="11"/>
    <x v="1531"/>
    <n v="86184"/>
  </r>
  <r>
    <n v="4949"/>
    <s v="Medium"/>
    <n v="0.08"/>
    <n v="9.98"/>
    <n v="12.52"/>
    <n v="2747"/>
    <s v="Brian Grady"/>
    <s v="Regular Air"/>
    <s v="Corporate"/>
    <s v="Furniture"/>
    <s v="Office Furnishings"/>
    <s v="Small Box"/>
    <x v="809"/>
    <n v="0.56999999999999995"/>
    <s v="United States"/>
    <s v="East"/>
    <s v="New York"/>
    <s v="New York City"/>
    <n v="10115"/>
    <d v="2015-02-05T00:00:00"/>
    <d v="2015-02-07T00:00:00"/>
    <n v="-102.93"/>
    <n v="15"/>
    <x v="1532"/>
    <n v="35200"/>
  </r>
  <r>
    <n v="3323"/>
    <s v="Medium"/>
    <n v="0.01"/>
    <n v="220.98"/>
    <n v="64.66"/>
    <n v="2747"/>
    <s v="Brian Grady"/>
    <s v="Delivery Truck"/>
    <s v="Corporate"/>
    <s v="Furniture"/>
    <s v="Bookcases"/>
    <s v="Jumbo Box"/>
    <x v="808"/>
    <n v="0.62"/>
    <s v="United States"/>
    <s v="East"/>
    <s v="New York"/>
    <s v="New York City"/>
    <n v="10115"/>
    <d v="2015-03-18T00:00:00"/>
    <d v="2015-03-19T00:00:00"/>
    <n v="1049.03"/>
    <n v="44"/>
    <x v="1533"/>
    <n v="23751"/>
  </r>
  <r>
    <n v="23271"/>
    <s v="Critical"/>
    <n v="0.02"/>
    <n v="161.55000000000001"/>
    <n v="19.989999999999998"/>
    <n v="2750"/>
    <s v="Allen Nash"/>
    <s v="Regular Air"/>
    <s v="Small Business"/>
    <s v="Office Supplies"/>
    <s v="Storage &amp; Organization"/>
    <s v="Small Box"/>
    <x v="40"/>
    <n v="0.66"/>
    <s v="United States"/>
    <s v="South"/>
    <s v="Virginia"/>
    <s v="Waynesboro"/>
    <n v="22980"/>
    <d v="2015-03-08T00:00:00"/>
    <d v="2015-03-08T00:00:00"/>
    <n v="664.51800000000003"/>
    <n v="4"/>
    <x v="1534"/>
    <n v="91424"/>
  </r>
  <r>
    <n v="21630"/>
    <s v="Medium"/>
    <n v="0.08"/>
    <n v="22.01"/>
    <n v="5.53"/>
    <n v="2760"/>
    <s v="Evan Adkins"/>
    <s v="Regular Air"/>
    <s v="Corporate"/>
    <s v="Office Supplies"/>
    <s v="Pens &amp; Art Supplies"/>
    <s v="Small Pack"/>
    <x v="694"/>
    <n v="0.59"/>
    <s v="United States"/>
    <s v="East"/>
    <s v="Connecticut"/>
    <s v="Waterbury"/>
    <n v="6708"/>
    <d v="2015-04-22T00:00:00"/>
    <d v="2015-04-24T00:00:00"/>
    <n v="105.7"/>
    <n v="11"/>
    <x v="1535"/>
    <n v="90724"/>
  </r>
  <r>
    <n v="21629"/>
    <s v="Medium"/>
    <n v="0.02"/>
    <n v="29.74"/>
    <n v="6.64"/>
    <n v="2764"/>
    <s v="Arnold Johnson"/>
    <s v="Regular Air"/>
    <s v="Corporate"/>
    <s v="Office Supplies"/>
    <s v="Storage &amp; Organization"/>
    <s v="Small Box"/>
    <x v="810"/>
    <n v="0.7"/>
    <s v="United States"/>
    <s v="East"/>
    <s v="New Jersey"/>
    <s v="Hackensack"/>
    <n v="7601"/>
    <d v="2015-04-22T00:00:00"/>
    <d v="2015-04-22T00:00:00"/>
    <n v="-21.06"/>
    <n v="4"/>
    <x v="1536"/>
    <n v="90724"/>
  </r>
  <r>
    <n v="26156"/>
    <s v="Low"/>
    <n v="0.03"/>
    <n v="5.85"/>
    <n v="2.27"/>
    <n v="2765"/>
    <s v="Tracy Schultz"/>
    <s v="Regular Air"/>
    <s v="Corporate"/>
    <s v="Office Supplies"/>
    <s v="Pens &amp; Art Supplies"/>
    <s v="Wrap Bag"/>
    <x v="811"/>
    <n v="0.56000000000000005"/>
    <s v="United States"/>
    <s v="East"/>
    <s v="New Jersey"/>
    <s v="Lindenwold"/>
    <n v="8021"/>
    <d v="2015-05-28T00:00:00"/>
    <d v="2015-05-30T00:00:00"/>
    <n v="-5.08"/>
    <n v="7"/>
    <x v="1537"/>
    <n v="90725"/>
  </r>
  <r>
    <n v="23342"/>
    <s v="Critical"/>
    <n v="0.02"/>
    <n v="11.55"/>
    <n v="2.36"/>
    <n v="2770"/>
    <s v="Joel Burnette"/>
    <s v="Regular Air"/>
    <s v="Corporate"/>
    <s v="Office Supplies"/>
    <s v="Pens &amp; Art Supplies"/>
    <s v="Wrap Bag"/>
    <x v="99"/>
    <n v="0.55000000000000004"/>
    <s v="United States"/>
    <s v="South"/>
    <s v="Georgia"/>
    <s v="Dunwoody"/>
    <n v="30338"/>
    <d v="2015-03-08T00:00:00"/>
    <d v="2015-03-10T00:00:00"/>
    <n v="1289.3819999999998"/>
    <n v="14"/>
    <x v="1538"/>
    <n v="88975"/>
  </r>
  <r>
    <n v="26157"/>
    <s v="High"/>
    <n v="7.0000000000000007E-2"/>
    <n v="177.98"/>
    <n v="0.99"/>
    <n v="2771"/>
    <s v="Kevin Wolfe"/>
    <s v="Regular Air"/>
    <s v="Corporate"/>
    <s v="Office Supplies"/>
    <s v="Appliances"/>
    <s v="Small Box"/>
    <x v="529"/>
    <n v="0.56000000000000005"/>
    <s v="United States"/>
    <s v="South"/>
    <s v="Georgia"/>
    <s v="East Point"/>
    <n v="30344"/>
    <d v="2015-06-13T00:00:00"/>
    <d v="2015-06-13T00:00:00"/>
    <n v="-191.548"/>
    <n v="3"/>
    <x v="1539"/>
    <n v="88974"/>
  </r>
  <r>
    <n v="24523"/>
    <s v="Not Specified"/>
    <n v="0.1"/>
    <n v="5.18"/>
    <n v="5.74"/>
    <n v="2773"/>
    <s v="Christina Zhu"/>
    <s v="Regular Air"/>
    <s v="Corporate"/>
    <s v="Office Supplies"/>
    <s v="Binders and Binder Accessories"/>
    <s v="Small Box"/>
    <x v="314"/>
    <n v="0.36"/>
    <s v="United States"/>
    <s v="West"/>
    <s v="California"/>
    <s v="Dublin"/>
    <n v="94568"/>
    <d v="2015-03-26T00:00:00"/>
    <d v="2015-03-28T00:00:00"/>
    <n v="-29.003"/>
    <n v="2"/>
    <x v="1540"/>
    <n v="91584"/>
  </r>
  <r>
    <n v="20956"/>
    <s v="Low"/>
    <n v="7.0000000000000007E-2"/>
    <n v="574.74"/>
    <n v="24.49"/>
    <n v="2775"/>
    <s v="Theodore Rubin"/>
    <s v="Regular Air"/>
    <s v="Consumer"/>
    <s v="Technology"/>
    <s v="Office Machines"/>
    <s v="Large Box"/>
    <x v="81"/>
    <n v="0.37"/>
    <s v="United States"/>
    <s v="Central"/>
    <s v="Illinois"/>
    <s v="Franklin Park"/>
    <n v="60131"/>
    <d v="2015-01-30T00:00:00"/>
    <d v="2015-02-04T00:00:00"/>
    <n v="2860.9331999999995"/>
    <n v="8"/>
    <x v="1541"/>
    <n v="91229"/>
  </r>
  <r>
    <n v="24122"/>
    <s v="Critical"/>
    <n v="0.03"/>
    <n v="350.98"/>
    <n v="30"/>
    <n v="2776"/>
    <s v="April Henson"/>
    <s v="Delivery Truck"/>
    <s v="Consumer"/>
    <s v="Furniture"/>
    <s v="Chairs &amp; Chairmats"/>
    <s v="Jumbo Drum"/>
    <x v="309"/>
    <n v="0.61"/>
    <s v="United States"/>
    <s v="East"/>
    <s v="Maryland"/>
    <s v="Gaithersburg"/>
    <n v="20877"/>
    <d v="2015-01-12T00:00:00"/>
    <d v="2015-01-15T00:00:00"/>
    <n v="2692.4420999999998"/>
    <n v="11"/>
    <x v="1542"/>
    <n v="91228"/>
  </r>
  <r>
    <n v="24123"/>
    <s v="Critical"/>
    <n v="0.04"/>
    <n v="1.68"/>
    <n v="1"/>
    <n v="2776"/>
    <s v="April Henson"/>
    <s v="Regular Air"/>
    <s v="Consumer"/>
    <s v="Office Supplies"/>
    <s v="Pens &amp; Art Supplies"/>
    <s v="Wrap Bag"/>
    <x v="812"/>
    <n v="0.35"/>
    <s v="United States"/>
    <s v="East"/>
    <s v="Maryland"/>
    <s v="Gaithersburg"/>
    <n v="20877"/>
    <d v="2015-01-12T00:00:00"/>
    <d v="2015-01-14T00:00:00"/>
    <n v="2.0672000000000001"/>
    <n v="8"/>
    <x v="1543"/>
    <n v="91228"/>
  </r>
  <r>
    <n v="20097"/>
    <s v="High"/>
    <n v="0.05"/>
    <n v="205.99"/>
    <n v="8.99"/>
    <n v="2778"/>
    <s v="Alison Jones"/>
    <s v="Express Air"/>
    <s v="Consumer"/>
    <s v="Technology"/>
    <s v="Telephones and Communication"/>
    <s v="Small Box"/>
    <x v="813"/>
    <n v="0.57999999999999996"/>
    <s v="United States"/>
    <s v="South"/>
    <s v="North Carolina"/>
    <s v="Wilmington"/>
    <n v="28403"/>
    <d v="2015-02-11T00:00:00"/>
    <d v="2015-02-12T00:00:00"/>
    <n v="111.05249999999999"/>
    <n v="12"/>
    <x v="1544"/>
    <n v="87160"/>
  </r>
  <r>
    <n v="20098"/>
    <s v="High"/>
    <n v="0.08"/>
    <n v="205.99"/>
    <n v="8.99"/>
    <n v="2778"/>
    <s v="Alison Jones"/>
    <s v="Regular Air"/>
    <s v="Consumer"/>
    <s v="Technology"/>
    <s v="Telephones and Communication"/>
    <s v="Small Box"/>
    <x v="20"/>
    <n v="0.56000000000000005"/>
    <s v="United States"/>
    <s v="South"/>
    <s v="North Carolina"/>
    <s v="Wilmington"/>
    <n v="28403"/>
    <d v="2015-02-11T00:00:00"/>
    <d v="2015-02-12T00:00:00"/>
    <n v="-1963.752"/>
    <n v="5"/>
    <x v="1545"/>
    <n v="87160"/>
  </r>
  <r>
    <n v="21707"/>
    <s v="Critical"/>
    <n v="0.01"/>
    <n v="35.99"/>
    <n v="5.99"/>
    <n v="2779"/>
    <s v="Jacob Burgess"/>
    <s v="Regular Air"/>
    <s v="Corporate"/>
    <s v="Technology"/>
    <s v="Telephones and Communication"/>
    <s v="Wrap Bag"/>
    <x v="351"/>
    <n v="0.38"/>
    <s v="United States"/>
    <s v="South"/>
    <s v="North Carolina"/>
    <s v="Wilson"/>
    <n v="27893"/>
    <d v="2015-06-11T00:00:00"/>
    <d v="2015-06-12T00:00:00"/>
    <n v="-60.704000000000001"/>
    <n v="11"/>
    <x v="1546"/>
    <n v="87161"/>
  </r>
  <r>
    <n v="22095"/>
    <s v="Low"/>
    <n v="0.09"/>
    <n v="2.16"/>
    <n v="6.05"/>
    <n v="2781"/>
    <s v="Kelly Byers"/>
    <s v="Regular Air"/>
    <s v="Consumer"/>
    <s v="Office Supplies"/>
    <s v="Binders and Binder Accessories"/>
    <s v="Small Box"/>
    <x v="542"/>
    <n v="0.37"/>
    <s v="United States"/>
    <s v="West"/>
    <s v="Oregon"/>
    <s v="Woodburn"/>
    <n v="97071"/>
    <d v="2015-01-31T00:00:00"/>
    <d v="2015-02-04T00:00:00"/>
    <n v="-37.789000000000001"/>
    <n v="2"/>
    <x v="1547"/>
    <n v="87162"/>
  </r>
  <r>
    <n v="22096"/>
    <s v="Low"/>
    <n v="0.03"/>
    <n v="808.49"/>
    <n v="55.3"/>
    <n v="2781"/>
    <s v="Kelly Byers"/>
    <s v="Delivery Truck"/>
    <s v="Consumer"/>
    <s v="Technology"/>
    <s v="Office Machines"/>
    <s v="Jumbo Drum"/>
    <x v="814"/>
    <n v="0.4"/>
    <s v="United States"/>
    <s v="West"/>
    <s v="Oregon"/>
    <s v="Woodburn"/>
    <n v="97071"/>
    <d v="2015-01-31T00:00:00"/>
    <d v="2015-02-07T00:00:00"/>
    <n v="7576.11"/>
    <n v="11"/>
    <x v="1548"/>
    <n v="87162"/>
  </r>
  <r>
    <n v="22097"/>
    <s v="Low"/>
    <n v="0"/>
    <n v="6.48"/>
    <n v="8.19"/>
    <n v="2781"/>
    <s v="Kelly Byers"/>
    <s v="Regular Air"/>
    <s v="Consumer"/>
    <s v="Office Supplies"/>
    <s v="Paper"/>
    <s v="Small Box"/>
    <x v="815"/>
    <n v="0.37"/>
    <s v="United States"/>
    <s v="West"/>
    <s v="Oregon"/>
    <s v="Woodburn"/>
    <n v="97071"/>
    <d v="2015-01-31T00:00:00"/>
    <d v="2015-02-07T00:00:00"/>
    <n v="-43.26"/>
    <n v="3"/>
    <x v="1549"/>
    <n v="87162"/>
  </r>
  <r>
    <n v="21587"/>
    <s v="Not Specified"/>
    <n v="0.01"/>
    <n v="47.98"/>
    <n v="3.61"/>
    <n v="2787"/>
    <s v="Rodney Kearney"/>
    <s v="Express Air"/>
    <s v="Consumer"/>
    <s v="Technology"/>
    <s v="Computer Peripherals"/>
    <s v="Small Pack"/>
    <x v="367"/>
    <n v="0.71"/>
    <s v="United States"/>
    <s v="South"/>
    <s v="Louisiana"/>
    <s v="Metairie"/>
    <n v="70003"/>
    <d v="2015-03-12T00:00:00"/>
    <d v="2015-03-13T00:00:00"/>
    <n v="-44.436"/>
    <n v="8"/>
    <x v="1550"/>
    <n v="91316"/>
  </r>
  <r>
    <n v="19860"/>
    <s v="Critical"/>
    <n v="0.09"/>
    <n v="2.88"/>
    <n v="0.7"/>
    <n v="2791"/>
    <s v="Dawn Larson"/>
    <s v="Regular Air"/>
    <s v="Corporate"/>
    <s v="Office Supplies"/>
    <s v="Pens &amp; Art Supplies"/>
    <s v="Wrap Bag"/>
    <x v="816"/>
    <n v="0.56000000000000005"/>
    <s v="United States"/>
    <s v="Central"/>
    <s v="Michigan"/>
    <s v="Madison Heights"/>
    <n v="48071"/>
    <d v="2015-01-15T00:00:00"/>
    <d v="2015-01-15T00:00:00"/>
    <n v="4.8499999999999996"/>
    <n v="7"/>
    <x v="1551"/>
    <n v="88758"/>
  </r>
  <r>
    <n v="18361"/>
    <s v="Medium"/>
    <n v="0.06"/>
    <n v="2.61"/>
    <n v="0.5"/>
    <n v="2794"/>
    <s v="Connie Bunn"/>
    <s v="Regular Air"/>
    <s v="Corporate"/>
    <s v="Office Supplies"/>
    <s v="Labels"/>
    <s v="Small Box"/>
    <x v="317"/>
    <n v="0.39"/>
    <s v="United States"/>
    <s v="Central"/>
    <s v="Iowa"/>
    <s v="Marshalltown"/>
    <n v="50158"/>
    <d v="2015-03-20T00:00:00"/>
    <d v="2015-03-22T00:00:00"/>
    <n v="3.5948999999999995"/>
    <n v="2"/>
    <x v="1552"/>
    <n v="87554"/>
  </r>
  <r>
    <n v="18895"/>
    <s v="High"/>
    <n v="7.0000000000000007E-2"/>
    <n v="4.76"/>
    <n v="0.88"/>
    <n v="2794"/>
    <s v="Connie Bunn"/>
    <s v="Regular Air"/>
    <s v="Corporate"/>
    <s v="Office Supplies"/>
    <s v="Paper"/>
    <s v="Wrap Bag"/>
    <x v="817"/>
    <n v="0.39"/>
    <s v="United States"/>
    <s v="Central"/>
    <s v="Iowa"/>
    <s v="Marshalltown"/>
    <n v="50158"/>
    <d v="2015-06-07T00:00:00"/>
    <d v="2015-06-07T00:00:00"/>
    <n v="15.8148"/>
    <n v="5"/>
    <x v="1553"/>
    <n v="87555"/>
  </r>
  <r>
    <n v="19486"/>
    <s v="Low"/>
    <n v="0.04"/>
    <n v="3.57"/>
    <n v="4.17"/>
    <n v="2795"/>
    <s v="Harry Burns"/>
    <s v="Regular Air"/>
    <s v="Corporate"/>
    <s v="Office Supplies"/>
    <s v="Pens &amp; Art Supplies"/>
    <s v="Small Pack"/>
    <x v="818"/>
    <n v="0.59"/>
    <s v="United States"/>
    <s v="Central"/>
    <s v="Iowa"/>
    <s v="Mason City"/>
    <n v="50401"/>
    <d v="2015-01-26T00:00:00"/>
    <d v="2015-01-28T00:00:00"/>
    <n v="-69.91"/>
    <n v="8"/>
    <x v="1554"/>
    <n v="87556"/>
  </r>
  <r>
    <n v="19487"/>
    <s v="Low"/>
    <n v="0.05"/>
    <n v="200.99"/>
    <n v="4.2"/>
    <n v="2795"/>
    <s v="Harry Burns"/>
    <s v="Regular Air"/>
    <s v="Corporate"/>
    <s v="Technology"/>
    <s v="Telephones and Communication"/>
    <s v="Small Box"/>
    <x v="186"/>
    <n v="0.59"/>
    <s v="United States"/>
    <s v="Central"/>
    <s v="Iowa"/>
    <s v="Mason City"/>
    <n v="50401"/>
    <d v="2015-01-26T00:00:00"/>
    <d v="2015-01-30T00:00:00"/>
    <n v="1630.5251999999998"/>
    <n v="14"/>
    <x v="1555"/>
    <n v="87556"/>
  </r>
  <r>
    <n v="19488"/>
    <s v="Low"/>
    <n v="7.0000000000000007E-2"/>
    <n v="195.99"/>
    <n v="8.99"/>
    <n v="2795"/>
    <s v="Harry Burns"/>
    <s v="Regular Air"/>
    <s v="Corporate"/>
    <s v="Technology"/>
    <s v="Telephones and Communication"/>
    <s v="Small Box"/>
    <x v="819"/>
    <n v="0.57999999999999996"/>
    <s v="United States"/>
    <s v="Central"/>
    <s v="Iowa"/>
    <s v="Mason City"/>
    <n v="50401"/>
    <d v="2015-01-26T00:00:00"/>
    <d v="2015-01-26T00:00:00"/>
    <n v="-457.16"/>
    <n v="2"/>
    <x v="1556"/>
    <n v="87556"/>
  </r>
  <r>
    <n v="23351"/>
    <s v="Medium"/>
    <n v="0.02"/>
    <n v="30.44"/>
    <n v="1.49"/>
    <n v="2796"/>
    <s v="Cindy McLeod"/>
    <s v="Regular Air"/>
    <s v="Corporate"/>
    <s v="Office Supplies"/>
    <s v="Binders and Binder Accessories"/>
    <s v="Small Box"/>
    <x v="820"/>
    <n v="0.37"/>
    <s v="United States"/>
    <s v="Central"/>
    <s v="Iowa"/>
    <s v="Sioux City"/>
    <n v="51106"/>
    <d v="2015-01-21T00:00:00"/>
    <d v="2015-01-23T00:00:00"/>
    <n v="266.76089999999999"/>
    <n v="12"/>
    <x v="1557"/>
    <n v="87553"/>
  </r>
  <r>
    <n v="22787"/>
    <s v="Medium"/>
    <n v="0"/>
    <n v="5.0199999999999996"/>
    <n v="5.14"/>
    <n v="2797"/>
    <s v="Cameron Kendall"/>
    <s v="Regular Air"/>
    <s v="Consumer"/>
    <s v="Technology"/>
    <s v="Computer Peripherals"/>
    <s v="Small Pack"/>
    <x v="301"/>
    <n v="0.79"/>
    <s v="United States"/>
    <s v="East"/>
    <s v="Pennsylvania"/>
    <s v="Pittsburgh"/>
    <n v="15122"/>
    <d v="2015-01-10T00:00:00"/>
    <d v="2015-01-11T00:00:00"/>
    <n v="-159.30279999999999"/>
    <n v="8"/>
    <x v="1558"/>
    <n v="87552"/>
  </r>
  <r>
    <n v="23350"/>
    <s v="Medium"/>
    <n v="0.02"/>
    <n v="4.91"/>
    <n v="0.5"/>
    <n v="2797"/>
    <s v="Cameron Kendall"/>
    <s v="Regular Air"/>
    <s v="Corporate"/>
    <s v="Office Supplies"/>
    <s v="Labels"/>
    <s v="Small Box"/>
    <x v="550"/>
    <n v="0.36"/>
    <s v="United States"/>
    <s v="East"/>
    <s v="Pennsylvania"/>
    <s v="Pittsburgh"/>
    <n v="15122"/>
    <d v="2015-01-21T00:00:00"/>
    <d v="2015-01-22T00:00:00"/>
    <n v="29.883900000000001"/>
    <n v="9"/>
    <x v="1559"/>
    <n v="87553"/>
  </r>
  <r>
    <n v="20618"/>
    <s v="Low"/>
    <n v="0"/>
    <n v="17.52"/>
    <n v="8.17"/>
    <n v="2801"/>
    <s v="Jimmy Wang"/>
    <s v="Regular Air"/>
    <s v="Home Office"/>
    <s v="Office Supplies"/>
    <s v="Appliances"/>
    <s v="Medium Box"/>
    <x v="821"/>
    <n v="0.5"/>
    <s v="United States"/>
    <s v="West"/>
    <s v="Arizona"/>
    <s v="Chandler"/>
    <n v="85224"/>
    <d v="2015-06-28T00:00:00"/>
    <d v="2015-07-03T00:00:00"/>
    <n v="52.763999999999996"/>
    <n v="15"/>
    <x v="1560"/>
    <n v="91049"/>
  </r>
  <r>
    <n v="18070"/>
    <s v="Medium"/>
    <n v="7.0000000000000007E-2"/>
    <n v="500.98"/>
    <n v="28.14"/>
    <n v="2803"/>
    <s v="Catherine Dorsey Burnett"/>
    <s v="Delivery Truck"/>
    <s v="Small Business"/>
    <s v="Technology"/>
    <s v="Office Machines"/>
    <s v="Jumbo Drum"/>
    <x v="822"/>
    <n v="0.38"/>
    <s v="United States"/>
    <s v="West"/>
    <s v="California"/>
    <s v="East Los Angeles"/>
    <n v="90022"/>
    <d v="2015-02-05T00:00:00"/>
    <d v="2015-02-06T00:00:00"/>
    <n v="2699.9838"/>
    <n v="10"/>
    <x v="1561"/>
    <n v="86227"/>
  </r>
  <r>
    <n v="18071"/>
    <s v="Medium"/>
    <n v="0.1"/>
    <n v="178.47"/>
    <n v="19.989999999999998"/>
    <n v="2803"/>
    <s v="Catherine Dorsey Burnett"/>
    <s v="Regular Air"/>
    <s v="Small Business"/>
    <s v="Office Supplies"/>
    <s v="Storage &amp; Organization"/>
    <s v="Small Box"/>
    <x v="179"/>
    <n v="0.55000000000000004"/>
    <s v="United States"/>
    <s v="West"/>
    <s v="California"/>
    <s v="East Los Angeles"/>
    <n v="90022"/>
    <d v="2015-02-05T00:00:00"/>
    <d v="2015-02-07T00:00:00"/>
    <n v="-170.98"/>
    <n v="1"/>
    <x v="1562"/>
    <n v="86227"/>
  </r>
  <r>
    <n v="24604"/>
    <s v="Medium"/>
    <n v="7.0000000000000007E-2"/>
    <n v="30.56"/>
    <n v="2.99"/>
    <n v="2813"/>
    <s v="Marjorie Burnette"/>
    <s v="Regular Air"/>
    <s v="Corporate"/>
    <s v="Office Supplies"/>
    <s v="Binders and Binder Accessories"/>
    <s v="Small Box"/>
    <x v="823"/>
    <n v="0.35"/>
    <s v="United States"/>
    <s v="South"/>
    <s v="Tennessee"/>
    <s v="Cleveland"/>
    <n v="37311"/>
    <d v="2015-02-07T00:00:00"/>
    <d v="2015-02-07T00:00:00"/>
    <n v="-95.618600000000015"/>
    <n v="12"/>
    <x v="1563"/>
    <n v="88819"/>
  </r>
  <r>
    <n v="24044"/>
    <s v="High"/>
    <n v="0.05"/>
    <n v="4.71"/>
    <n v="0.7"/>
    <n v="2817"/>
    <s v="Paul W French"/>
    <s v="Express Air"/>
    <s v="Corporate"/>
    <s v="Office Supplies"/>
    <s v="Rubber Bands"/>
    <s v="Wrap Bag"/>
    <x v="444"/>
    <n v="0.8"/>
    <s v="United States"/>
    <s v="East"/>
    <s v="Ohio"/>
    <s v="Newark"/>
    <n v="43055"/>
    <d v="2015-06-01T00:00:00"/>
    <d v="2015-06-02T00:00:00"/>
    <n v="-2.3760000000000003"/>
    <n v="2"/>
    <x v="1564"/>
    <n v="89743"/>
  </r>
  <r>
    <n v="24045"/>
    <s v="High"/>
    <n v="0.04"/>
    <n v="55.99"/>
    <n v="1.25"/>
    <n v="2817"/>
    <s v="Paul W French"/>
    <s v="Express Air"/>
    <s v="Corporate"/>
    <s v="Technology"/>
    <s v="Telephones and Communication"/>
    <s v="Small Pack"/>
    <x v="824"/>
    <n v="0.35"/>
    <s v="United States"/>
    <s v="East"/>
    <s v="Ohio"/>
    <s v="Newark"/>
    <n v="43055"/>
    <d v="2015-06-01T00:00:00"/>
    <d v="2015-06-02T00:00:00"/>
    <n v="-18.3216"/>
    <n v="3"/>
    <x v="1565"/>
    <n v="89743"/>
  </r>
  <r>
    <n v="24373"/>
    <s v="Low"/>
    <n v="0.08"/>
    <n v="6.48"/>
    <n v="2.74"/>
    <n v="2820"/>
    <s v="Laurence Simon"/>
    <s v="Regular Air"/>
    <s v="Home Office"/>
    <s v="Technology"/>
    <s v="Computer Peripherals"/>
    <s v="Small Pack"/>
    <x v="584"/>
    <n v="0.71"/>
    <s v="United States"/>
    <s v="Central"/>
    <s v="Missouri"/>
    <s v="Oakville"/>
    <n v="63129"/>
    <d v="2015-05-10T00:00:00"/>
    <d v="2015-05-12T00:00:00"/>
    <n v="-82.64"/>
    <n v="18"/>
    <x v="1566"/>
    <n v="87899"/>
  </r>
  <r>
    <n v="24746"/>
    <s v="Not Specified"/>
    <n v="0.1"/>
    <n v="22.01"/>
    <n v="5.53"/>
    <n v="2820"/>
    <s v="Laurence Simon"/>
    <s v="Regular Air"/>
    <s v="Home Office"/>
    <s v="Office Supplies"/>
    <s v="Pens &amp; Art Supplies"/>
    <s v="Small Pack"/>
    <x v="694"/>
    <n v="0.59"/>
    <s v="United States"/>
    <s v="Central"/>
    <s v="Missouri"/>
    <s v="Oakville"/>
    <n v="63129"/>
    <d v="2015-01-14T00:00:00"/>
    <d v="2015-01-15T00:00:00"/>
    <n v="31.59"/>
    <n v="14"/>
    <x v="1567"/>
    <n v="87900"/>
  </r>
  <r>
    <n v="23803"/>
    <s v="Low"/>
    <n v="0.02"/>
    <n v="21.98"/>
    <n v="2.87"/>
    <n v="2823"/>
    <s v="Max Hurley"/>
    <s v="Regular Air"/>
    <s v="Corporate"/>
    <s v="Office Supplies"/>
    <s v="Pens &amp; Art Supplies"/>
    <s v="Small Pack"/>
    <x v="825"/>
    <n v="0.55000000000000004"/>
    <s v="United States"/>
    <s v="West"/>
    <s v="Nevada"/>
    <s v="North Las Vegas"/>
    <n v="89031"/>
    <d v="2015-04-30T00:00:00"/>
    <d v="2015-05-02T00:00:00"/>
    <n v="165.6345"/>
    <n v="11"/>
    <x v="1568"/>
    <n v="87240"/>
  </r>
  <r>
    <n v="22660"/>
    <s v="Low"/>
    <n v="0.02"/>
    <n v="27.48"/>
    <n v="4"/>
    <n v="2825"/>
    <s v="Carole Rosen"/>
    <s v="Regular Air"/>
    <s v="Consumer"/>
    <s v="Technology"/>
    <s v="Computer Peripherals"/>
    <s v="Small Box"/>
    <x v="312"/>
    <n v="0.75"/>
    <s v="United States"/>
    <s v="West"/>
    <s v="Idaho"/>
    <s v="Boise"/>
    <n v="83701"/>
    <d v="2015-05-20T00:00:00"/>
    <d v="2015-05-27T00:00:00"/>
    <n v="19.308000000000021"/>
    <n v="3"/>
    <x v="1569"/>
    <n v="89497"/>
  </r>
  <r>
    <n v="22661"/>
    <s v="Low"/>
    <n v="0.08"/>
    <n v="10.06"/>
    <n v="2.06"/>
    <n v="2825"/>
    <s v="Carole Rosen"/>
    <s v="Regular Air"/>
    <s v="Consumer"/>
    <s v="Office Supplies"/>
    <s v="Paper"/>
    <s v="Wrap Bag"/>
    <x v="85"/>
    <n v="0.39"/>
    <s v="United States"/>
    <s v="West"/>
    <s v="Idaho"/>
    <s v="Boise"/>
    <n v="83701"/>
    <d v="2015-05-20T00:00:00"/>
    <d v="2015-05-24T00:00:00"/>
    <n v="0.32999999999999691"/>
    <n v="4"/>
    <x v="1570"/>
    <n v="89497"/>
  </r>
  <r>
    <n v="24607"/>
    <s v="High"/>
    <n v="0.05"/>
    <n v="11.29"/>
    <n v="5.03"/>
    <n v="2828"/>
    <s v="Monica Howard"/>
    <s v="Regular Air"/>
    <s v="Corporate"/>
    <s v="Office Supplies"/>
    <s v="Storage &amp; Organization"/>
    <s v="Small Box"/>
    <x v="519"/>
    <n v="0.59"/>
    <s v="United States"/>
    <s v="West"/>
    <s v="California"/>
    <s v="El Centro"/>
    <n v="92243"/>
    <d v="2015-02-19T00:00:00"/>
    <d v="2015-02-21T00:00:00"/>
    <n v="-35.26"/>
    <n v="8"/>
    <x v="1571"/>
    <n v="87720"/>
  </r>
  <r>
    <n v="23431"/>
    <s v="Medium"/>
    <n v="7.0000000000000007E-2"/>
    <n v="39.479999999999997"/>
    <n v="1.99"/>
    <n v="2828"/>
    <s v="Monica Howard"/>
    <s v="Regular Air"/>
    <s v="Corporate"/>
    <s v="Technology"/>
    <s v="Computer Peripherals"/>
    <s v="Small Pack"/>
    <x v="246"/>
    <n v="0.54"/>
    <s v="United States"/>
    <s v="West"/>
    <s v="California"/>
    <s v="El Centro"/>
    <n v="92243"/>
    <d v="2015-06-01T00:00:00"/>
    <d v="2015-06-02T00:00:00"/>
    <n v="322.25069999999994"/>
    <n v="12"/>
    <x v="1572"/>
    <n v="87721"/>
  </r>
  <r>
    <n v="20594"/>
    <s v="Not Specified"/>
    <n v="0.03"/>
    <n v="140.97999999999999"/>
    <n v="36.090000000000003"/>
    <n v="2833"/>
    <s v="Tim Connolly"/>
    <s v="Delivery Truck"/>
    <s v="Small Business"/>
    <s v="Furniture"/>
    <s v="Bookcases"/>
    <s v="Jumbo Box"/>
    <x v="481"/>
    <n v="0.77"/>
    <s v="United States"/>
    <s v="Central"/>
    <s v="Minnesota"/>
    <s v="Inver Grove Heights"/>
    <n v="55076"/>
    <d v="2015-03-25T00:00:00"/>
    <d v="2015-03-27T00:00:00"/>
    <n v="-221.5"/>
    <n v="4"/>
    <x v="1573"/>
    <n v="91030"/>
  </r>
  <r>
    <n v="20595"/>
    <s v="Not Specified"/>
    <n v="0.08"/>
    <n v="65.989999999999995"/>
    <n v="8.99"/>
    <n v="2833"/>
    <s v="Tim Connolly"/>
    <s v="Regular Air"/>
    <s v="Small Business"/>
    <s v="Technology"/>
    <s v="Telephones and Communication"/>
    <s v="Small Box"/>
    <x v="210"/>
    <n v="0.56000000000000005"/>
    <s v="United States"/>
    <s v="Central"/>
    <s v="Minnesota"/>
    <s v="Inver Grove Heights"/>
    <n v="55076"/>
    <d v="2015-03-25T00:00:00"/>
    <d v="2015-03-26T00:00:00"/>
    <n v="206.352"/>
    <n v="15"/>
    <x v="1574"/>
    <n v="91030"/>
  </r>
  <r>
    <n v="19191"/>
    <s v="High"/>
    <n v="7.0000000000000007E-2"/>
    <n v="51.98"/>
    <n v="10.17"/>
    <n v="2837"/>
    <s v="Leslie Hawley"/>
    <s v="Regular Air"/>
    <s v="Home Office"/>
    <s v="Technology"/>
    <s v="Office Machines"/>
    <s v="Medium Box"/>
    <x v="415"/>
    <n v="0.37"/>
    <s v="United States"/>
    <s v="Central"/>
    <s v="Oklahoma"/>
    <s v="Tulsa"/>
    <n v="74133"/>
    <d v="2015-03-08T00:00:00"/>
    <d v="2015-03-10T00:00:00"/>
    <n v="439.78529999999995"/>
    <n v="13"/>
    <x v="1575"/>
    <n v="89801"/>
  </r>
  <r>
    <n v="19192"/>
    <s v="High"/>
    <n v="0.1"/>
    <n v="80.97"/>
    <n v="33.6"/>
    <n v="2837"/>
    <s v="Leslie Hawley"/>
    <s v="Delivery Truck"/>
    <s v="Home Office"/>
    <s v="Technology"/>
    <s v="Office Machines"/>
    <s v="Jumbo Drum"/>
    <x v="690"/>
    <n v="0.37"/>
    <s v="United States"/>
    <s v="Central"/>
    <s v="Oklahoma"/>
    <s v="Tulsa"/>
    <n v="74133"/>
    <d v="2015-03-08T00:00:00"/>
    <d v="2015-03-11T00:00:00"/>
    <n v="-149.4573"/>
    <n v="3"/>
    <x v="1576"/>
    <n v="89801"/>
  </r>
  <r>
    <n v="18416"/>
    <s v="High"/>
    <n v="0"/>
    <n v="21.98"/>
    <n v="2.87"/>
    <n v="2840"/>
    <s v="Bob Berg"/>
    <s v="Regular Air"/>
    <s v="Corporate"/>
    <s v="Office Supplies"/>
    <s v="Pens &amp; Art Supplies"/>
    <s v="Small Pack"/>
    <x v="825"/>
    <n v="0.55000000000000004"/>
    <s v="United States"/>
    <s v="South"/>
    <s v="Florida"/>
    <s v="North Miami"/>
    <n v="33161"/>
    <d v="2015-03-19T00:00:00"/>
    <d v="2015-03-20T00:00:00"/>
    <n v="21.095999999999997"/>
    <n v="16"/>
    <x v="1577"/>
    <n v="87884"/>
  </r>
  <r>
    <n v="18419"/>
    <s v="Medium"/>
    <n v="0.05"/>
    <n v="15.68"/>
    <n v="3.73"/>
    <n v="2840"/>
    <s v="Bob Berg"/>
    <s v="Regular Air"/>
    <s v="Corporate"/>
    <s v="Furniture"/>
    <s v="Office Furnishings"/>
    <s v="Small Pack"/>
    <x v="770"/>
    <n v="0.46"/>
    <s v="United States"/>
    <s v="South"/>
    <s v="Florida"/>
    <s v="North Miami"/>
    <n v="33161"/>
    <d v="2015-06-11T00:00:00"/>
    <d v="2015-06-13T00:00:00"/>
    <n v="1166.6280000000002"/>
    <n v="17"/>
    <x v="1578"/>
    <n v="87885"/>
  </r>
  <r>
    <n v="18420"/>
    <s v="Medium"/>
    <n v="0"/>
    <n v="14.98"/>
    <n v="8.99"/>
    <n v="2840"/>
    <s v="Bob Berg"/>
    <s v="Regular Air"/>
    <s v="Corporate"/>
    <s v="Furniture"/>
    <s v="Office Furnishings"/>
    <s v="Small Pack"/>
    <x v="826"/>
    <n v="0.39"/>
    <s v="United States"/>
    <s v="South"/>
    <s v="Florida"/>
    <s v="North Miami"/>
    <n v="33161"/>
    <d v="2015-06-11T00:00:00"/>
    <d v="2015-06-12T00:00:00"/>
    <n v="-40.604199999999999"/>
    <n v="18"/>
    <x v="1579"/>
    <n v="87885"/>
  </r>
  <r>
    <n v="18421"/>
    <s v="Medium"/>
    <n v="0.02"/>
    <n v="38.76"/>
    <n v="13.26"/>
    <n v="2840"/>
    <s v="Bob Berg"/>
    <s v="Regular Air"/>
    <s v="Corporate"/>
    <s v="Office Supplies"/>
    <s v="Paper"/>
    <s v="Small Box"/>
    <x v="827"/>
    <n v="0.36"/>
    <s v="United States"/>
    <s v="South"/>
    <s v="Florida"/>
    <s v="North Miami"/>
    <n v="33161"/>
    <d v="2015-06-11T00:00:00"/>
    <d v="2015-06-12T00:00:00"/>
    <n v="-294.084"/>
    <n v="1"/>
    <x v="1580"/>
    <n v="87885"/>
  </r>
  <r>
    <n v="21855"/>
    <s v="Not Specified"/>
    <n v="0.04"/>
    <n v="90.48"/>
    <n v="19.989999999999998"/>
    <n v="2847"/>
    <s v="Vanessa Day"/>
    <s v="Regular Air"/>
    <s v="Corporate"/>
    <s v="Office Supplies"/>
    <s v="Envelopes"/>
    <s v="Small Box"/>
    <x v="634"/>
    <n v="0.4"/>
    <s v="United States"/>
    <s v="South"/>
    <s v="Tennessee"/>
    <s v="Collierville"/>
    <n v="38017"/>
    <d v="2015-04-09T00:00:00"/>
    <d v="2015-04-11T00:00:00"/>
    <n v="55.555199999999999"/>
    <n v="3"/>
    <x v="1581"/>
    <n v="85928"/>
  </r>
  <r>
    <n v="21856"/>
    <s v="Not Specified"/>
    <n v="0.02"/>
    <n v="9.77"/>
    <n v="6.02"/>
    <n v="2847"/>
    <s v="Vanessa Day"/>
    <s v="Regular Air"/>
    <s v="Corporate"/>
    <s v="Furniture"/>
    <s v="Office Furnishings"/>
    <s v="Medium Box"/>
    <x v="563"/>
    <n v="0.48"/>
    <s v="United States"/>
    <s v="South"/>
    <s v="Tennessee"/>
    <s v="Collierville"/>
    <n v="38017"/>
    <d v="2015-04-09T00:00:00"/>
    <d v="2015-04-10T00:00:00"/>
    <n v="-535.33199999999999"/>
    <n v="9"/>
    <x v="1582"/>
    <n v="85928"/>
  </r>
  <r>
    <n v="21857"/>
    <s v="Not Specified"/>
    <n v="0.09"/>
    <n v="34.99"/>
    <n v="7.73"/>
    <n v="2847"/>
    <s v="Vanessa Day"/>
    <s v="Regular Air"/>
    <s v="Corporate"/>
    <s v="Office Supplies"/>
    <s v="Pens &amp; Art Supplies"/>
    <s v="Small Box"/>
    <x v="17"/>
    <n v="0.59"/>
    <s v="United States"/>
    <s v="South"/>
    <s v="Tennessee"/>
    <s v="Collierville"/>
    <n v="38017"/>
    <d v="2015-04-09T00:00:00"/>
    <d v="2015-04-11T00:00:00"/>
    <n v="-208.72039999999998"/>
    <n v="1"/>
    <x v="1583"/>
    <n v="85928"/>
  </r>
  <r>
    <n v="24455"/>
    <s v="Medium"/>
    <n v="0"/>
    <n v="49.99"/>
    <n v="19.989999999999998"/>
    <n v="2848"/>
    <s v="Eileen Dalton"/>
    <s v="Regular Air"/>
    <s v="Corporate"/>
    <s v="Technology"/>
    <s v="Computer Peripherals"/>
    <s v="Small Box"/>
    <x v="84"/>
    <n v="0.41"/>
    <s v="United States"/>
    <s v="South"/>
    <s v="Tennessee"/>
    <s v="Columbia"/>
    <n v="38401"/>
    <d v="2015-06-06T00:00:00"/>
    <d v="2015-06-08T00:00:00"/>
    <n v="38.885999999999996"/>
    <n v="16"/>
    <x v="1584"/>
    <n v="85929"/>
  </r>
  <r>
    <n v="23622"/>
    <s v="Low"/>
    <n v="0.05"/>
    <n v="115.99"/>
    <n v="8.99"/>
    <n v="2851"/>
    <s v="Annie Sherrill"/>
    <s v="Regular Air"/>
    <s v="Consumer"/>
    <s v="Technology"/>
    <s v="Telephones and Communication"/>
    <s v="Small Box"/>
    <x v="50"/>
    <n v="0.57999999999999996"/>
    <s v="United States"/>
    <s v="Central"/>
    <s v="Texas"/>
    <s v="Odessa"/>
    <n v="79762"/>
    <d v="2015-04-09T00:00:00"/>
    <d v="2015-04-13T00:00:00"/>
    <n v="719.35259999999994"/>
    <n v="11"/>
    <x v="1585"/>
    <n v="86454"/>
  </r>
  <r>
    <n v="23042"/>
    <s v="Medium"/>
    <n v="0.08"/>
    <n v="7.84"/>
    <n v="4.71"/>
    <n v="2855"/>
    <s v="Vicki Womble"/>
    <s v="Regular Air"/>
    <s v="Corporate"/>
    <s v="Office Supplies"/>
    <s v="Binders and Binder Accessories"/>
    <s v="Small Box"/>
    <x v="749"/>
    <n v="0.35"/>
    <s v="United States"/>
    <s v="West"/>
    <s v="Washington"/>
    <s v="Des Moines"/>
    <n v="98198"/>
    <d v="2015-01-21T00:00:00"/>
    <d v="2015-01-22T00:00:00"/>
    <n v="-12.876779999999998"/>
    <n v="10"/>
    <x v="1586"/>
    <n v="87316"/>
  </r>
  <r>
    <n v="23043"/>
    <s v="Medium"/>
    <n v="0.03"/>
    <n v="105.34"/>
    <n v="24.49"/>
    <n v="2855"/>
    <s v="Vicki Womble"/>
    <s v="Regular Air"/>
    <s v="Corporate"/>
    <s v="Furniture"/>
    <s v="Office Furnishings"/>
    <s v="Large Box"/>
    <x v="828"/>
    <n v="0.61"/>
    <s v="United States"/>
    <s v="West"/>
    <s v="Washington"/>
    <s v="Des Moines"/>
    <n v="98198"/>
    <d v="2015-01-21T00:00:00"/>
    <d v="2015-01-22T00:00:00"/>
    <n v="618.13080000000002"/>
    <n v="10"/>
    <x v="1587"/>
    <n v="87316"/>
  </r>
  <r>
    <n v="23213"/>
    <s v="Low"/>
    <n v="0.09"/>
    <n v="6783.02"/>
    <n v="24.49"/>
    <n v="2855"/>
    <s v="Vicki Womble"/>
    <s v="Regular Air"/>
    <s v="Consumer"/>
    <s v="Technology"/>
    <s v="Office Machines"/>
    <s v="Large Box"/>
    <x v="458"/>
    <n v="0.39"/>
    <s v="United States"/>
    <s v="West"/>
    <s v="Washington"/>
    <s v="Des Moines"/>
    <n v="98198"/>
    <d v="2015-03-10T00:00:00"/>
    <d v="2015-03-14T00:00:00"/>
    <n v="-14140.7016"/>
    <n v="1"/>
    <x v="1588"/>
    <n v="87317"/>
  </r>
  <r>
    <n v="18516"/>
    <s v="Medium"/>
    <n v="0.06"/>
    <n v="2.94"/>
    <n v="0.96"/>
    <n v="2858"/>
    <s v="Jerry Webster"/>
    <s v="Regular Air"/>
    <s v="Corporate"/>
    <s v="Office Supplies"/>
    <s v="Pens &amp; Art Supplies"/>
    <s v="Wrap Bag"/>
    <x v="202"/>
    <n v="0.57999999999999996"/>
    <s v="United States"/>
    <s v="South"/>
    <s v="Florida"/>
    <s v="Fruit Cove"/>
    <n v="32259"/>
    <d v="2015-05-17T00:00:00"/>
    <d v="2015-05-18T00:00:00"/>
    <n v="-8.8759999999999994"/>
    <n v="3"/>
    <x v="1589"/>
    <n v="88279"/>
  </r>
  <r>
    <n v="18506"/>
    <s v="Low"/>
    <n v="0.04"/>
    <n v="67.28"/>
    <n v="19.989999999999998"/>
    <n v="2858"/>
    <s v="Jerry Webster"/>
    <s v="Regular Air"/>
    <s v="Corporate"/>
    <s v="Office Supplies"/>
    <s v="Binders and Binder Accessories"/>
    <s v="Small Box"/>
    <x v="236"/>
    <n v="0.4"/>
    <s v="United States"/>
    <s v="South"/>
    <s v="Florida"/>
    <s v="Fruit Cove"/>
    <n v="32259"/>
    <d v="2015-05-23T00:00:00"/>
    <d v="2015-05-28T00:00:00"/>
    <n v="14.754"/>
    <n v="30"/>
    <x v="1590"/>
    <n v="88282"/>
  </r>
  <r>
    <n v="18507"/>
    <s v="Low"/>
    <n v="0.1"/>
    <n v="130.97999999999999"/>
    <n v="54.74"/>
    <n v="2858"/>
    <s v="Jerry Webster"/>
    <s v="Delivery Truck"/>
    <s v="Corporate"/>
    <s v="Furniture"/>
    <s v="Bookcases"/>
    <s v="Jumbo Box"/>
    <x v="136"/>
    <n v="0.69"/>
    <s v="United States"/>
    <s v="South"/>
    <s v="Florida"/>
    <s v="Fruit Cove"/>
    <n v="32259"/>
    <d v="2015-05-23T00:00:00"/>
    <d v="2015-05-23T00:00:00"/>
    <n v="669.61199999999997"/>
    <n v="42"/>
    <x v="1591"/>
    <n v="88282"/>
  </r>
  <r>
    <n v="18508"/>
    <s v="Low"/>
    <n v="0.04"/>
    <n v="2.78"/>
    <n v="1.25"/>
    <n v="2858"/>
    <s v="Jerry Webster"/>
    <s v="Regular Air"/>
    <s v="Corporate"/>
    <s v="Office Supplies"/>
    <s v="Pens &amp; Art Supplies"/>
    <s v="Wrap Bag"/>
    <x v="732"/>
    <n v="0.59"/>
    <s v="United States"/>
    <s v="South"/>
    <s v="Florida"/>
    <s v="Fruit Cove"/>
    <n v="32259"/>
    <d v="2015-05-23T00:00:00"/>
    <d v="2015-05-23T00:00:00"/>
    <n v="213"/>
    <n v="28"/>
    <x v="1592"/>
    <n v="88282"/>
  </r>
  <r>
    <n v="20270"/>
    <s v="Not Specified"/>
    <n v="0.03"/>
    <n v="142.86000000000001"/>
    <n v="19.989999999999998"/>
    <n v="2859"/>
    <s v="Brad H Blake"/>
    <s v="Regular Air"/>
    <s v="Corporate"/>
    <s v="Office Supplies"/>
    <s v="Storage &amp; Organization"/>
    <s v="Small Box"/>
    <x v="589"/>
    <n v="0.56000000000000005"/>
    <s v="United States"/>
    <s v="South"/>
    <s v="Florida"/>
    <s v="Gainesville"/>
    <n v="32601"/>
    <d v="2015-04-01T00:00:00"/>
    <d v="2015-04-03T00:00:00"/>
    <n v="-8.3881000000000014"/>
    <n v="23"/>
    <x v="1593"/>
    <n v="88281"/>
  </r>
  <r>
    <n v="23238"/>
    <s v="Medium"/>
    <n v="0.05"/>
    <n v="20.99"/>
    <n v="4.8099999999999996"/>
    <n v="2861"/>
    <s v="Dwight Robinson"/>
    <s v="Regular Air"/>
    <s v="Corporate"/>
    <s v="Technology"/>
    <s v="Telephones and Communication"/>
    <s v="Medium Box"/>
    <x v="160"/>
    <n v="0.57999999999999996"/>
    <s v="United States"/>
    <s v="Central"/>
    <s v="Kansas"/>
    <s v="Hays"/>
    <n v="67601"/>
    <d v="2015-02-28T00:00:00"/>
    <d v="2015-02-28T00:00:00"/>
    <n v="4.9017600000000003"/>
    <n v="11"/>
    <x v="1594"/>
    <n v="88280"/>
  </r>
  <r>
    <n v="25932"/>
    <s v="High"/>
    <n v="0"/>
    <n v="12.22"/>
    <n v="2.85"/>
    <n v="2862"/>
    <s v="Carrie High"/>
    <s v="Regular Air"/>
    <s v="Corporate"/>
    <s v="Furniture"/>
    <s v="Office Furnishings"/>
    <s v="Small Pack"/>
    <x v="775"/>
    <n v="0.55000000000000004"/>
    <s v="United States"/>
    <s v="Central"/>
    <s v="Nebraska"/>
    <s v="La Vista"/>
    <n v="68128"/>
    <d v="2015-04-11T00:00:00"/>
    <d v="2015-04-12T00:00:00"/>
    <n v="76.389899999999983"/>
    <n v="9"/>
    <x v="1595"/>
    <n v="88278"/>
  </r>
  <r>
    <n v="23136"/>
    <s v="Critical"/>
    <n v="0.01"/>
    <n v="13.79"/>
    <n v="8.7799999999999994"/>
    <n v="2865"/>
    <s v="Roberta Mitchell"/>
    <s v="Regular Air"/>
    <s v="Corporate"/>
    <s v="Furniture"/>
    <s v="Office Furnishings"/>
    <s v="Small Box"/>
    <x v="245"/>
    <n v="0.43"/>
    <s v="United States"/>
    <s v="Central"/>
    <s v="Texas"/>
    <s v="Paris"/>
    <n v="75460"/>
    <d v="2015-02-23T00:00:00"/>
    <d v="2015-02-25T00:00:00"/>
    <n v="-36.770000000000003"/>
    <n v="4"/>
    <x v="1596"/>
    <n v="90871"/>
  </r>
  <r>
    <n v="23137"/>
    <s v="Critical"/>
    <n v="0.04"/>
    <n v="33.29"/>
    <n v="8.74"/>
    <n v="2865"/>
    <s v="Roberta Mitchell"/>
    <s v="Regular Air"/>
    <s v="Corporate"/>
    <s v="Office Supplies"/>
    <s v="Storage &amp; Organization"/>
    <s v="Small Box"/>
    <x v="829"/>
    <n v="0.61"/>
    <s v="United States"/>
    <s v="Central"/>
    <s v="Texas"/>
    <s v="Paris"/>
    <n v="75460"/>
    <d v="2015-02-23T00:00:00"/>
    <d v="2015-02-24T00:00:00"/>
    <n v="87.03"/>
    <n v="8"/>
    <x v="1597"/>
    <n v="90871"/>
  </r>
  <r>
    <n v="1529"/>
    <s v="High"/>
    <n v="0.01"/>
    <n v="125.99"/>
    <n v="8.99"/>
    <n v="2867"/>
    <s v="Dana Teague"/>
    <s v="Regular Air"/>
    <s v="Corporate"/>
    <s v="Technology"/>
    <s v="Telephones and Communication"/>
    <s v="Small Box"/>
    <x v="157"/>
    <n v="0.59"/>
    <s v="United States"/>
    <s v="East"/>
    <s v="District of Columbia"/>
    <s v="Washington"/>
    <n v="20016"/>
    <d v="2015-04-17T00:00:00"/>
    <d v="2015-04-18T00:00:00"/>
    <n v="-582.64799999999991"/>
    <n v="2"/>
    <x v="1598"/>
    <n v="11013"/>
  </r>
  <r>
    <n v="18998"/>
    <s v="High"/>
    <n v="0.03"/>
    <n v="896.99"/>
    <n v="19.989999999999998"/>
    <n v="2868"/>
    <s v="Eugene Clayton"/>
    <s v="Regular Air"/>
    <s v="Corporate"/>
    <s v="Office Supplies"/>
    <s v="Binders and Binder Accessories"/>
    <s v="Small Box"/>
    <x v="39"/>
    <n v="0.38"/>
    <s v="United States"/>
    <s v="West"/>
    <s v="Washington"/>
    <s v="Edmonds"/>
    <n v="98026"/>
    <d v="2015-01-08T00:00:00"/>
    <d v="2015-01-10T00:00:00"/>
    <n v="3602.1311999999994"/>
    <n v="6"/>
    <x v="1599"/>
    <n v="85826"/>
  </r>
  <r>
    <n v="19529"/>
    <s v="High"/>
    <n v="0.01"/>
    <n v="125.99"/>
    <n v="8.99"/>
    <n v="2868"/>
    <s v="Eugene Clayton"/>
    <s v="Regular Air"/>
    <s v="Corporate"/>
    <s v="Technology"/>
    <s v="Telephones and Communication"/>
    <s v="Small Box"/>
    <x v="157"/>
    <n v="0.59"/>
    <s v="United States"/>
    <s v="West"/>
    <s v="Washington"/>
    <s v="Edmonds"/>
    <n v="98026"/>
    <d v="2015-04-17T00:00:00"/>
    <d v="2015-04-18T00:00:00"/>
    <n v="-582.64799999999991"/>
    <n v="1"/>
    <x v="1600"/>
    <n v="85827"/>
  </r>
  <r>
    <n v="19293"/>
    <s v="Not Specified"/>
    <n v="0.08"/>
    <n v="15.99"/>
    <n v="13.18"/>
    <n v="2868"/>
    <s v="Eugene Clayton"/>
    <s v="Express Air"/>
    <s v="Corporate"/>
    <s v="Office Supplies"/>
    <s v="Binders and Binder Accessories"/>
    <s v="Small Box"/>
    <x v="222"/>
    <n v="0.37"/>
    <s v="United States"/>
    <s v="West"/>
    <s v="Washington"/>
    <s v="Edmonds"/>
    <n v="98026"/>
    <d v="2015-05-25T00:00:00"/>
    <d v="2015-05-27T00:00:00"/>
    <n v="-66.584999999999994"/>
    <n v="4"/>
    <x v="1601"/>
    <n v="85828"/>
  </r>
  <r>
    <n v="25724"/>
    <s v="Medium"/>
    <n v="7.0000000000000007E-2"/>
    <n v="2.89"/>
    <n v="0.5"/>
    <n v="2873"/>
    <s v="Benjamin Gunter"/>
    <s v="Regular Air"/>
    <s v="Small Business"/>
    <s v="Office Supplies"/>
    <s v="Labels"/>
    <s v="Small Box"/>
    <x v="277"/>
    <n v="0.38"/>
    <s v="United States"/>
    <s v="South"/>
    <s v="Florida"/>
    <s v="Hialeah"/>
    <n v="33012"/>
    <d v="2015-01-22T00:00:00"/>
    <d v="2015-01-24T00:00:00"/>
    <n v="441.59399999999999"/>
    <n v="12"/>
    <x v="1602"/>
    <n v="89872"/>
  </r>
  <r>
    <n v="25725"/>
    <s v="Medium"/>
    <n v="0"/>
    <n v="217.85"/>
    <n v="29.1"/>
    <n v="2873"/>
    <s v="Benjamin Gunter"/>
    <s v="Delivery Truck"/>
    <s v="Small Business"/>
    <s v="Furniture"/>
    <s v="Tables"/>
    <s v="Jumbo Box"/>
    <x v="830"/>
    <n v="0.68"/>
    <s v="United States"/>
    <s v="South"/>
    <s v="Florida"/>
    <s v="Hialeah"/>
    <n v="33012"/>
    <d v="2015-01-22T00:00:00"/>
    <d v="2015-01-23T00:00:00"/>
    <n v="394.17"/>
    <n v="10"/>
    <x v="1603"/>
    <n v="89872"/>
  </r>
  <r>
    <n v="21768"/>
    <s v="Low"/>
    <n v="0.05"/>
    <n v="4.84"/>
    <n v="0.71"/>
    <n v="2874"/>
    <s v="Marian Willis"/>
    <s v="Regular Air"/>
    <s v="Home Office"/>
    <s v="Office Supplies"/>
    <s v="Pens &amp; Art Supplies"/>
    <s v="Wrap Bag"/>
    <x v="525"/>
    <n v="0.52"/>
    <s v="United States"/>
    <s v="Central"/>
    <s v="Nebraska"/>
    <s v="La Vista"/>
    <n v="68128"/>
    <d v="2015-04-06T00:00:00"/>
    <d v="2015-04-15T00:00:00"/>
    <n v="13.448099999999998"/>
    <n v="4"/>
    <x v="1604"/>
    <n v="89873"/>
  </r>
  <r>
    <n v="19246"/>
    <s v="Critical"/>
    <n v="0.03"/>
    <n v="304.99"/>
    <n v="19.989999999999998"/>
    <n v="2874"/>
    <s v="Marian Willis"/>
    <s v="Regular Air"/>
    <s v="Home Office"/>
    <s v="Office Supplies"/>
    <s v="Binders and Binder Accessories"/>
    <s v="Small Box"/>
    <x v="831"/>
    <n v="0.4"/>
    <s v="United States"/>
    <s v="Central"/>
    <s v="Nebraska"/>
    <s v="La Vista"/>
    <n v="68128"/>
    <d v="2015-06-22T00:00:00"/>
    <d v="2015-06-24T00:00:00"/>
    <n v="4033.6089000000002"/>
    <n v="19"/>
    <x v="1605"/>
    <n v="89874"/>
  </r>
  <r>
    <n v="19247"/>
    <s v="Critical"/>
    <n v="0.09"/>
    <n v="65.989999999999995"/>
    <n v="8.99"/>
    <n v="2874"/>
    <s v="Marian Willis"/>
    <s v="Regular Air"/>
    <s v="Home Office"/>
    <s v="Technology"/>
    <s v="Telephones and Communication"/>
    <s v="Small Box"/>
    <x v="832"/>
    <n v="0.57999999999999996"/>
    <s v="United States"/>
    <s v="Central"/>
    <s v="Nebraska"/>
    <s v="La Vista"/>
    <n v="68128"/>
    <d v="2015-06-22T00:00:00"/>
    <d v="2015-06-24T00:00:00"/>
    <n v="141.7824"/>
    <n v="12"/>
    <x v="1606"/>
    <n v="89874"/>
  </r>
  <r>
    <n v="25599"/>
    <s v="Not Specified"/>
    <n v="0"/>
    <n v="8.33"/>
    <n v="1.99"/>
    <n v="2877"/>
    <s v="Shannon Aldridge"/>
    <s v="Express Air"/>
    <s v="Consumer"/>
    <s v="Technology"/>
    <s v="Computer Peripherals"/>
    <s v="Small Pack"/>
    <x v="140"/>
    <n v="0.52"/>
    <s v="United States"/>
    <s v="East"/>
    <s v="Ohio"/>
    <s v="North Olmsted"/>
    <n v="44070"/>
    <d v="2015-03-02T00:00:00"/>
    <d v="2015-03-04T00:00:00"/>
    <n v="74.181899999999999"/>
    <n v="12"/>
    <x v="1607"/>
    <n v="91492"/>
  </r>
  <r>
    <n v="7599"/>
    <s v="Not Specified"/>
    <n v="0"/>
    <n v="8.33"/>
    <n v="1.99"/>
    <n v="2878"/>
    <s v="Susan Carroll Berman"/>
    <s v="Express Air"/>
    <s v="Consumer"/>
    <s v="Technology"/>
    <s v="Computer Peripherals"/>
    <s v="Small Pack"/>
    <x v="140"/>
    <n v="0.52"/>
    <s v="United States"/>
    <s v="West"/>
    <s v="Washington"/>
    <s v="Seattle"/>
    <n v="98107"/>
    <d v="2015-03-02T00:00:00"/>
    <d v="2015-03-04T00:00:00"/>
    <n v="82.31"/>
    <n v="47"/>
    <x v="1608"/>
    <n v="54369"/>
  </r>
  <r>
    <n v="18642"/>
    <s v="Medium"/>
    <n v="0.05"/>
    <n v="6.68"/>
    <n v="6.93"/>
    <n v="2880"/>
    <s v="Grace Black"/>
    <s v="Regular Air"/>
    <s v="Small Business"/>
    <s v="Office Supplies"/>
    <s v="Paper"/>
    <s v="Small Box"/>
    <x v="716"/>
    <n v="0.37"/>
    <s v="United States"/>
    <s v="South"/>
    <s v="Florida"/>
    <s v="North Miami Beach"/>
    <n v="33160"/>
    <d v="2015-03-28T00:00:00"/>
    <d v="2015-03-29T00:00:00"/>
    <n v="-2.3520000000000096"/>
    <n v="11"/>
    <x v="1609"/>
    <n v="88626"/>
  </r>
  <r>
    <n v="20315"/>
    <s v="Low"/>
    <n v="0.09"/>
    <n v="243.98"/>
    <n v="43.32"/>
    <n v="2880"/>
    <s v="Grace Black"/>
    <s v="Delivery Truck"/>
    <s v="Small Business"/>
    <s v="Furniture"/>
    <s v="Chairs &amp; Chairmats"/>
    <s v="Jumbo Drum"/>
    <x v="696"/>
    <n v="0.55000000000000004"/>
    <s v="United States"/>
    <s v="South"/>
    <s v="Florida"/>
    <s v="North Miami Beach"/>
    <n v="33160"/>
    <d v="2015-05-08T00:00:00"/>
    <d v="2015-05-13T00:00:00"/>
    <n v="1059.288"/>
    <n v="25"/>
    <x v="1610"/>
    <n v="88627"/>
  </r>
  <r>
    <n v="7718"/>
    <s v="High"/>
    <n v="0.03"/>
    <n v="4.0599999999999996"/>
    <n v="6.89"/>
    <n v="2882"/>
    <s v="Andrew Gonzalez"/>
    <s v="Regular Air"/>
    <s v="Consumer"/>
    <s v="Office Supplies"/>
    <s v="Appliances"/>
    <s v="Small Box"/>
    <x v="326"/>
    <n v="0.6"/>
    <s v="United States"/>
    <s v="South"/>
    <s v="North Carolina"/>
    <s v="Charlotte"/>
    <n v="28206"/>
    <d v="2015-02-20T00:00:00"/>
    <d v="2015-02-22T00:00:00"/>
    <n v="-246.27609999999999"/>
    <n v="37"/>
    <x v="1611"/>
    <n v="55300"/>
  </r>
  <r>
    <n v="7719"/>
    <s v="High"/>
    <n v="0.01"/>
    <n v="3.75"/>
    <n v="0.5"/>
    <n v="2882"/>
    <s v="Andrew Gonzalez"/>
    <s v="Regular Air"/>
    <s v="Consumer"/>
    <s v="Office Supplies"/>
    <s v="Labels"/>
    <s v="Small Box"/>
    <x v="833"/>
    <n v="0.37"/>
    <s v="United States"/>
    <s v="South"/>
    <s v="North Carolina"/>
    <s v="Charlotte"/>
    <n v="28206"/>
    <d v="2015-02-20T00:00:00"/>
    <d v="2015-02-21T00:00:00"/>
    <n v="55.194599999999994"/>
    <n v="48"/>
    <x v="1612"/>
    <n v="55300"/>
  </r>
  <r>
    <n v="7720"/>
    <s v="High"/>
    <n v="0.02"/>
    <n v="10.68"/>
    <n v="13.04"/>
    <n v="2882"/>
    <s v="Andrew Gonzalez"/>
    <s v="Regular Air"/>
    <s v="Consumer"/>
    <s v="Furniture"/>
    <s v="Office Furnishings"/>
    <s v="Large Box"/>
    <x v="834"/>
    <n v="0.6"/>
    <s v="United States"/>
    <s v="South"/>
    <s v="North Carolina"/>
    <s v="Charlotte"/>
    <n v="28206"/>
    <d v="2015-02-20T00:00:00"/>
    <d v="2015-02-22T00:00:00"/>
    <n v="-307.29650000000004"/>
    <n v="31"/>
    <x v="1613"/>
    <n v="55300"/>
  </r>
  <r>
    <n v="2314"/>
    <s v="High"/>
    <n v="7.0000000000000007E-2"/>
    <n v="28.99"/>
    <n v="8.59"/>
    <n v="2882"/>
    <s v="Andrew Gonzalez"/>
    <s v="Regular Air"/>
    <s v="Consumer"/>
    <s v="Technology"/>
    <s v="Telephones and Communication"/>
    <s v="Medium Box"/>
    <x v="693"/>
    <n v="0.56000000000000005"/>
    <s v="United States"/>
    <s v="South"/>
    <s v="North Carolina"/>
    <s v="Charlotte"/>
    <n v="28206"/>
    <d v="2015-03-19T00:00:00"/>
    <d v="2015-03-19T00:00:00"/>
    <n v="-16.063740000000003"/>
    <n v="39"/>
    <x v="1614"/>
    <n v="16676"/>
  </r>
  <r>
    <n v="694"/>
    <s v="Critical"/>
    <n v="0.05"/>
    <n v="6.48"/>
    <n v="8.73"/>
    <n v="2882"/>
    <s v="Andrew Gonzalez"/>
    <s v="Regular Air"/>
    <s v="Consumer"/>
    <s v="Office Supplies"/>
    <s v="Paper"/>
    <s v="Small Box"/>
    <x v="758"/>
    <n v="0.37"/>
    <s v="United States"/>
    <s v="South"/>
    <s v="North Carolina"/>
    <s v="Charlotte"/>
    <n v="28206"/>
    <d v="2015-05-09T00:00:00"/>
    <d v="2015-05-09T00:00:00"/>
    <n v="-160.38470000000001"/>
    <n v="35"/>
    <x v="1615"/>
    <n v="4839"/>
  </r>
  <r>
    <n v="3065"/>
    <s v="High"/>
    <n v="0.09"/>
    <n v="363.25"/>
    <n v="19.989999999999998"/>
    <n v="2882"/>
    <s v="Andrew Gonzalez"/>
    <s v="Regular Air"/>
    <s v="Consumer"/>
    <s v="Office Supplies"/>
    <s v="Appliances"/>
    <s v="Small Box"/>
    <x v="451"/>
    <n v="0.56999999999999995"/>
    <s v="United States"/>
    <s v="South"/>
    <s v="North Carolina"/>
    <s v="Charlotte"/>
    <n v="28206"/>
    <d v="2015-06-05T00:00:00"/>
    <d v="2015-06-06T00:00:00"/>
    <n v="732.26980000000003"/>
    <n v="21"/>
    <x v="1616"/>
    <n v="21958"/>
  </r>
  <r>
    <n v="5689"/>
    <s v="Low"/>
    <n v="0.05"/>
    <n v="63.94"/>
    <n v="14.48"/>
    <n v="2882"/>
    <s v="Andrew Gonzalez"/>
    <s v="Express Air"/>
    <s v="Consumer"/>
    <s v="Furniture"/>
    <s v="Office Furnishings"/>
    <s v="Small Box"/>
    <x v="176"/>
    <n v="0.46"/>
    <s v="United States"/>
    <s v="South"/>
    <s v="North Carolina"/>
    <s v="Charlotte"/>
    <n v="28206"/>
    <d v="2015-06-30T00:00:00"/>
    <d v="2015-07-07T00:00:00"/>
    <n v="270.87430000000001"/>
    <n v="21"/>
    <x v="1617"/>
    <n v="40224"/>
  </r>
  <r>
    <n v="7137"/>
    <s v="Low"/>
    <n v="0.02"/>
    <n v="43.98"/>
    <n v="1.99"/>
    <n v="2882"/>
    <s v="Andrew Gonzalez"/>
    <s v="Regular Air"/>
    <s v="Consumer"/>
    <s v="Technology"/>
    <s v="Computer Peripherals"/>
    <s v="Small Pack"/>
    <x v="835"/>
    <n v="0.44"/>
    <s v="United States"/>
    <s v="South"/>
    <s v="North Carolina"/>
    <s v="Charlotte"/>
    <n v="28206"/>
    <d v="2015-01-21T00:00:00"/>
    <d v="2015-01-25T00:00:00"/>
    <n v="333.76049999999998"/>
    <n v="40"/>
    <x v="1618"/>
    <n v="50917"/>
  </r>
  <r>
    <n v="18694"/>
    <s v="Critical"/>
    <n v="0.05"/>
    <n v="6.48"/>
    <n v="8.73"/>
    <n v="2883"/>
    <s v="Stuart Sharma"/>
    <s v="Regular Air"/>
    <s v="Consumer"/>
    <s v="Office Supplies"/>
    <s v="Paper"/>
    <s v="Small Box"/>
    <x v="758"/>
    <n v="0.37"/>
    <s v="United States"/>
    <s v="East"/>
    <s v="Ohio"/>
    <s v="North Olmsted"/>
    <n v="44070"/>
    <d v="2015-05-09T00:00:00"/>
    <d v="2015-05-09T00:00:00"/>
    <n v="-120.59"/>
    <n v="9"/>
    <x v="1619"/>
    <n v="87632"/>
  </r>
  <r>
    <n v="20314"/>
    <s v="High"/>
    <n v="7.0000000000000007E-2"/>
    <n v="28.99"/>
    <n v="8.59"/>
    <n v="2884"/>
    <s v="Stuart C Robinson"/>
    <s v="Regular Air"/>
    <s v="Consumer"/>
    <s v="Technology"/>
    <s v="Telephones and Communication"/>
    <s v="Medium Box"/>
    <x v="693"/>
    <n v="0.56000000000000005"/>
    <s v="United States"/>
    <s v="East"/>
    <s v="Ohio"/>
    <s v="North Ridgeville"/>
    <n v="44039"/>
    <d v="2015-03-19T00:00:00"/>
    <d v="2015-03-19T00:00:00"/>
    <n v="-12.078000000000001"/>
    <n v="10"/>
    <x v="1620"/>
    <n v="87631"/>
  </r>
  <r>
    <n v="21065"/>
    <s v="High"/>
    <n v="0.09"/>
    <n v="363.25"/>
    <n v="19.989999999999998"/>
    <n v="2884"/>
    <s v="Stuart C Robinson"/>
    <s v="Regular Air"/>
    <s v="Consumer"/>
    <s v="Office Supplies"/>
    <s v="Appliances"/>
    <s v="Small Box"/>
    <x v="451"/>
    <n v="0.56999999999999995"/>
    <s v="United States"/>
    <s v="East"/>
    <s v="Ohio"/>
    <s v="North Ridgeville"/>
    <n v="44039"/>
    <d v="2015-06-05T00:00:00"/>
    <d v="2015-06-06T00:00:00"/>
    <n v="1231.6569"/>
    <n v="5"/>
    <x v="1621"/>
    <n v="87633"/>
  </r>
  <r>
    <n v="23689"/>
    <s v="Low"/>
    <n v="0.05"/>
    <n v="63.94"/>
    <n v="14.48"/>
    <n v="2885"/>
    <s v="Gary Frazier"/>
    <s v="Express Air"/>
    <s v="Consumer"/>
    <s v="Furniture"/>
    <s v="Office Furnishings"/>
    <s v="Small Box"/>
    <x v="176"/>
    <n v="0.46"/>
    <s v="United States"/>
    <s v="East"/>
    <s v="Ohio"/>
    <s v="North Royalton"/>
    <n v="44133"/>
    <d v="2015-06-30T00:00:00"/>
    <d v="2015-07-07T00:00:00"/>
    <n v="219.54419999999999"/>
    <n v="5"/>
    <x v="1622"/>
    <n v="87634"/>
  </r>
  <r>
    <n v="25718"/>
    <s v="High"/>
    <n v="0.03"/>
    <n v="4.0599999999999996"/>
    <n v="6.89"/>
    <n v="2886"/>
    <s v="Gretchen McKinney"/>
    <s v="Regular Air"/>
    <s v="Consumer"/>
    <s v="Office Supplies"/>
    <s v="Appliances"/>
    <s v="Small Box"/>
    <x v="326"/>
    <n v="0.6"/>
    <s v="United States"/>
    <s v="East"/>
    <s v="Ohio"/>
    <s v="Parma"/>
    <n v="44134"/>
    <d v="2015-02-20T00:00:00"/>
    <d v="2015-02-22T00:00:00"/>
    <n v="-185.17"/>
    <n v="9"/>
    <x v="1623"/>
    <n v="87630"/>
  </r>
  <r>
    <n v="25719"/>
    <s v="High"/>
    <n v="0.01"/>
    <n v="3.75"/>
    <n v="0.5"/>
    <n v="2886"/>
    <s v="Gretchen McKinney"/>
    <s v="Regular Air"/>
    <s v="Consumer"/>
    <s v="Office Supplies"/>
    <s v="Labels"/>
    <s v="Small Box"/>
    <x v="833"/>
    <n v="0.37"/>
    <s v="United States"/>
    <s v="East"/>
    <s v="Ohio"/>
    <s v="Parma"/>
    <n v="44134"/>
    <d v="2015-02-20T00:00:00"/>
    <d v="2015-02-21T00:00:00"/>
    <n v="31.132799999999996"/>
    <n v="12"/>
    <x v="1624"/>
    <n v="87630"/>
  </r>
  <r>
    <n v="25720"/>
    <s v="High"/>
    <n v="0.02"/>
    <n v="10.68"/>
    <n v="13.04"/>
    <n v="2886"/>
    <s v="Gretchen McKinney"/>
    <s v="Regular Air"/>
    <s v="Consumer"/>
    <s v="Furniture"/>
    <s v="Office Furnishings"/>
    <s v="Large Box"/>
    <x v="834"/>
    <n v="0.6"/>
    <s v="United States"/>
    <s v="East"/>
    <s v="Ohio"/>
    <s v="Parma"/>
    <n v="44134"/>
    <d v="2015-02-20T00:00:00"/>
    <d v="2015-02-22T00:00:00"/>
    <n v="-231.05"/>
    <n v="8"/>
    <x v="1625"/>
    <n v="87630"/>
  </r>
  <r>
    <n v="21514"/>
    <s v="High"/>
    <n v="0.1"/>
    <n v="209.37"/>
    <n v="69"/>
    <n v="2892"/>
    <s v="Benjamin Porter"/>
    <s v="Regular Air"/>
    <s v="Consumer"/>
    <s v="Furniture"/>
    <s v="Tables"/>
    <s v="Large Box"/>
    <x v="575"/>
    <n v="0.79"/>
    <s v="United States"/>
    <s v="Central"/>
    <s v="Michigan"/>
    <s v="Livonia"/>
    <n v="48154"/>
    <d v="2015-02-23T00:00:00"/>
    <d v="2015-02-25T00:00:00"/>
    <n v="-165.59492040000003"/>
    <n v="11"/>
    <x v="1626"/>
    <n v="90011"/>
  </r>
  <r>
    <n v="21515"/>
    <s v="High"/>
    <n v="7.0000000000000007E-2"/>
    <n v="4.9800000000000004"/>
    <n v="4.7"/>
    <n v="2893"/>
    <s v="Kathryn Tate"/>
    <s v="Regular Air"/>
    <s v="Consumer"/>
    <s v="Office Supplies"/>
    <s v="Paper"/>
    <s v="Small Box"/>
    <x v="594"/>
    <n v="0.38"/>
    <s v="United States"/>
    <s v="Central"/>
    <s v="Michigan"/>
    <s v="Madison Heights"/>
    <n v="48071"/>
    <d v="2015-02-23T00:00:00"/>
    <d v="2015-02-24T00:00:00"/>
    <n v="-21.684000000000001"/>
    <n v="9"/>
    <x v="1627"/>
    <n v="90011"/>
  </r>
  <r>
    <n v="19909"/>
    <s v="Low"/>
    <n v="0.02"/>
    <n v="880.98"/>
    <n v="44.55"/>
    <n v="2896"/>
    <s v="Anna Ellis"/>
    <s v="Delivery Truck"/>
    <s v="Home Office"/>
    <s v="Furniture"/>
    <s v="Bookcases"/>
    <s v="Jumbo Box"/>
    <x v="270"/>
    <n v="0.62"/>
    <s v="United States"/>
    <s v="Central"/>
    <s v="Minnesota"/>
    <s v="Mankato"/>
    <n v="56001"/>
    <d v="2015-01-22T00:00:00"/>
    <d v="2015-01-26T00:00:00"/>
    <n v="4861.0637999999999"/>
    <n v="8"/>
    <x v="1628"/>
    <n v="86925"/>
  </r>
  <r>
    <n v="18198"/>
    <s v="Critical"/>
    <n v="0"/>
    <n v="22.84"/>
    <n v="16.920000000000002"/>
    <n v="2896"/>
    <s v="Anna Ellis"/>
    <s v="Regular Air"/>
    <s v="Home Office"/>
    <s v="Office Supplies"/>
    <s v="Paper"/>
    <s v="Small Box"/>
    <x v="836"/>
    <n v="0.39"/>
    <s v="United States"/>
    <s v="Central"/>
    <s v="Minnesota"/>
    <s v="Mankato"/>
    <n v="56001"/>
    <d v="2015-03-12T00:00:00"/>
    <d v="2015-03-14T00:00:00"/>
    <n v="-83.75"/>
    <n v="15"/>
    <x v="1629"/>
    <n v="86927"/>
  </r>
  <r>
    <n v="20304"/>
    <s v="High"/>
    <n v="0.05"/>
    <n v="80.97"/>
    <n v="30.06"/>
    <n v="2897"/>
    <s v="Betty Giles"/>
    <s v="Delivery Truck"/>
    <s v="Home Office"/>
    <s v="Technology"/>
    <s v="Office Machines"/>
    <s v="Jumbo Box"/>
    <x v="131"/>
    <n v="0.4"/>
    <s v="United States"/>
    <s v="Central"/>
    <s v="Minnesota"/>
    <s v="Maple Grove"/>
    <n v="55369"/>
    <d v="2015-02-13T00:00:00"/>
    <d v="2015-02-14T00:00:00"/>
    <n v="565.17999999999995"/>
    <n v="11"/>
    <x v="1630"/>
    <n v="86926"/>
  </r>
  <r>
    <n v="20305"/>
    <s v="High"/>
    <n v="0"/>
    <n v="6.48"/>
    <n v="10.050000000000001"/>
    <n v="2897"/>
    <s v="Betty Giles"/>
    <s v="Regular Air"/>
    <s v="Home Office"/>
    <s v="Office Supplies"/>
    <s v="Paper"/>
    <s v="Small Box"/>
    <x v="837"/>
    <n v="0.37"/>
    <s v="United States"/>
    <s v="Central"/>
    <s v="Minnesota"/>
    <s v="Maple Grove"/>
    <n v="55369"/>
    <d v="2015-02-13T00:00:00"/>
    <d v="2015-02-15T00:00:00"/>
    <n v="-38.72"/>
    <n v="2"/>
    <x v="1631"/>
    <n v="86926"/>
  </r>
  <r>
    <n v="23151"/>
    <s v="Not Specified"/>
    <n v="0.06"/>
    <n v="70.89"/>
    <n v="89.3"/>
    <n v="2903"/>
    <s v="Frances Powers"/>
    <s v="Delivery Truck"/>
    <s v="Small Business"/>
    <s v="Furniture"/>
    <s v="Tables"/>
    <s v="Jumbo Box"/>
    <x v="838"/>
    <n v="0.72"/>
    <s v="United States"/>
    <s v="East"/>
    <s v="Ohio"/>
    <s v="Reynoldsburg"/>
    <n v="43068"/>
    <d v="2015-06-25T00:00:00"/>
    <d v="2015-06-25T00:00:00"/>
    <n v="65.077020000000005"/>
    <n v="6"/>
    <x v="1632"/>
    <n v="87374"/>
  </r>
  <r>
    <n v="18611"/>
    <s v="High"/>
    <n v="7.0000000000000007E-2"/>
    <n v="4.13"/>
    <n v="0.99"/>
    <n v="2908"/>
    <s v="Robyn Lyon"/>
    <s v="Regular Air"/>
    <s v="Home Office"/>
    <s v="Office Supplies"/>
    <s v="Labels"/>
    <s v="Small Box"/>
    <x v="508"/>
    <n v="0.39"/>
    <s v="United States"/>
    <s v="East"/>
    <s v="Ohio"/>
    <s v="Garfield Heights"/>
    <n v="44125"/>
    <d v="2015-01-08T00:00:00"/>
    <d v="2015-01-08T00:00:00"/>
    <n v="10.959199999999999"/>
    <n v="4"/>
    <x v="1633"/>
    <n v="88156"/>
  </r>
  <r>
    <n v="18612"/>
    <s v="High"/>
    <n v="0.03"/>
    <n v="22.72"/>
    <n v="8.99"/>
    <n v="2908"/>
    <s v="Robyn Lyon"/>
    <s v="Regular Air"/>
    <s v="Home Office"/>
    <s v="Furniture"/>
    <s v="Office Furnishings"/>
    <s v="Small Pack"/>
    <x v="275"/>
    <n v="0.44"/>
    <s v="United States"/>
    <s v="East"/>
    <s v="Ohio"/>
    <s v="Garfield Heights"/>
    <n v="44125"/>
    <d v="2015-01-08T00:00:00"/>
    <d v="2015-01-08T00:00:00"/>
    <n v="17.429400000000001"/>
    <n v="1"/>
    <x v="1518"/>
    <n v="88156"/>
  </r>
  <r>
    <n v="20827"/>
    <s v="Not Specified"/>
    <n v="0.05"/>
    <n v="34.979999999999997"/>
    <n v="7.53"/>
    <n v="2908"/>
    <s v="Robyn Lyon"/>
    <s v="Express Air"/>
    <s v="Home Office"/>
    <s v="Technology"/>
    <s v="Computer Peripherals"/>
    <s v="Small Box"/>
    <x v="171"/>
    <n v="0.76"/>
    <s v="United States"/>
    <s v="East"/>
    <s v="Ohio"/>
    <s v="Garfield Heights"/>
    <n v="44125"/>
    <d v="2015-02-28T00:00:00"/>
    <d v="2015-03-03T00:00:00"/>
    <n v="-32.666400000000003"/>
    <n v="16"/>
    <x v="1634"/>
    <n v="88157"/>
  </r>
  <r>
    <n v="20828"/>
    <s v="Not Specified"/>
    <n v="0"/>
    <n v="3.14"/>
    <n v="1.92"/>
    <n v="2908"/>
    <s v="Robyn Lyon"/>
    <s v="Regular Air"/>
    <s v="Home Office"/>
    <s v="Office Supplies"/>
    <s v="Scissors, Rulers and Trimmers"/>
    <s v="Wrap Bag"/>
    <x v="839"/>
    <n v="0.84"/>
    <s v="United States"/>
    <s v="East"/>
    <s v="Ohio"/>
    <s v="Garfield Heights"/>
    <n v="44125"/>
    <d v="2015-02-28T00:00:00"/>
    <d v="2015-03-02T00:00:00"/>
    <n v="-13.135200000000001"/>
    <n v="8"/>
    <x v="1635"/>
    <n v="88157"/>
  </r>
  <r>
    <n v="21290"/>
    <s v="High"/>
    <n v="0.04"/>
    <n v="4.13"/>
    <n v="0.99"/>
    <n v="2912"/>
    <s v="Hannah Carver"/>
    <s v="Express Air"/>
    <s v="Home Office"/>
    <s v="Office Supplies"/>
    <s v="Labels"/>
    <s v="Small Box"/>
    <x v="508"/>
    <n v="0.39"/>
    <s v="United States"/>
    <s v="Central"/>
    <s v="North Dakota"/>
    <s v="Grand Forks"/>
    <n v="58201"/>
    <d v="2015-04-28T00:00:00"/>
    <d v="2015-04-30T00:00:00"/>
    <n v="22.307699999999997"/>
    <n v="7"/>
    <x v="1636"/>
    <n v="87396"/>
  </r>
  <r>
    <n v="21291"/>
    <s v="High"/>
    <n v="0.06"/>
    <n v="55.48"/>
    <n v="14.3"/>
    <n v="2912"/>
    <s v="Hannah Carver"/>
    <s v="Regular Air"/>
    <s v="Home Office"/>
    <s v="Office Supplies"/>
    <s v="Paper"/>
    <s v="Small Box"/>
    <x v="14"/>
    <n v="0.37"/>
    <s v="United States"/>
    <s v="Central"/>
    <s v="North Dakota"/>
    <s v="Grand Forks"/>
    <n v="58201"/>
    <d v="2015-04-28T00:00:00"/>
    <d v="2015-04-30T00:00:00"/>
    <n v="443.02139999999991"/>
    <n v="12"/>
    <x v="1637"/>
    <n v="87396"/>
  </r>
  <r>
    <n v="8310"/>
    <s v="Medium"/>
    <n v="0.05"/>
    <n v="535.64"/>
    <n v="14.7"/>
    <n v="2920"/>
    <s v="Ernest Peele"/>
    <s v="Delivery Truck"/>
    <s v="Home Office"/>
    <s v="Technology"/>
    <s v="Office Machines"/>
    <s v="Jumbo Drum"/>
    <x v="636"/>
    <n v="0.59"/>
    <s v="United States"/>
    <s v="Central"/>
    <s v="Illinois"/>
    <s v="Chicago"/>
    <n v="60603"/>
    <d v="2015-06-07T00:00:00"/>
    <d v="2015-06-09T00:00:00"/>
    <n v="-1220.9144999999999"/>
    <n v="2"/>
    <x v="1638"/>
    <n v="59365"/>
  </r>
  <r>
    <n v="18166"/>
    <s v="Medium"/>
    <n v="0"/>
    <n v="6.37"/>
    <n v="5.19"/>
    <n v="2923"/>
    <s v="Lynne Griffith"/>
    <s v="Regular Air"/>
    <s v="Consumer"/>
    <s v="Office Supplies"/>
    <s v="Binders and Binder Accessories"/>
    <s v="Small Box"/>
    <x v="214"/>
    <n v="0.38"/>
    <s v="United States"/>
    <s v="East"/>
    <s v="Maryland"/>
    <s v="Hagerstown"/>
    <n v="21740"/>
    <d v="2015-02-28T00:00:00"/>
    <d v="2015-03-02T00:00:00"/>
    <n v="-27.1492"/>
    <n v="15"/>
    <x v="1223"/>
    <n v="86592"/>
  </r>
  <r>
    <n v="18345"/>
    <s v="Critical"/>
    <n v="0.02"/>
    <n v="110.98"/>
    <n v="13.99"/>
    <n v="2924"/>
    <s v="Courtney Nelson"/>
    <s v="Regular Air"/>
    <s v="Consumer"/>
    <s v="Furniture"/>
    <s v="Office Furnishings"/>
    <s v="Medium Box"/>
    <x v="649"/>
    <n v="0.69"/>
    <s v="United States"/>
    <s v="East"/>
    <s v="Maryland"/>
    <s v="Laurel"/>
    <n v="20707"/>
    <d v="2015-01-16T00:00:00"/>
    <d v="2015-01-18T00:00:00"/>
    <n v="-106.3424"/>
    <n v="2"/>
    <x v="1639"/>
    <n v="86591"/>
  </r>
  <r>
    <n v="18346"/>
    <s v="Critical"/>
    <n v="0.01"/>
    <n v="8.01"/>
    <n v="2.87"/>
    <n v="2924"/>
    <s v="Courtney Nelson"/>
    <s v="Regular Air"/>
    <s v="Consumer"/>
    <s v="Office Supplies"/>
    <s v="Paper"/>
    <s v="Wrap Bag"/>
    <x v="840"/>
    <n v="0.4"/>
    <s v="United States"/>
    <s v="East"/>
    <s v="Maryland"/>
    <s v="Laurel"/>
    <n v="20707"/>
    <d v="2015-01-16T00:00:00"/>
    <d v="2015-01-18T00:00:00"/>
    <n v="44.976799999999997"/>
    <n v="8"/>
    <x v="1640"/>
    <n v="86591"/>
  </r>
  <r>
    <n v="25817"/>
    <s v="Critical"/>
    <n v="0.02"/>
    <n v="5.58"/>
    <n v="2.99"/>
    <n v="2928"/>
    <s v="Leslie Woodard"/>
    <s v="Regular Air"/>
    <s v="Consumer"/>
    <s v="Office Supplies"/>
    <s v="Binders and Binder Accessories"/>
    <s v="Small Box"/>
    <x v="841"/>
    <n v="0.37"/>
    <s v="United States"/>
    <s v="South"/>
    <s v="South Carolina"/>
    <s v="Charleston"/>
    <n v="29418"/>
    <d v="2015-05-26T00:00:00"/>
    <d v="2015-05-28T00:00:00"/>
    <n v="689.32799999999997"/>
    <n v="42"/>
    <x v="1641"/>
    <n v="90218"/>
  </r>
  <r>
    <n v="25819"/>
    <s v="Critical"/>
    <n v="0.02"/>
    <n v="54.1"/>
    <n v="19.989999999999998"/>
    <n v="2928"/>
    <s v="Leslie Woodard"/>
    <s v="Regular Air"/>
    <s v="Consumer"/>
    <s v="Office Supplies"/>
    <s v="Storage &amp; Organization"/>
    <s v="Small Box"/>
    <x v="725"/>
    <n v="0.59"/>
    <s v="United States"/>
    <s v="South"/>
    <s v="South Carolina"/>
    <s v="Charleston"/>
    <n v="29418"/>
    <d v="2015-05-26T00:00:00"/>
    <d v="2015-05-27T00:00:00"/>
    <n v="-33.585999999999999"/>
    <n v="36"/>
    <x v="1642"/>
    <n v="90218"/>
  </r>
  <r>
    <n v="21313"/>
    <s v="Not Specified"/>
    <n v="0.1"/>
    <n v="11.55"/>
    <n v="2.36"/>
    <n v="2931"/>
    <s v="Faye Hanna"/>
    <s v="Regular Air"/>
    <s v="Small Business"/>
    <s v="Office Supplies"/>
    <s v="Pens &amp; Art Supplies"/>
    <s v="Wrap Bag"/>
    <x v="99"/>
    <n v="0.55000000000000004"/>
    <s v="United States"/>
    <s v="West"/>
    <s v="California"/>
    <s v="El Dorado Hills"/>
    <n v="95630"/>
    <d v="2015-02-28T00:00:00"/>
    <d v="2015-02-28T00:00:00"/>
    <n v="69.767200000000003"/>
    <n v="12"/>
    <x v="1643"/>
    <n v="87619"/>
  </r>
  <r>
    <n v="24866"/>
    <s v="High"/>
    <n v="0.01"/>
    <n v="35.44"/>
    <n v="19.989999999999998"/>
    <n v="2932"/>
    <s v="Phyllis Hull"/>
    <s v="Regular Air"/>
    <s v="Small Business"/>
    <s v="Office Supplies"/>
    <s v="Paper"/>
    <s v="Small Box"/>
    <x v="611"/>
    <n v="0.38"/>
    <s v="United States"/>
    <s v="East"/>
    <s v="Connecticut"/>
    <s v="Stratford"/>
    <n v="6614"/>
    <d v="2015-04-22T00:00:00"/>
    <d v="2015-04-23T00:00:00"/>
    <n v="-52.822799999999994"/>
    <n v="1"/>
    <x v="1644"/>
    <n v="87620"/>
  </r>
  <r>
    <n v="24995"/>
    <s v="Low"/>
    <n v="0.02"/>
    <n v="3.8"/>
    <n v="1.49"/>
    <n v="2935"/>
    <s v="Shirley Riley"/>
    <s v="Regular Air"/>
    <s v="Small Business"/>
    <s v="Office Supplies"/>
    <s v="Binders and Binder Accessories"/>
    <s v="Small Box"/>
    <x v="27"/>
    <n v="0.38"/>
    <s v="United States"/>
    <s v="East"/>
    <s v="Massachusetts"/>
    <s v="Boston"/>
    <n v="2215"/>
    <d v="2015-05-11T00:00:00"/>
    <d v="2015-05-15T00:00:00"/>
    <n v="7.31"/>
    <n v="5"/>
    <x v="1645"/>
    <n v="87617"/>
  </r>
  <r>
    <n v="24865"/>
    <s v="High"/>
    <n v="0.03"/>
    <n v="47.9"/>
    <n v="5.86"/>
    <n v="2938"/>
    <s v="Laurie Case Daniel"/>
    <s v="Regular Air"/>
    <s v="Small Business"/>
    <s v="Office Supplies"/>
    <s v="Paper"/>
    <s v="Small Box"/>
    <x v="661"/>
    <n v="0.37"/>
    <s v="United States"/>
    <s v="East"/>
    <s v="Massachusetts"/>
    <s v="Stoneham"/>
    <n v="2180"/>
    <d v="2015-04-22T00:00:00"/>
    <d v="2015-04-25T00:00:00"/>
    <n v="642.99029999999993"/>
    <n v="20"/>
    <x v="1646"/>
    <n v="87620"/>
  </r>
  <r>
    <n v="23567"/>
    <s v="Critical"/>
    <n v="0.05"/>
    <n v="2.62"/>
    <n v="0.8"/>
    <n v="2941"/>
    <s v="Leah Pollock"/>
    <s v="Regular Air"/>
    <s v="Small Business"/>
    <s v="Office Supplies"/>
    <s v="Rubber Bands"/>
    <s v="Wrap Bag"/>
    <x v="505"/>
    <n v="0.39"/>
    <s v="United States"/>
    <s v="East"/>
    <s v="New Jersey"/>
    <s v="Morristown"/>
    <n v="7960"/>
    <d v="2015-05-26T00:00:00"/>
    <d v="2015-05-27T00:00:00"/>
    <n v="12.71"/>
    <n v="8"/>
    <x v="1647"/>
    <n v="87618"/>
  </r>
  <r>
    <n v="19575"/>
    <s v="Low"/>
    <n v="0.04"/>
    <n v="4.55"/>
    <n v="1.49"/>
    <n v="2944"/>
    <s v="Elsie Lane"/>
    <s v="Regular Air"/>
    <s v="Corporate"/>
    <s v="Office Supplies"/>
    <s v="Binders and Binder Accessories"/>
    <s v="Small Box"/>
    <x v="516"/>
    <n v="0.35"/>
    <s v="United States"/>
    <s v="Central"/>
    <s v="Michigan"/>
    <s v="Midland"/>
    <n v="48640"/>
    <d v="2015-03-05T00:00:00"/>
    <d v="2015-03-07T00:00:00"/>
    <n v="28.288"/>
    <n v="13"/>
    <x v="1648"/>
    <n v="90309"/>
  </r>
  <r>
    <n v="26054"/>
    <s v="Not Specified"/>
    <n v="0.01"/>
    <n v="7.64"/>
    <n v="1.39"/>
    <n v="2947"/>
    <s v="Kathy Turner"/>
    <s v="Regular Air"/>
    <s v="Consumer"/>
    <s v="Office Supplies"/>
    <s v="Envelopes"/>
    <s v="Small Box"/>
    <x v="784"/>
    <n v="0.36"/>
    <s v="United States"/>
    <s v="East"/>
    <s v="New York"/>
    <s v="Depew"/>
    <n v="14043"/>
    <d v="2015-02-04T00:00:00"/>
    <d v="2015-02-07T00:00:00"/>
    <n v="112.1181"/>
    <n v="20"/>
    <x v="1649"/>
    <n v="87511"/>
  </r>
  <r>
    <n v="25051"/>
    <s v="Medium"/>
    <n v="7.0000000000000007E-2"/>
    <n v="42.98"/>
    <n v="4.62"/>
    <n v="2951"/>
    <s v="Jordan Womble"/>
    <s v="Express Air"/>
    <s v="Corporate"/>
    <s v="Office Supplies"/>
    <s v="Appliances"/>
    <s v="Small Box"/>
    <x v="647"/>
    <n v="0.56000000000000005"/>
    <s v="United States"/>
    <s v="Central"/>
    <s v="Kansas"/>
    <s v="Hays"/>
    <n v="67601"/>
    <d v="2015-02-15T00:00:00"/>
    <d v="2015-02-17T00:00:00"/>
    <n v="565.38599999999997"/>
    <n v="19"/>
    <x v="1650"/>
    <n v="91397"/>
  </r>
  <r>
    <n v="25052"/>
    <s v="Medium"/>
    <n v="0.03"/>
    <n v="89.99"/>
    <n v="42"/>
    <n v="2951"/>
    <s v="Jordan Womble"/>
    <s v="Delivery Truck"/>
    <s v="Corporate"/>
    <s v="Furniture"/>
    <s v="Chairs &amp; Chairmats"/>
    <s v="Jumbo Drum"/>
    <x v="790"/>
    <n v="0.66"/>
    <s v="United States"/>
    <s v="Central"/>
    <s v="Kansas"/>
    <s v="Hays"/>
    <n v="67601"/>
    <d v="2015-02-15T00:00:00"/>
    <d v="2015-02-18T00:00:00"/>
    <n v="-230.9528"/>
    <n v="19"/>
    <x v="1651"/>
    <n v="91397"/>
  </r>
  <r>
    <n v="25970"/>
    <s v="Medium"/>
    <n v="0.08"/>
    <n v="5.74"/>
    <n v="5.01"/>
    <n v="2952"/>
    <s v="Thelma Murray"/>
    <s v="Express Air"/>
    <s v="Corporate"/>
    <s v="Office Supplies"/>
    <s v="Binders and Binder Accessories"/>
    <s v="Small Box"/>
    <x v="697"/>
    <n v="0.39"/>
    <s v="United States"/>
    <s v="East"/>
    <s v="Ohio"/>
    <s v="Grove City"/>
    <n v="43123"/>
    <d v="2015-04-15T00:00:00"/>
    <d v="2015-04-17T00:00:00"/>
    <n v="-61.628039999999999"/>
    <n v="12"/>
    <x v="1652"/>
    <n v="91398"/>
  </r>
  <r>
    <n v="21200"/>
    <s v="Low"/>
    <n v="0.09"/>
    <n v="12.22"/>
    <n v="2.85"/>
    <n v="2954"/>
    <s v="William Sharma"/>
    <s v="Regular Air"/>
    <s v="Consumer"/>
    <s v="Furniture"/>
    <s v="Office Furnishings"/>
    <s v="Small Pack"/>
    <x v="775"/>
    <n v="0.55000000000000004"/>
    <s v="United States"/>
    <s v="Central"/>
    <s v="Minnesota"/>
    <s v="Maplewood"/>
    <n v="55119"/>
    <d v="2015-06-18T00:00:00"/>
    <d v="2015-06-25T00:00:00"/>
    <n v="70.676699999999997"/>
    <n v="9"/>
    <x v="1653"/>
    <n v="86427"/>
  </r>
  <r>
    <n v="24817"/>
    <s v="Medium"/>
    <n v="0.1"/>
    <n v="37.94"/>
    <n v="5.08"/>
    <n v="2957"/>
    <s v="Francis I Davis"/>
    <s v="Express Air"/>
    <s v="Corporate"/>
    <s v="Office Supplies"/>
    <s v="Paper"/>
    <s v="Wrap Bag"/>
    <x v="320"/>
    <n v="0.38"/>
    <s v="United States"/>
    <s v="Central"/>
    <s v="Wisconsin"/>
    <s v="Milwaukee"/>
    <n v="53209"/>
    <d v="2015-04-02T00:00:00"/>
    <d v="2015-04-04T00:00:00"/>
    <n v="95.054399999999987"/>
    <n v="4"/>
    <x v="1654"/>
    <n v="90264"/>
  </r>
  <r>
    <n v="25709"/>
    <s v="Low"/>
    <n v="0.06"/>
    <n v="20.99"/>
    <n v="0.99"/>
    <n v="2958"/>
    <s v="Ellen Sparks"/>
    <s v="Regular Air"/>
    <s v="Corporate"/>
    <s v="Technology"/>
    <s v="Telephones and Communication"/>
    <s v="Wrap Bag"/>
    <x v="842"/>
    <n v="0.37"/>
    <s v="United States"/>
    <s v="Central"/>
    <s v="Wisconsin"/>
    <s v="Neenah"/>
    <n v="54956"/>
    <d v="2015-03-23T00:00:00"/>
    <d v="2015-03-28T00:00:00"/>
    <n v="224.96069999999997"/>
    <n v="18"/>
    <x v="1655"/>
    <n v="90265"/>
  </r>
  <r>
    <n v="19923"/>
    <s v="Not Specified"/>
    <n v="0.1"/>
    <n v="36.549999999999997"/>
    <n v="13.89"/>
    <n v="2960"/>
    <s v="Allan Dickinson"/>
    <s v="Regular Air"/>
    <s v="Corporate"/>
    <s v="Office Supplies"/>
    <s v="Pens &amp; Art Supplies"/>
    <s v="Wrap Bag"/>
    <x v="463"/>
    <n v="0.41"/>
    <s v="United States"/>
    <s v="South"/>
    <s v="Arkansas"/>
    <s v="Van Buren"/>
    <n v="72956"/>
    <d v="2015-04-05T00:00:00"/>
    <d v="2015-04-07T00:00:00"/>
    <n v="-89.572000000000003"/>
    <n v="11"/>
    <x v="1656"/>
    <n v="90646"/>
  </r>
  <r>
    <n v="20390"/>
    <s v="High"/>
    <n v="7.0000000000000007E-2"/>
    <n v="4.76"/>
    <n v="0.88"/>
    <n v="2962"/>
    <s v="Leonard Strauss"/>
    <s v="Express Air"/>
    <s v="Consumer"/>
    <s v="Office Supplies"/>
    <s v="Paper"/>
    <s v="Wrap Bag"/>
    <x v="817"/>
    <n v="0.39"/>
    <s v="United States"/>
    <s v="West"/>
    <s v="Colorado"/>
    <s v="Louisville"/>
    <n v="80027"/>
    <d v="2015-05-07T00:00:00"/>
    <d v="2015-05-09T00:00:00"/>
    <n v="33.347699999999996"/>
    <n v="10"/>
    <x v="1657"/>
    <n v="88611"/>
  </r>
  <r>
    <n v="22175"/>
    <s v="Critical"/>
    <n v="0.01"/>
    <n v="7.98"/>
    <n v="6.5"/>
    <n v="2963"/>
    <s v="Frances Johnson"/>
    <s v="Regular Air"/>
    <s v="Consumer"/>
    <s v="Office Supplies"/>
    <s v="Storage &amp; Organization"/>
    <s v="Medium Box"/>
    <x v="843"/>
    <n v="0.59"/>
    <s v="United States"/>
    <s v="East"/>
    <s v="Maryland"/>
    <s v="Middle River"/>
    <n v="21220"/>
    <d v="2015-06-22T00:00:00"/>
    <d v="2015-06-23T00:00:00"/>
    <n v="-34.591999999999999"/>
    <n v="4"/>
    <x v="1658"/>
    <n v="88612"/>
  </r>
  <r>
    <n v="25953"/>
    <s v="High"/>
    <n v="0.06"/>
    <n v="42.98"/>
    <n v="4.62"/>
    <n v="2964"/>
    <s v="Kathy Hinton"/>
    <s v="Regular Air"/>
    <s v="Consumer"/>
    <s v="Office Supplies"/>
    <s v="Appliances"/>
    <s v="Small Box"/>
    <x v="647"/>
    <n v="0.56000000000000005"/>
    <s v="United States"/>
    <s v="East"/>
    <s v="Ohio"/>
    <s v="Mount Vernon"/>
    <n v="43050"/>
    <d v="2015-04-21T00:00:00"/>
    <d v="2015-04-23T00:00:00"/>
    <n v="-24.63"/>
    <n v="1"/>
    <x v="1659"/>
    <n v="88610"/>
  </r>
  <r>
    <n v="21390"/>
    <s v="Not Specified"/>
    <n v="0.08"/>
    <n v="9.68"/>
    <n v="2.0299999999999998"/>
    <n v="2968"/>
    <s v="Miriam Bowman"/>
    <s v="Regular Air"/>
    <s v="Small Business"/>
    <s v="Office Supplies"/>
    <s v="Paper"/>
    <s v="Wrap Bag"/>
    <x v="844"/>
    <n v="0.37"/>
    <s v="United States"/>
    <s v="South"/>
    <s v="Florida"/>
    <s v="Hollywood"/>
    <n v="33021"/>
    <d v="2015-02-22T00:00:00"/>
    <d v="2015-02-24T00:00:00"/>
    <n v="-536.24199999999996"/>
    <n v="1"/>
    <x v="1660"/>
    <n v="86085"/>
  </r>
  <r>
    <n v="21391"/>
    <s v="Not Specified"/>
    <n v="0.04"/>
    <n v="150.97999999999999"/>
    <n v="16.010000000000002"/>
    <n v="2968"/>
    <s v="Miriam Bowman"/>
    <s v="Delivery Truck"/>
    <s v="Small Business"/>
    <s v="Furniture"/>
    <s v="Tables"/>
    <s v="Jumbo Box"/>
    <x v="845"/>
    <n v="0.7"/>
    <s v="United States"/>
    <s v="South"/>
    <s v="Florida"/>
    <s v="Hollywood"/>
    <n v="33021"/>
    <d v="2015-02-22T00:00:00"/>
    <d v="2015-02-23T00:00:00"/>
    <n v="-125.86000000000001"/>
    <n v="5"/>
    <x v="1661"/>
    <n v="86085"/>
  </r>
  <r>
    <n v="18041"/>
    <s v="High"/>
    <n v="0.06"/>
    <n v="363.25"/>
    <n v="19.989999999999998"/>
    <n v="2968"/>
    <s v="Miriam Bowman"/>
    <s v="Regular Air"/>
    <s v="Small Business"/>
    <s v="Office Supplies"/>
    <s v="Appliances"/>
    <s v="Small Box"/>
    <x v="451"/>
    <n v="0.56999999999999995"/>
    <s v="United States"/>
    <s v="South"/>
    <s v="Florida"/>
    <s v="Hollywood"/>
    <n v="33021"/>
    <d v="2015-03-28T00:00:00"/>
    <d v="2015-03-30T00:00:00"/>
    <n v="36.164099999999998"/>
    <n v="1"/>
    <x v="1662"/>
    <n v="86086"/>
  </r>
  <r>
    <n v="21096"/>
    <s v="High"/>
    <n v="0.01"/>
    <n v="30.97"/>
    <n v="4"/>
    <n v="2973"/>
    <s v="Sally Liu"/>
    <s v="Regular Air"/>
    <s v="Home Office"/>
    <s v="Technology"/>
    <s v="Computer Peripherals"/>
    <s v="Small Box"/>
    <x v="846"/>
    <n v="0.74"/>
    <s v="United States"/>
    <s v="Central"/>
    <s v="Wisconsin"/>
    <s v="New Berlin"/>
    <n v="53151"/>
    <d v="2015-04-13T00:00:00"/>
    <d v="2015-04-15T00:00:00"/>
    <n v="17.102799999999998"/>
    <n v="17"/>
    <x v="1663"/>
    <n v="87186"/>
  </r>
  <r>
    <n v="21097"/>
    <s v="High"/>
    <n v="0.08"/>
    <n v="125.99"/>
    <n v="7.69"/>
    <n v="2973"/>
    <s v="Sally Liu"/>
    <s v="Regular Air"/>
    <s v="Home Office"/>
    <s v="Technology"/>
    <s v="Telephones and Communication"/>
    <s v="Small Box"/>
    <x v="442"/>
    <n v="0.57999999999999996"/>
    <s v="United States"/>
    <s v="Central"/>
    <s v="Wisconsin"/>
    <s v="New Berlin"/>
    <n v="53151"/>
    <d v="2015-04-13T00:00:00"/>
    <d v="2015-04-15T00:00:00"/>
    <n v="1269.3819599999999"/>
    <n v="23"/>
    <x v="1664"/>
    <n v="87186"/>
  </r>
  <r>
    <n v="24770"/>
    <s v="Critical"/>
    <n v="0.1"/>
    <n v="442.14"/>
    <n v="14.7"/>
    <n v="2973"/>
    <s v="Sally Liu"/>
    <s v="Delivery Truck"/>
    <s v="Home Office"/>
    <s v="Technology"/>
    <s v="Office Machines"/>
    <s v="Jumbo Drum"/>
    <x v="110"/>
    <n v="0.56000000000000005"/>
    <s v="United States"/>
    <s v="Central"/>
    <s v="Wisconsin"/>
    <s v="New Berlin"/>
    <n v="53151"/>
    <d v="2015-05-20T00:00:00"/>
    <d v="2015-05-21T00:00:00"/>
    <n v="137.68794000000014"/>
    <n v="6"/>
    <x v="1665"/>
    <n v="87187"/>
  </r>
  <r>
    <n v="19599"/>
    <s v="Medium"/>
    <n v="0.01"/>
    <n v="35.99"/>
    <n v="0.99"/>
    <n v="2976"/>
    <s v="Fred Barber"/>
    <s v="Regular Air"/>
    <s v="Small Business"/>
    <s v="Technology"/>
    <s v="Telephones and Communication"/>
    <s v="Small Pack"/>
    <x v="771"/>
    <n v="0.35"/>
    <s v="United States"/>
    <s v="Central"/>
    <s v="Wisconsin"/>
    <s v="Oak Creek"/>
    <n v="53154"/>
    <d v="2015-05-22T00:00:00"/>
    <d v="2015-05-23T00:00:00"/>
    <n v="882.48239999999998"/>
    <n v="41"/>
    <x v="1666"/>
    <n v="89047"/>
  </r>
  <r>
    <n v="20182"/>
    <s v="Critical"/>
    <n v="0.09"/>
    <n v="2.94"/>
    <n v="0.7"/>
    <n v="2979"/>
    <s v="Lloyd Dolan"/>
    <s v="Regular Air"/>
    <s v="Corporate"/>
    <s v="Office Supplies"/>
    <s v="Pens &amp; Art Supplies"/>
    <s v="Wrap Bag"/>
    <x v="22"/>
    <n v="0.57999999999999996"/>
    <s v="United States"/>
    <s v="Central"/>
    <s v="North Dakota"/>
    <s v="Dickinson"/>
    <n v="58601"/>
    <d v="2015-01-27T00:00:00"/>
    <d v="2015-01-28T00:00:00"/>
    <n v="6.3840000000000003"/>
    <n v="9"/>
    <x v="1667"/>
    <n v="86544"/>
  </r>
  <r>
    <n v="18169"/>
    <s v="Critical"/>
    <n v="0.02"/>
    <n v="5.34"/>
    <n v="2.99"/>
    <n v="2979"/>
    <s v="Lloyd Dolan"/>
    <s v="Regular Air"/>
    <s v="Corporate"/>
    <s v="Office Supplies"/>
    <s v="Binders and Binder Accessories"/>
    <s v="Small Box"/>
    <x v="289"/>
    <n v="0.38"/>
    <s v="United States"/>
    <s v="Central"/>
    <s v="North Dakota"/>
    <s v="Dickinson"/>
    <n v="58601"/>
    <d v="2015-02-26T00:00:00"/>
    <d v="2015-02-28T00:00:00"/>
    <n v="5.2955000000000005"/>
    <n v="6"/>
    <x v="1668"/>
    <n v="86545"/>
  </r>
  <r>
    <n v="18170"/>
    <s v="Critical"/>
    <n v="0.03"/>
    <n v="40.98"/>
    <n v="7.47"/>
    <n v="2979"/>
    <s v="Lloyd Dolan"/>
    <s v="Regular Air"/>
    <s v="Corporate"/>
    <s v="Office Supplies"/>
    <s v="Binders and Binder Accessories"/>
    <s v="Small Box"/>
    <x v="493"/>
    <n v="0.37"/>
    <s v="United States"/>
    <s v="Central"/>
    <s v="North Dakota"/>
    <s v="Dickinson"/>
    <n v="58601"/>
    <d v="2015-02-26T00:00:00"/>
    <d v="2015-02-27T00:00:00"/>
    <n v="170.79569999999998"/>
    <n v="6"/>
    <x v="1669"/>
    <n v="86545"/>
  </r>
  <r>
    <n v="18133"/>
    <s v="Not Specified"/>
    <n v="0.01"/>
    <n v="5.84"/>
    <n v="0.83"/>
    <n v="2979"/>
    <s v="Lloyd Dolan"/>
    <s v="Regular Air"/>
    <s v="Corporate"/>
    <s v="Office Supplies"/>
    <s v="Pens &amp; Art Supplies"/>
    <s v="Wrap Bag"/>
    <x v="341"/>
    <n v="0.49"/>
    <s v="United States"/>
    <s v="Central"/>
    <s v="North Dakota"/>
    <s v="Dickinson"/>
    <n v="58601"/>
    <d v="2015-06-14T00:00:00"/>
    <d v="2015-06-16T00:00:00"/>
    <n v="16.091999999999999"/>
    <n v="4"/>
    <x v="1670"/>
    <n v="86546"/>
  </r>
  <r>
    <n v="20183"/>
    <s v="Critical"/>
    <n v="0.03"/>
    <n v="43.98"/>
    <n v="8.99"/>
    <n v="2980"/>
    <s v="Joanna Kenney"/>
    <s v="Regular Air"/>
    <s v="Corporate"/>
    <s v="Office Supplies"/>
    <s v="Pens &amp; Art Supplies"/>
    <s v="Small Pack"/>
    <x v="404"/>
    <n v="0.57999999999999996"/>
    <s v="United States"/>
    <s v="East"/>
    <s v="Ohio"/>
    <s v="Sandusky"/>
    <n v="44870"/>
    <d v="2015-01-27T00:00:00"/>
    <d v="2015-01-29T00:00:00"/>
    <n v="274.0788"/>
    <n v="10"/>
    <x v="1671"/>
    <n v="86544"/>
  </r>
  <r>
    <n v="20184"/>
    <s v="Critical"/>
    <n v="0.06"/>
    <n v="1.1399999999999999"/>
    <n v="0.7"/>
    <n v="2980"/>
    <s v="Joanna Kenney"/>
    <s v="Regular Air"/>
    <s v="Corporate"/>
    <s v="Office Supplies"/>
    <s v="Rubber Bands"/>
    <s v="Wrap Bag"/>
    <x v="366"/>
    <n v="0.38"/>
    <s v="United States"/>
    <s v="East"/>
    <s v="Ohio"/>
    <s v="Sandusky"/>
    <n v="44870"/>
    <d v="2015-01-27T00:00:00"/>
    <d v="2015-01-30T00:00:00"/>
    <n v="-3.782"/>
    <n v="13"/>
    <x v="869"/>
    <n v="86544"/>
  </r>
  <r>
    <n v="20435"/>
    <s v="Medium"/>
    <n v="7.0000000000000007E-2"/>
    <n v="2.61"/>
    <n v="0.5"/>
    <n v="2980"/>
    <s v="Joanna Kenney"/>
    <s v="Regular Air"/>
    <s v="Corporate"/>
    <s v="Office Supplies"/>
    <s v="Labels"/>
    <s v="Small Box"/>
    <x v="413"/>
    <n v="0.39"/>
    <s v="United States"/>
    <s v="East"/>
    <s v="Ohio"/>
    <s v="Sandusky"/>
    <n v="44870"/>
    <d v="2015-02-25T00:00:00"/>
    <d v="2015-02-27T00:00:00"/>
    <n v="10.798499999999999"/>
    <n v="6"/>
    <x v="1672"/>
    <n v="86547"/>
  </r>
  <r>
    <n v="23110"/>
    <s v="Low"/>
    <n v="0.04"/>
    <n v="2.88"/>
    <n v="1.01"/>
    <n v="2980"/>
    <s v="Joanna Kenney"/>
    <s v="Regular Air"/>
    <s v="Corporate"/>
    <s v="Office Supplies"/>
    <s v="Pens &amp; Art Supplies"/>
    <s v="Wrap Bag"/>
    <x v="279"/>
    <n v="0.55000000000000004"/>
    <s v="United States"/>
    <s v="East"/>
    <s v="Ohio"/>
    <s v="Sandusky"/>
    <n v="44870"/>
    <d v="2015-05-30T00:00:00"/>
    <d v="2015-06-04T00:00:00"/>
    <n v="15.246"/>
    <n v="39"/>
    <x v="1673"/>
    <n v="86548"/>
  </r>
  <r>
    <n v="20816"/>
    <s v="Critical"/>
    <n v="0.09"/>
    <n v="100.98"/>
    <n v="35.840000000000003"/>
    <n v="2987"/>
    <s v="Natalie Watts"/>
    <s v="Delivery Truck"/>
    <s v="Home Office"/>
    <s v="Furniture"/>
    <s v="Bookcases"/>
    <s v="Jumbo Box"/>
    <x v="77"/>
    <n v="0.62"/>
    <s v="United States"/>
    <s v="Central"/>
    <s v="Iowa"/>
    <s v="West Des Moines"/>
    <n v="50265"/>
    <d v="2015-06-28T00:00:00"/>
    <d v="2015-06-28T00:00:00"/>
    <n v="-103.624"/>
    <n v="17"/>
    <x v="1674"/>
    <n v="91180"/>
  </r>
  <r>
    <n v="20817"/>
    <s v="Critical"/>
    <n v="0.1"/>
    <n v="5.78"/>
    <n v="7.96"/>
    <n v="2987"/>
    <s v="Natalie Watts"/>
    <s v="Regular Air"/>
    <s v="Home Office"/>
    <s v="Office Supplies"/>
    <s v="Paper"/>
    <s v="Small Box"/>
    <x v="847"/>
    <n v="0.36"/>
    <s v="United States"/>
    <s v="Central"/>
    <s v="Iowa"/>
    <s v="West Des Moines"/>
    <n v="50265"/>
    <d v="2015-06-28T00:00:00"/>
    <d v="2015-06-28T00:00:00"/>
    <n v="-57.823999999999998"/>
    <n v="6"/>
    <x v="1675"/>
    <n v="91180"/>
  </r>
  <r>
    <n v="22473"/>
    <s v="Low"/>
    <n v="0.05"/>
    <n v="70.97"/>
    <n v="3.5"/>
    <n v="2991"/>
    <s v="Sean Herbert"/>
    <s v="Regular Air"/>
    <s v="Home Office"/>
    <s v="Office Supplies"/>
    <s v="Appliances"/>
    <s v="Small Box"/>
    <x v="235"/>
    <n v="0.59"/>
    <s v="United States"/>
    <s v="Central"/>
    <s v="Wisconsin"/>
    <s v="Racine"/>
    <n v="53402"/>
    <d v="2015-05-08T00:00:00"/>
    <d v="2015-05-13T00:00:00"/>
    <n v="18.218000000000018"/>
    <n v="2"/>
    <x v="1676"/>
    <n v="91466"/>
  </r>
  <r>
    <n v="22476"/>
    <s v="Low"/>
    <n v="0"/>
    <n v="5.28"/>
    <n v="6.26"/>
    <n v="2992"/>
    <s v="Lindsay Webb"/>
    <s v="Regular Air"/>
    <s v="Home Office"/>
    <s v="Office Supplies"/>
    <s v="Paper"/>
    <s v="Small Box"/>
    <x v="489"/>
    <n v="0.4"/>
    <s v="United States"/>
    <s v="Central"/>
    <s v="Wisconsin"/>
    <s v="Sheboygan"/>
    <n v="53081"/>
    <d v="2015-05-08T00:00:00"/>
    <d v="2015-05-15T00:00:00"/>
    <n v="25.058000000000035"/>
    <n v="36"/>
    <x v="1677"/>
    <n v="91466"/>
  </r>
  <r>
    <n v="20891"/>
    <s v="Not Specified"/>
    <n v="0.03"/>
    <n v="10.98"/>
    <n v="3.37"/>
    <n v="2999"/>
    <s v="Kim McCarthy"/>
    <s v="Regular Air"/>
    <s v="Consumer"/>
    <s v="Office Supplies"/>
    <s v="Scissors, Rulers and Trimmers"/>
    <s v="Small Pack"/>
    <x v="63"/>
    <n v="0.56999999999999995"/>
    <s v="United States"/>
    <s v="Central"/>
    <s v="Michigan"/>
    <s v="Oak Park"/>
    <n v="48237"/>
    <d v="2015-04-10T00:00:00"/>
    <d v="2015-04-11T00:00:00"/>
    <n v="11.82"/>
    <n v="5"/>
    <x v="1678"/>
    <n v="87041"/>
  </r>
  <r>
    <n v="21499"/>
    <s v="Low"/>
    <n v="0.01"/>
    <n v="10.14"/>
    <n v="2.27"/>
    <n v="3000"/>
    <s v="Priscilla Allen"/>
    <s v="Regular Air"/>
    <s v="Consumer"/>
    <s v="Office Supplies"/>
    <s v="Paper"/>
    <s v="Wrap Bag"/>
    <x v="82"/>
    <n v="0.36"/>
    <s v="United States"/>
    <s v="Central"/>
    <s v="Michigan"/>
    <s v="Pontiac"/>
    <n v="48342"/>
    <d v="2015-01-26T00:00:00"/>
    <d v="2015-01-28T00:00:00"/>
    <n v="28.151999999999997"/>
    <n v="4"/>
    <x v="1679"/>
    <n v="87042"/>
  </r>
  <r>
    <n v="23836"/>
    <s v="Not Specified"/>
    <n v="0.03"/>
    <n v="5.4"/>
    <n v="7.78"/>
    <n v="3001"/>
    <s v="Anthony Foley"/>
    <s v="Regular Air"/>
    <s v="Consumer"/>
    <s v="Office Supplies"/>
    <s v="Binders and Binder Accessories"/>
    <s v="Small Box"/>
    <x v="97"/>
    <n v="0.37"/>
    <s v="United States"/>
    <s v="Central"/>
    <s v="Michigan"/>
    <s v="Port Huron"/>
    <n v="48060"/>
    <d v="2015-03-17T00:00:00"/>
    <d v="2015-03-19T00:00:00"/>
    <n v="-237.54400000000001"/>
    <n v="21"/>
    <x v="1680"/>
    <n v="87043"/>
  </r>
  <r>
    <n v="25282"/>
    <s v="Medium"/>
    <n v="0.03"/>
    <n v="85.99"/>
    <n v="0.99"/>
    <n v="3003"/>
    <s v="Roy Rouse"/>
    <s v="Regular Air"/>
    <s v="Home Office"/>
    <s v="Technology"/>
    <s v="Telephones and Communication"/>
    <s v="Wrap Bag"/>
    <x v="141"/>
    <n v="0.55000000000000004"/>
    <s v="United States"/>
    <s v="West"/>
    <s v="Idaho"/>
    <s v="Coeur D Alene"/>
    <n v="83814"/>
    <d v="2015-03-05T00:00:00"/>
    <d v="2015-03-06T00:00:00"/>
    <n v="1037.1044999999999"/>
    <n v="20"/>
    <x v="1681"/>
    <n v="91586"/>
  </r>
  <r>
    <n v="7664"/>
    <s v="Low"/>
    <n v="0.08"/>
    <n v="6.48"/>
    <n v="6.81"/>
    <n v="3004"/>
    <s v="Maurice Everett"/>
    <s v="Regular Air"/>
    <s v="Corporate"/>
    <s v="Office Supplies"/>
    <s v="Paper"/>
    <s v="Small Box"/>
    <x v="848"/>
    <n v="0.36"/>
    <s v="United States"/>
    <s v="West"/>
    <s v="California"/>
    <s v="Los Angeles"/>
    <n v="90049"/>
    <d v="2015-02-10T00:00:00"/>
    <d v="2015-02-15T00:00:00"/>
    <n v="-94.59"/>
    <n v="58"/>
    <x v="1682"/>
    <n v="54949"/>
  </r>
  <r>
    <n v="7665"/>
    <s v="Low"/>
    <n v="0.09"/>
    <n v="20.98"/>
    <n v="53.03"/>
    <n v="3004"/>
    <s v="Maurice Everett"/>
    <s v="Delivery Truck"/>
    <s v="Corporate"/>
    <s v="Office Supplies"/>
    <s v="Storage &amp; Organization"/>
    <s v="Jumbo Drum"/>
    <x v="211"/>
    <n v="0.78"/>
    <s v="United States"/>
    <s v="West"/>
    <s v="California"/>
    <s v="Los Angeles"/>
    <n v="90049"/>
    <d v="2015-02-10T00:00:00"/>
    <d v="2015-02-17T00:00:00"/>
    <n v="-293.74"/>
    <n v="13"/>
    <x v="1683"/>
    <n v="54949"/>
  </r>
  <r>
    <n v="23295"/>
    <s v="Critical"/>
    <n v="0.05"/>
    <n v="122.99"/>
    <n v="19.989999999999998"/>
    <n v="3005"/>
    <s v="Teresa Watts"/>
    <s v="Express Air"/>
    <s v="Corporate"/>
    <s v="Office Supplies"/>
    <s v="Binders and Binder Accessories"/>
    <s v="Small Box"/>
    <x v="741"/>
    <n v="0.37"/>
    <s v="United States"/>
    <s v="West"/>
    <s v="Idaho"/>
    <s v="Coeur D Alene"/>
    <n v="83814"/>
    <d v="2015-06-08T00:00:00"/>
    <d v="2015-06-11T00:00:00"/>
    <n v="1039.7540999999999"/>
    <n v="12"/>
    <x v="1684"/>
    <n v="91389"/>
  </r>
  <r>
    <n v="25664"/>
    <s v="Low"/>
    <n v="0.08"/>
    <n v="6.48"/>
    <n v="6.81"/>
    <n v="3006"/>
    <s v="Thomas Spence"/>
    <s v="Regular Air"/>
    <s v="Corporate"/>
    <s v="Office Supplies"/>
    <s v="Paper"/>
    <s v="Small Box"/>
    <x v="848"/>
    <n v="0.36"/>
    <s v="United States"/>
    <s v="West"/>
    <s v="Idaho"/>
    <s v="Idaho Falls"/>
    <n v="83402"/>
    <d v="2015-02-10T00:00:00"/>
    <d v="2015-02-15T00:00:00"/>
    <n v="-49.186800000000005"/>
    <n v="14"/>
    <x v="1685"/>
    <n v="91388"/>
  </r>
  <r>
    <n v="25665"/>
    <s v="Low"/>
    <n v="0.09"/>
    <n v="20.98"/>
    <n v="53.03"/>
    <n v="3006"/>
    <s v="Thomas Spence"/>
    <s v="Delivery Truck"/>
    <s v="Corporate"/>
    <s v="Office Supplies"/>
    <s v="Storage &amp; Organization"/>
    <s v="Jumbo Drum"/>
    <x v="211"/>
    <n v="0.78"/>
    <s v="United States"/>
    <s v="West"/>
    <s v="Idaho"/>
    <s v="Idaho Falls"/>
    <n v="83402"/>
    <d v="2015-02-10T00:00:00"/>
    <d v="2015-02-17T00:00:00"/>
    <n v="-152.7448"/>
    <n v="3"/>
    <x v="1686"/>
    <n v="91388"/>
  </r>
  <r>
    <n v="23627"/>
    <s v="Critical"/>
    <n v="0.05"/>
    <n v="9.99"/>
    <n v="4.78"/>
    <n v="3008"/>
    <s v="Penny Rich"/>
    <s v="Regular Air"/>
    <s v="Home Office"/>
    <s v="Office Supplies"/>
    <s v="Paper"/>
    <s v="Small Box"/>
    <x v="627"/>
    <n v="0.4"/>
    <s v="United States"/>
    <s v="Central"/>
    <s v="Minnesota"/>
    <s v="Minnetonka Mills"/>
    <n v="55343"/>
    <d v="2015-03-06T00:00:00"/>
    <d v="2015-03-07T00:00:00"/>
    <n v="41.3"/>
    <n v="20"/>
    <x v="1687"/>
    <n v="89414"/>
  </r>
  <r>
    <n v="24908"/>
    <s v="High"/>
    <n v="0.01"/>
    <n v="12.28"/>
    <n v="6.47"/>
    <n v="3008"/>
    <s v="Penny Rich"/>
    <s v="Regular Air"/>
    <s v="Home Office"/>
    <s v="Office Supplies"/>
    <s v="Paper"/>
    <s v="Small Box"/>
    <x v="849"/>
    <n v="0.38"/>
    <s v="United States"/>
    <s v="Central"/>
    <s v="Minnesota"/>
    <s v="Minnetonka Mills"/>
    <n v="55343"/>
    <d v="2015-06-11T00:00:00"/>
    <d v="2015-06-12T00:00:00"/>
    <n v="47.61"/>
    <n v="12"/>
    <x v="1688"/>
    <n v="89415"/>
  </r>
  <r>
    <n v="7898"/>
    <s v="Critical"/>
    <n v="0.03"/>
    <n v="5.98"/>
    <n v="5.35"/>
    <n v="3011"/>
    <s v="Tammy Raynor"/>
    <s v="Regular Air"/>
    <s v="Corporate"/>
    <s v="Office Supplies"/>
    <s v="Paper"/>
    <s v="Small Box"/>
    <x v="515"/>
    <n v="0.4"/>
    <s v="United States"/>
    <s v="East"/>
    <s v="Massachusetts"/>
    <s v="Boston"/>
    <n v="2113"/>
    <d v="2015-05-28T00:00:00"/>
    <d v="2015-05-29T00:00:00"/>
    <n v="-23.5"/>
    <n v="16"/>
    <x v="1689"/>
    <n v="56486"/>
  </r>
  <r>
    <n v="1041"/>
    <s v="Critical"/>
    <n v="0.03"/>
    <n v="300.64999999999998"/>
    <n v="24.49"/>
    <n v="3011"/>
    <s v="Tammy Raynor"/>
    <s v="Regular Air"/>
    <s v="Corporate"/>
    <s v="Office Supplies"/>
    <s v="Appliances"/>
    <s v="Large Box"/>
    <x v="850"/>
    <n v="0.52"/>
    <s v="United States"/>
    <s v="East"/>
    <s v="Massachusetts"/>
    <s v="Boston"/>
    <n v="2113"/>
    <d v="2015-04-28T00:00:00"/>
    <d v="2015-04-30T00:00:00"/>
    <n v="1282.4959999999999"/>
    <n v="32"/>
    <x v="1690"/>
    <n v="7623"/>
  </r>
  <r>
    <n v="1042"/>
    <s v="Critical"/>
    <n v="0.06"/>
    <n v="49.99"/>
    <n v="19.989999999999998"/>
    <n v="3011"/>
    <s v="Tammy Raynor"/>
    <s v="Regular Air"/>
    <s v="Corporate"/>
    <s v="Technology"/>
    <s v="Computer Peripherals"/>
    <s v="Small Box"/>
    <x v="606"/>
    <n v="0.45"/>
    <s v="United States"/>
    <s v="East"/>
    <s v="Massachusetts"/>
    <s v="Boston"/>
    <n v="2113"/>
    <d v="2015-04-28T00:00:00"/>
    <d v="2015-04-30T00:00:00"/>
    <n v="17.2"/>
    <n v="67"/>
    <x v="1691"/>
    <n v="7623"/>
  </r>
  <r>
    <n v="1043"/>
    <s v="Critical"/>
    <n v="0.1"/>
    <n v="104.85"/>
    <n v="4.6500000000000004"/>
    <n v="3011"/>
    <s v="Tammy Raynor"/>
    <s v="Regular Air"/>
    <s v="Corporate"/>
    <s v="Office Supplies"/>
    <s v="Paper"/>
    <s v="Small Box"/>
    <x v="851"/>
    <n v="0.37"/>
    <s v="United States"/>
    <s v="East"/>
    <s v="Massachusetts"/>
    <s v="Boston"/>
    <n v="2113"/>
    <d v="2015-04-28T00:00:00"/>
    <d v="2015-04-29T00:00:00"/>
    <n v="1184.1200000000001"/>
    <n v="58"/>
    <x v="1692"/>
    <n v="7623"/>
  </r>
  <r>
    <n v="19041"/>
    <s v="Critical"/>
    <n v="0.03"/>
    <n v="300.64999999999998"/>
    <n v="24.49"/>
    <n v="3012"/>
    <s v="Annie Livingston"/>
    <s v="Regular Air"/>
    <s v="Corporate"/>
    <s v="Office Supplies"/>
    <s v="Appliances"/>
    <s v="Large Box"/>
    <x v="850"/>
    <n v="0.52"/>
    <s v="United States"/>
    <s v="East"/>
    <s v="New York"/>
    <s v="Rochester"/>
    <n v="14609"/>
    <d v="2015-04-28T00:00:00"/>
    <d v="2015-04-30T00:00:00"/>
    <n v="1474.8703999999998"/>
    <n v="8"/>
    <x v="1693"/>
    <n v="86346"/>
  </r>
  <r>
    <n v="19042"/>
    <s v="Critical"/>
    <n v="0.06"/>
    <n v="49.99"/>
    <n v="19.989999999999998"/>
    <n v="3012"/>
    <s v="Annie Livingston"/>
    <s v="Regular Air"/>
    <s v="Corporate"/>
    <s v="Technology"/>
    <s v="Computer Peripherals"/>
    <s v="Small Box"/>
    <x v="606"/>
    <n v="0.45"/>
    <s v="United States"/>
    <s v="East"/>
    <s v="New York"/>
    <s v="Rochester"/>
    <n v="14609"/>
    <d v="2015-04-28T00:00:00"/>
    <d v="2015-04-30T00:00:00"/>
    <n v="19.78"/>
    <n v="17"/>
    <x v="1694"/>
    <n v="86346"/>
  </r>
  <r>
    <n v="19043"/>
    <s v="Critical"/>
    <n v="0.1"/>
    <n v="104.85"/>
    <n v="4.6500000000000004"/>
    <n v="3012"/>
    <s v="Annie Livingston"/>
    <s v="Regular Air"/>
    <s v="Corporate"/>
    <s v="Office Supplies"/>
    <s v="Paper"/>
    <s v="Small Box"/>
    <x v="851"/>
    <n v="0.37"/>
    <s v="United States"/>
    <s v="East"/>
    <s v="New York"/>
    <s v="Rochester"/>
    <n v="14609"/>
    <d v="2015-04-28T00:00:00"/>
    <d v="2015-04-29T00:00:00"/>
    <n v="929.7956999999999"/>
    <n v="14"/>
    <x v="1695"/>
    <n v="86346"/>
  </r>
  <r>
    <n v="22064"/>
    <s v="Critical"/>
    <n v="0.01"/>
    <n v="5.58"/>
    <n v="5.3"/>
    <n v="3017"/>
    <s v="Melvin Benton"/>
    <s v="Regular Air"/>
    <s v="Corporate"/>
    <s v="Office Supplies"/>
    <s v="Envelopes"/>
    <s v="Small Box"/>
    <x v="127"/>
    <n v="0.35"/>
    <s v="United States"/>
    <s v="West"/>
    <s v="California"/>
    <s v="Encinitas"/>
    <n v="92024"/>
    <d v="2015-01-09T00:00:00"/>
    <d v="2015-01-10T00:00:00"/>
    <n v="-7.25"/>
    <n v="1"/>
    <x v="1696"/>
    <n v="89071"/>
  </r>
  <r>
    <n v="22065"/>
    <s v="Critical"/>
    <n v="0.03"/>
    <n v="3.98"/>
    <n v="0.7"/>
    <n v="3017"/>
    <s v="Melvin Benton"/>
    <s v="Regular Air"/>
    <s v="Corporate"/>
    <s v="Office Supplies"/>
    <s v="Pens &amp; Art Supplies"/>
    <s v="Wrap Bag"/>
    <x v="852"/>
    <n v="0.52"/>
    <s v="United States"/>
    <s v="West"/>
    <s v="California"/>
    <s v="Encinitas"/>
    <n v="92024"/>
    <d v="2015-01-09T00:00:00"/>
    <d v="2015-01-10T00:00:00"/>
    <n v="31.201799999999995"/>
    <n v="11"/>
    <x v="1697"/>
    <n v="89071"/>
  </r>
  <r>
    <n v="18950"/>
    <s v="Low"/>
    <n v="0.01"/>
    <n v="4.9800000000000004"/>
    <n v="4.75"/>
    <n v="3035"/>
    <s v="Tina Evans"/>
    <s v="Regular Air"/>
    <s v="Home Office"/>
    <s v="Office Supplies"/>
    <s v="Paper"/>
    <s v="Small Box"/>
    <x v="853"/>
    <n v="0.36"/>
    <s v="United States"/>
    <s v="Central"/>
    <s v="Illinois"/>
    <s v="Lombard"/>
    <n v="60148"/>
    <d v="2015-01-15T00:00:00"/>
    <d v="2015-01-20T00:00:00"/>
    <n v="-75.900400000000005"/>
    <n v="10"/>
    <x v="264"/>
    <n v="89128"/>
  </r>
  <r>
    <n v="18951"/>
    <s v="Low"/>
    <n v="0.04"/>
    <n v="6.35"/>
    <n v="1.02"/>
    <n v="3035"/>
    <s v="Tina Evans"/>
    <s v="Regular Air"/>
    <s v="Home Office"/>
    <s v="Office Supplies"/>
    <s v="Paper"/>
    <s v="Wrap Bag"/>
    <x v="318"/>
    <n v="0.39"/>
    <s v="United States"/>
    <s v="Central"/>
    <s v="Illinois"/>
    <s v="Lombard"/>
    <n v="60148"/>
    <d v="2015-01-15T00:00:00"/>
    <d v="2015-01-20T00:00:00"/>
    <n v="52.170899999999996"/>
    <n v="12"/>
    <x v="1698"/>
    <n v="89128"/>
  </r>
  <r>
    <n v="19849"/>
    <s v="Not Specified"/>
    <n v="0.02"/>
    <n v="12.99"/>
    <n v="14.37"/>
    <n v="3036"/>
    <s v="Edith Reynolds"/>
    <s v="Regular Air"/>
    <s v="Home Office"/>
    <s v="Furniture"/>
    <s v="Office Furnishings"/>
    <s v="Large Box"/>
    <x v="193"/>
    <n v="0.73"/>
    <s v="United States"/>
    <s v="Central"/>
    <s v="North Dakota"/>
    <s v="Mandan"/>
    <n v="58554"/>
    <d v="2015-01-16T00:00:00"/>
    <d v="2015-01-18T00:00:00"/>
    <n v="-159.86000000000001"/>
    <n v="5"/>
    <x v="1699"/>
    <n v="89129"/>
  </r>
  <r>
    <n v="19850"/>
    <s v="Not Specified"/>
    <n v="0.05"/>
    <n v="35.44"/>
    <n v="7.5"/>
    <n v="3036"/>
    <s v="Edith Reynolds"/>
    <s v="Regular Air"/>
    <s v="Home Office"/>
    <s v="Office Supplies"/>
    <s v="Paper"/>
    <s v="Small Box"/>
    <x v="854"/>
    <n v="0.38"/>
    <s v="United States"/>
    <s v="Central"/>
    <s v="North Dakota"/>
    <s v="Mandan"/>
    <n v="58554"/>
    <d v="2015-01-16T00:00:00"/>
    <d v="2015-01-18T00:00:00"/>
    <n v="165.88979999999998"/>
    <n v="7"/>
    <x v="1700"/>
    <n v="89129"/>
  </r>
  <r>
    <n v="19851"/>
    <s v="Not Specified"/>
    <n v="0.02"/>
    <n v="12.98"/>
    <n v="3.14"/>
    <n v="3036"/>
    <s v="Edith Reynolds"/>
    <s v="Regular Air"/>
    <s v="Home Office"/>
    <s v="Office Supplies"/>
    <s v="Scissors, Rulers and Trimmers"/>
    <s v="Small Pack"/>
    <x v="47"/>
    <n v="0.6"/>
    <s v="United States"/>
    <s v="Central"/>
    <s v="North Dakota"/>
    <s v="Mandan"/>
    <n v="58554"/>
    <d v="2015-01-16T00:00:00"/>
    <d v="2015-01-19T00:00:00"/>
    <n v="75.010000000000005"/>
    <n v="14"/>
    <x v="1701"/>
    <n v="89129"/>
  </r>
  <r>
    <n v="22201"/>
    <s v="Critical"/>
    <n v="0.08"/>
    <n v="178.47"/>
    <n v="19.989999999999998"/>
    <n v="3036"/>
    <s v="Edith Reynolds"/>
    <s v="Regular Air"/>
    <s v="Home Office"/>
    <s v="Office Supplies"/>
    <s v="Storage &amp; Organization"/>
    <s v="Small Box"/>
    <x v="179"/>
    <n v="0.55000000000000004"/>
    <s v="United States"/>
    <s v="Central"/>
    <s v="North Dakota"/>
    <s v="Mandan"/>
    <n v="58554"/>
    <d v="2015-03-13T00:00:00"/>
    <d v="2015-03-16T00:00:00"/>
    <n v="2267.2199999999998"/>
    <n v="22"/>
    <x v="1702"/>
    <n v="89130"/>
  </r>
  <r>
    <n v="19381"/>
    <s v="Not Specified"/>
    <n v="0.08"/>
    <n v="73.98"/>
    <n v="4"/>
    <n v="3041"/>
    <s v="Carrie Duke"/>
    <s v="Regular Air"/>
    <s v="Corporate"/>
    <s v="Technology"/>
    <s v="Computer Peripherals"/>
    <s v="Small Box"/>
    <x v="124"/>
    <n v="0.77"/>
    <s v="United States"/>
    <s v="Central"/>
    <s v="Kansas"/>
    <s v="Garden City"/>
    <n v="67846"/>
    <d v="2015-05-15T00:00:00"/>
    <d v="2015-05-18T00:00:00"/>
    <n v="97.159999999999926"/>
    <n v="17"/>
    <x v="1703"/>
    <n v="86102"/>
  </r>
  <r>
    <n v="19382"/>
    <s v="Not Specified"/>
    <n v="0.02"/>
    <n v="3.68"/>
    <n v="1.32"/>
    <n v="3041"/>
    <s v="Carrie Duke"/>
    <s v="Regular Air"/>
    <s v="Corporate"/>
    <s v="Office Supplies"/>
    <s v="Scissors, Rulers and Trimmers"/>
    <s v="Wrap Bag"/>
    <x v="300"/>
    <n v="0.83"/>
    <s v="United States"/>
    <s v="Central"/>
    <s v="Kansas"/>
    <s v="Garden City"/>
    <n v="67846"/>
    <d v="2015-05-15T00:00:00"/>
    <d v="2015-05-17T00:00:00"/>
    <n v="-20.65"/>
    <n v="8"/>
    <x v="1704"/>
    <n v="86102"/>
  </r>
  <r>
    <n v="20049"/>
    <s v="Medium"/>
    <n v="7.0000000000000007E-2"/>
    <n v="14.48"/>
    <n v="6.46"/>
    <n v="3042"/>
    <s v="Tara Gold"/>
    <s v="Regular Air"/>
    <s v="Small Business"/>
    <s v="Office Supplies"/>
    <s v="Binders and Binder Accessories"/>
    <s v="Small Box"/>
    <x v="855"/>
    <n v="0.38"/>
    <s v="United States"/>
    <s v="Central"/>
    <s v="Kansas"/>
    <s v="Hutchinson"/>
    <n v="67501"/>
    <d v="2015-02-04T00:00:00"/>
    <d v="2015-02-05T00:00:00"/>
    <n v="67.864000000000004"/>
    <n v="12"/>
    <x v="1705"/>
    <n v="86101"/>
  </r>
  <r>
    <n v="21475"/>
    <s v="High"/>
    <n v="0"/>
    <n v="6.48"/>
    <n v="5.19"/>
    <n v="3045"/>
    <s v="Jordan Beard"/>
    <s v="Regular Air"/>
    <s v="Small Business"/>
    <s v="Office Supplies"/>
    <s v="Paper"/>
    <s v="Small Box"/>
    <x v="856"/>
    <n v="0.37"/>
    <s v="United States"/>
    <s v="Central"/>
    <s v="Kansas"/>
    <s v="Leavenworth"/>
    <n v="66048"/>
    <d v="2015-06-06T00:00:00"/>
    <d v="2015-06-07T00:00:00"/>
    <n v="-14.074999999999999"/>
    <n v="12"/>
    <x v="1706"/>
    <n v="86104"/>
  </r>
  <r>
    <n v="24415"/>
    <s v="High"/>
    <n v="0.05"/>
    <n v="120.98"/>
    <n v="30"/>
    <n v="3046"/>
    <s v="Andrew Pearce"/>
    <s v="Delivery Truck"/>
    <s v="Small Business"/>
    <s v="Furniture"/>
    <s v="Chairs &amp; Chairmats"/>
    <s v="Jumbo Drum"/>
    <x v="478"/>
    <n v="0.64"/>
    <s v="United States"/>
    <s v="Central"/>
    <s v="Kansas"/>
    <s v="Leawood"/>
    <n v="66209"/>
    <d v="2015-02-12T00:00:00"/>
    <d v="2015-02-14T00:00:00"/>
    <n v="-78.759200000000007"/>
    <n v="2"/>
    <x v="1707"/>
    <n v="86103"/>
  </r>
  <r>
    <n v="23188"/>
    <s v="High"/>
    <n v="0.06"/>
    <n v="276.2"/>
    <n v="24.49"/>
    <n v="3048"/>
    <s v="Tracy G Starr"/>
    <s v="Express Air"/>
    <s v="Corporate"/>
    <s v="Furniture"/>
    <s v="Chairs &amp; Chairmats"/>
    <s v="Large Box"/>
    <x v="147"/>
    <m/>
    <s v="United States"/>
    <s v="West"/>
    <s v="California"/>
    <s v="Berkeley"/>
    <n v="94704"/>
    <d v="2015-03-05T00:00:00"/>
    <d v="2015-03-07T00:00:00"/>
    <n v="1167.3800000000001"/>
    <n v="10"/>
    <x v="1708"/>
    <n v="89789"/>
  </r>
  <r>
    <n v="25904"/>
    <s v="Medium"/>
    <n v="0.06"/>
    <n v="125.99"/>
    <n v="2.5"/>
    <n v="3053"/>
    <s v="Robin Tyler"/>
    <s v="Regular Air"/>
    <s v="Corporate"/>
    <s v="Technology"/>
    <s v="Telephones and Communication"/>
    <s v="Small Box"/>
    <x v="418"/>
    <n v="0.6"/>
    <s v="United States"/>
    <s v="South"/>
    <s v="Kentucky"/>
    <s v="Murray"/>
    <n v="42071"/>
    <d v="2015-02-03T00:00:00"/>
    <d v="2015-02-05T00:00:00"/>
    <n v="402.06599999999997"/>
    <n v="11"/>
    <x v="1709"/>
    <n v="86662"/>
  </r>
  <r>
    <n v="20516"/>
    <s v="Medium"/>
    <n v="7.0000000000000007E-2"/>
    <n v="8.33"/>
    <n v="1.99"/>
    <n v="3063"/>
    <s v="Ann Steele"/>
    <s v="Regular Air"/>
    <s v="Consumer"/>
    <s v="Technology"/>
    <s v="Computer Peripherals"/>
    <s v="Small Pack"/>
    <x v="140"/>
    <n v="0.52"/>
    <s v="United States"/>
    <s v="West"/>
    <s v="Washington"/>
    <s v="Kirkland"/>
    <n v="98034"/>
    <d v="2015-02-26T00:00:00"/>
    <d v="2015-02-28T00:00:00"/>
    <n v="11.95"/>
    <n v="6"/>
    <x v="1710"/>
    <n v="88447"/>
  </r>
  <r>
    <n v="20517"/>
    <s v="Medium"/>
    <n v="0.03"/>
    <n v="499.99"/>
    <n v="24.49"/>
    <n v="3063"/>
    <s v="Ann Steele"/>
    <s v="Regular Air"/>
    <s v="Consumer"/>
    <s v="Technology"/>
    <s v="Copiers and Fax"/>
    <s v="Large Box"/>
    <x v="857"/>
    <n v="0.36"/>
    <s v="United States"/>
    <s v="West"/>
    <s v="Washington"/>
    <s v="Kirkland"/>
    <n v="98034"/>
    <d v="2015-02-26T00:00:00"/>
    <d v="2015-02-27T00:00:00"/>
    <n v="1773.6104999999998"/>
    <n v="5"/>
    <x v="1711"/>
    <n v="88447"/>
  </r>
  <r>
    <n v="19652"/>
    <s v="Not Specified"/>
    <n v="0.03"/>
    <n v="20.99"/>
    <n v="0.99"/>
    <n v="3063"/>
    <s v="Ann Steele"/>
    <s v="Regular Air"/>
    <s v="Consumer"/>
    <s v="Technology"/>
    <s v="Telephones and Communication"/>
    <s v="Wrap Bag"/>
    <x v="201"/>
    <n v="0.56999999999999995"/>
    <s v="United States"/>
    <s v="West"/>
    <s v="Washington"/>
    <s v="Kirkland"/>
    <n v="98034"/>
    <d v="2015-05-24T00:00:00"/>
    <d v="2015-05-26T00:00:00"/>
    <n v="4.1822000000000052"/>
    <n v="9"/>
    <x v="1712"/>
    <n v="88449"/>
  </r>
  <r>
    <n v="23811"/>
    <s v="Low"/>
    <n v="0.03"/>
    <n v="6.45"/>
    <n v="1.34"/>
    <n v="3064"/>
    <s v="Clarence Crowder"/>
    <s v="Regular Air"/>
    <s v="Consumer"/>
    <s v="Office Supplies"/>
    <s v="Paper"/>
    <s v="Wrap Bag"/>
    <x v="858"/>
    <n v="0.36"/>
    <s v="United States"/>
    <s v="West"/>
    <s v="Washington"/>
    <s v="Lacey"/>
    <n v="98503"/>
    <d v="2015-01-14T00:00:00"/>
    <d v="2015-01-19T00:00:00"/>
    <n v="39.129899999999999"/>
    <n v="9"/>
    <x v="1713"/>
    <n v="88448"/>
  </r>
  <r>
    <n v="25239"/>
    <s v="Not Specified"/>
    <n v="0.06"/>
    <n v="355.98"/>
    <n v="58.92"/>
    <n v="3067"/>
    <s v="Carole Miller"/>
    <s v="Delivery Truck"/>
    <s v="Consumer"/>
    <s v="Furniture"/>
    <s v="Chairs &amp; Chairmats"/>
    <s v="Jumbo Drum"/>
    <x v="464"/>
    <n v="0.64"/>
    <s v="United States"/>
    <s v="East"/>
    <s v="Ohio"/>
    <s v="Austintown"/>
    <n v="44515"/>
    <d v="2015-03-02T00:00:00"/>
    <d v="2015-03-03T00:00:00"/>
    <n v="1660.92"/>
    <n v="14"/>
    <x v="1714"/>
    <n v="91376"/>
  </r>
  <r>
    <n v="21027"/>
    <s v="High"/>
    <n v="0.03"/>
    <n v="120.98"/>
    <n v="30"/>
    <n v="3069"/>
    <s v="Tiffany Merrill"/>
    <s v="Delivery Truck"/>
    <s v="Consumer"/>
    <s v="Furniture"/>
    <s v="Chairs &amp; Chairmats"/>
    <s v="Jumbo Drum"/>
    <x v="478"/>
    <n v="0.64"/>
    <s v="United States"/>
    <s v="Central"/>
    <s v="Minnesota"/>
    <s v="Oakdale"/>
    <n v="55128"/>
    <d v="2015-06-01T00:00:00"/>
    <d v="2015-06-03T00:00:00"/>
    <n v="638.02800000000002"/>
    <n v="15"/>
    <x v="1715"/>
    <n v="88191"/>
  </r>
  <r>
    <n v="21028"/>
    <s v="High"/>
    <n v="0.01"/>
    <n v="15.68"/>
    <n v="3.73"/>
    <n v="3069"/>
    <s v="Tiffany Merrill"/>
    <s v="Regular Air"/>
    <s v="Consumer"/>
    <s v="Furniture"/>
    <s v="Office Furnishings"/>
    <s v="Small Pack"/>
    <x v="770"/>
    <n v="0.46"/>
    <s v="United States"/>
    <s v="Central"/>
    <s v="Minnesota"/>
    <s v="Oakdale"/>
    <n v="55128"/>
    <d v="2015-06-01T00:00:00"/>
    <d v="2015-06-03T00:00:00"/>
    <n v="138.49679999999998"/>
    <n v="12"/>
    <x v="1716"/>
    <n v="88191"/>
  </r>
  <r>
    <n v="22213"/>
    <s v="Critical"/>
    <n v="0.09"/>
    <n v="1.82"/>
    <n v="0.83"/>
    <n v="3069"/>
    <s v="Tiffany Merrill"/>
    <s v="Regular Air"/>
    <s v="Consumer"/>
    <s v="Office Supplies"/>
    <s v="Pens &amp; Art Supplies"/>
    <s v="Wrap Bag"/>
    <x v="859"/>
    <n v="0.56999999999999995"/>
    <s v="United States"/>
    <s v="Central"/>
    <s v="Minnesota"/>
    <s v="Oakdale"/>
    <n v="55128"/>
    <d v="2015-02-14T00:00:00"/>
    <d v="2015-02-15T00:00:00"/>
    <n v="-6.734"/>
    <n v="22"/>
    <x v="1717"/>
    <n v="88192"/>
  </r>
  <r>
    <n v="2063"/>
    <s v="Low"/>
    <n v="0.06"/>
    <n v="19.23"/>
    <n v="6.15"/>
    <n v="3075"/>
    <s v="Gordon Brandt"/>
    <s v="Regular Air"/>
    <s v="Corporate"/>
    <s v="Furniture"/>
    <s v="Office Furnishings"/>
    <s v="Small Pack"/>
    <x v="159"/>
    <n v="0.44"/>
    <s v="United States"/>
    <s v="West"/>
    <s v="California"/>
    <s v="Los Angeles"/>
    <n v="90061"/>
    <d v="2015-02-28T00:00:00"/>
    <d v="2015-02-28T00:00:00"/>
    <n v="-25.38"/>
    <n v="4"/>
    <x v="1718"/>
    <n v="14756"/>
  </r>
  <r>
    <n v="19739"/>
    <s v="Medium"/>
    <n v="0"/>
    <n v="137.47999999999999"/>
    <n v="32.18"/>
    <n v="3076"/>
    <s v="Peter Hardy"/>
    <s v="Delivery Truck"/>
    <s v="Small Business"/>
    <s v="Furniture"/>
    <s v="Bookcases"/>
    <s v="Jumbo Box"/>
    <x v="860"/>
    <n v="0.78"/>
    <s v="United States"/>
    <s v="East"/>
    <s v="Ohio"/>
    <s v="Stow"/>
    <n v="44224"/>
    <d v="2015-01-07T00:00:00"/>
    <d v="2015-01-08T00:00:00"/>
    <n v="-203.27"/>
    <n v="2"/>
    <x v="1719"/>
    <n v="88241"/>
  </r>
  <r>
    <n v="23816"/>
    <s v="Medium"/>
    <n v="7.0000000000000007E-2"/>
    <n v="300.97000000000003"/>
    <n v="7.18"/>
    <n v="3077"/>
    <s v="Lynne Reid"/>
    <s v="Regular Air"/>
    <s v="Small Business"/>
    <s v="Technology"/>
    <s v="Computer Peripherals"/>
    <s v="Small Box"/>
    <x v="394"/>
    <n v="0.48"/>
    <s v="United States"/>
    <s v="East"/>
    <s v="Ohio"/>
    <s v="Strongsville"/>
    <n v="44136"/>
    <d v="2015-05-07T00:00:00"/>
    <d v="2015-05-09T00:00:00"/>
    <n v="-807.59"/>
    <n v="2"/>
    <x v="1720"/>
    <n v="88239"/>
  </r>
  <r>
    <n v="25489"/>
    <s v="Not Specified"/>
    <n v="0.04"/>
    <n v="35.44"/>
    <n v="5.09"/>
    <n v="3078"/>
    <s v="Kate McKenna"/>
    <s v="Regular Air"/>
    <s v="Small Business"/>
    <s v="Office Supplies"/>
    <s v="Paper"/>
    <s v="Small Box"/>
    <x v="861"/>
    <n v="0.38"/>
    <s v="United States"/>
    <s v="East"/>
    <s v="Ohio"/>
    <s v="Toledo"/>
    <n v="43615"/>
    <d v="2015-06-11T00:00:00"/>
    <d v="2015-06-11T00:00:00"/>
    <n v="118.6317"/>
    <n v="5"/>
    <x v="1721"/>
    <n v="88240"/>
  </r>
  <r>
    <n v="25490"/>
    <s v="Not Specified"/>
    <n v="0.08"/>
    <n v="3.98"/>
    <n v="0.7"/>
    <n v="3078"/>
    <s v="Kate McKenna"/>
    <s v="Regular Air"/>
    <s v="Small Business"/>
    <s v="Office Supplies"/>
    <s v="Pens &amp; Art Supplies"/>
    <s v="Wrap Bag"/>
    <x v="852"/>
    <n v="0.52"/>
    <s v="United States"/>
    <s v="East"/>
    <s v="Ohio"/>
    <s v="Toledo"/>
    <n v="43615"/>
    <d v="2015-06-11T00:00:00"/>
    <d v="2015-06-14T00:00:00"/>
    <n v="23.304000000000002"/>
    <n v="9"/>
    <x v="1722"/>
    <n v="88240"/>
  </r>
  <r>
    <n v="5816"/>
    <s v="Medium"/>
    <n v="7.0000000000000007E-2"/>
    <n v="300.97000000000003"/>
    <n v="7.18"/>
    <n v="3079"/>
    <s v="Andrew Levine"/>
    <s v="Regular Air"/>
    <s v="Small Business"/>
    <s v="Technology"/>
    <s v="Computer Peripherals"/>
    <s v="Small Box"/>
    <x v="394"/>
    <n v="0.48"/>
    <s v="United States"/>
    <s v="East"/>
    <s v="Pennsylvania"/>
    <s v="Philadelphia"/>
    <n v="19112"/>
    <d v="2015-05-07T00:00:00"/>
    <d v="2015-05-09T00:00:00"/>
    <n v="-807.59"/>
    <n v="7"/>
    <x v="1723"/>
    <n v="41253"/>
  </r>
  <r>
    <n v="7489"/>
    <s v="Not Specified"/>
    <n v="0.04"/>
    <n v="35.44"/>
    <n v="5.09"/>
    <n v="3079"/>
    <s v="Andrew Levine"/>
    <s v="Regular Air"/>
    <s v="Small Business"/>
    <s v="Office Supplies"/>
    <s v="Paper"/>
    <s v="Small Box"/>
    <x v="861"/>
    <n v="0.38"/>
    <s v="United States"/>
    <s v="East"/>
    <s v="Pennsylvania"/>
    <s v="Philadelphia"/>
    <n v="19112"/>
    <d v="2015-06-11T00:00:00"/>
    <d v="2015-06-11T00:00:00"/>
    <n v="150.72"/>
    <n v="21"/>
    <x v="1724"/>
    <n v="53476"/>
  </r>
  <r>
    <n v="7490"/>
    <s v="Not Specified"/>
    <n v="0.08"/>
    <n v="3.98"/>
    <n v="0.7"/>
    <n v="3079"/>
    <s v="Andrew Levine"/>
    <s v="Regular Air"/>
    <s v="Small Business"/>
    <s v="Office Supplies"/>
    <s v="Pens &amp; Art Supplies"/>
    <s v="Wrap Bag"/>
    <x v="852"/>
    <n v="0.52"/>
    <s v="United States"/>
    <s v="East"/>
    <s v="Pennsylvania"/>
    <s v="Philadelphia"/>
    <n v="19112"/>
    <d v="2015-06-11T00:00:00"/>
    <d v="2015-06-14T00:00:00"/>
    <n v="19.420000000000002"/>
    <n v="36"/>
    <x v="1725"/>
    <n v="53476"/>
  </r>
  <r>
    <n v="7491"/>
    <s v="Not Specified"/>
    <n v="0.01"/>
    <n v="1.76"/>
    <n v="0.7"/>
    <n v="3079"/>
    <s v="Andrew Levine"/>
    <s v="Regular Air"/>
    <s v="Small Business"/>
    <s v="Office Supplies"/>
    <s v="Pens &amp; Art Supplies"/>
    <s v="Wrap Bag"/>
    <x v="28"/>
    <n v="0.56000000000000005"/>
    <s v="United States"/>
    <s v="East"/>
    <s v="Pennsylvania"/>
    <s v="Philadelphia"/>
    <n v="19112"/>
    <d v="2015-06-11T00:00:00"/>
    <d v="2015-06-12T00:00:00"/>
    <n v="3.13"/>
    <n v="71"/>
    <x v="1726"/>
    <n v="53476"/>
  </r>
  <r>
    <n v="7492"/>
    <s v="Not Specified"/>
    <n v="0.01"/>
    <n v="193.17"/>
    <n v="19.989999999999998"/>
    <n v="3079"/>
    <s v="Andrew Levine"/>
    <s v="Express Air"/>
    <s v="Small Business"/>
    <s v="Office Supplies"/>
    <s v="Storage &amp; Organization"/>
    <s v="Small Box"/>
    <x v="538"/>
    <n v="0.71"/>
    <s v="United States"/>
    <s v="East"/>
    <s v="Pennsylvania"/>
    <s v="Philadelphia"/>
    <n v="19112"/>
    <d v="2015-06-11T00:00:00"/>
    <d v="2015-06-11T00:00:00"/>
    <n v="1141.07"/>
    <n v="63"/>
    <x v="1727"/>
    <n v="53476"/>
  </r>
  <r>
    <n v="1739"/>
    <s v="Medium"/>
    <n v="0"/>
    <n v="137.47999999999999"/>
    <n v="32.18"/>
    <n v="3079"/>
    <s v="Andrew Levine"/>
    <s v="Delivery Truck"/>
    <s v="Small Business"/>
    <s v="Furniture"/>
    <s v="Bookcases"/>
    <s v="Jumbo Box"/>
    <x v="860"/>
    <n v="0.78"/>
    <s v="United States"/>
    <s v="East"/>
    <s v="Pennsylvania"/>
    <s v="Philadelphia"/>
    <n v="19112"/>
    <d v="2015-01-07T00:00:00"/>
    <d v="2015-01-08T00:00:00"/>
    <n v="-203.27"/>
    <n v="10"/>
    <x v="1728"/>
    <n v="12480"/>
  </r>
  <r>
    <n v="6807"/>
    <s v="Critical"/>
    <n v="0"/>
    <n v="2.21"/>
    <n v="1"/>
    <n v="3079"/>
    <s v="Andrew Levine"/>
    <s v="Express Air"/>
    <s v="Small Business"/>
    <s v="Office Supplies"/>
    <s v="Pens &amp; Art Supplies"/>
    <s v="Wrap Bag"/>
    <x v="862"/>
    <n v="0.38"/>
    <s v="United States"/>
    <s v="East"/>
    <s v="Pennsylvania"/>
    <s v="Philadelphia"/>
    <n v="19112"/>
    <d v="2015-06-10T00:00:00"/>
    <d v="2015-06-11T00:00:00"/>
    <n v="10.01"/>
    <n v="33"/>
    <x v="1729"/>
    <n v="48483"/>
  </r>
  <r>
    <n v="19756"/>
    <s v="High"/>
    <n v="0"/>
    <n v="65.989999999999995"/>
    <n v="5.99"/>
    <n v="3084"/>
    <s v="Debbie Hsu"/>
    <s v="Express Air"/>
    <s v="Small Business"/>
    <s v="Technology"/>
    <s v="Telephones and Communication"/>
    <s v="Small Box"/>
    <x v="788"/>
    <n v="0.57999999999999996"/>
    <s v="United States"/>
    <s v="West"/>
    <s v="Washington"/>
    <s v="Lacey"/>
    <n v="98503"/>
    <d v="2015-04-20T00:00:00"/>
    <d v="2015-04-22T00:00:00"/>
    <n v="313.81200000000001"/>
    <n v="14"/>
    <x v="1730"/>
    <n v="89879"/>
  </r>
  <r>
    <n v="20589"/>
    <s v="Not Specified"/>
    <n v="0.01"/>
    <n v="7.1"/>
    <n v="6.05"/>
    <n v="3084"/>
    <s v="Debbie Hsu"/>
    <s v="Regular Air"/>
    <s v="Small Business"/>
    <s v="Office Supplies"/>
    <s v="Binders and Binder Accessories"/>
    <s v="Small Box"/>
    <x v="227"/>
    <n v="0.39"/>
    <s v="United States"/>
    <s v="West"/>
    <s v="Washington"/>
    <s v="Lacey"/>
    <n v="98503"/>
    <d v="2015-06-24T00:00:00"/>
    <d v="2015-06-25T00:00:00"/>
    <n v="-39.186250000000001"/>
    <n v="18"/>
    <x v="1731"/>
    <n v="89880"/>
  </r>
  <r>
    <n v="20590"/>
    <s v="Not Specified"/>
    <n v="0.05"/>
    <n v="18.97"/>
    <n v="9.0299999999999994"/>
    <n v="3084"/>
    <s v="Debbie Hsu"/>
    <s v="Regular Air"/>
    <s v="Small Business"/>
    <s v="Office Supplies"/>
    <s v="Paper"/>
    <s v="Small Box"/>
    <x v="273"/>
    <n v="0.37"/>
    <s v="United States"/>
    <s v="West"/>
    <s v="Washington"/>
    <s v="Lacey"/>
    <n v="98503"/>
    <d v="2015-06-24T00:00:00"/>
    <d v="2015-06-25T00:00:00"/>
    <n v="-1.89"/>
    <n v="5"/>
    <x v="1732"/>
    <n v="89880"/>
  </r>
  <r>
    <n v="20008"/>
    <s v="High"/>
    <n v="0.05"/>
    <n v="39.99"/>
    <n v="10.25"/>
    <n v="3086"/>
    <s v="Ted Durham"/>
    <s v="Express Air"/>
    <s v="Consumer"/>
    <s v="Technology"/>
    <s v="Computer Peripherals"/>
    <s v="Small Box"/>
    <x v="863"/>
    <n v="0.55000000000000004"/>
    <s v="United States"/>
    <s v="South"/>
    <s v="Florida"/>
    <s v="North Port"/>
    <n v="34287"/>
    <d v="2015-05-18T00:00:00"/>
    <d v="2015-05-19T00:00:00"/>
    <n v="4.29"/>
    <n v="3"/>
    <x v="1733"/>
    <n v="88380"/>
  </r>
  <r>
    <n v="21085"/>
    <s v="Low"/>
    <n v="7.0000000000000007E-2"/>
    <n v="49.43"/>
    <n v="19.989999999999998"/>
    <n v="3089"/>
    <s v="Sandy Cannon"/>
    <s v="Regular Air"/>
    <s v="Corporate"/>
    <s v="Office Supplies"/>
    <s v="Appliances"/>
    <s v="Small Box"/>
    <x v="864"/>
    <n v="0.56999999999999995"/>
    <s v="United States"/>
    <s v="Central"/>
    <s v="Kansas"/>
    <s v="Leawood"/>
    <n v="66209"/>
    <d v="2015-01-24T00:00:00"/>
    <d v="2015-01-29T00:00:00"/>
    <n v="-122.77"/>
    <n v="6"/>
    <x v="1734"/>
    <n v="91219"/>
  </r>
  <r>
    <n v="20357"/>
    <s v="Critical"/>
    <n v="0.09"/>
    <n v="207.48"/>
    <n v="0.99"/>
    <n v="3095"/>
    <s v="Milton Lindsay"/>
    <s v="Regular Air"/>
    <s v="Consumer"/>
    <s v="Office Supplies"/>
    <s v="Appliances"/>
    <s v="Small Box"/>
    <x v="718"/>
    <n v="0.55000000000000004"/>
    <s v="United States"/>
    <s v="East"/>
    <s v="Ohio"/>
    <s v="Hamilton"/>
    <n v="45011"/>
    <d v="2015-01-19T00:00:00"/>
    <d v="2015-01-21T00:00:00"/>
    <n v="683.9556"/>
    <n v="5"/>
    <x v="1735"/>
    <n v="86220"/>
  </r>
  <r>
    <n v="21235"/>
    <s v="High"/>
    <n v="0.08"/>
    <n v="40.98"/>
    <n v="7.2"/>
    <n v="3096"/>
    <s v="Mike Howard"/>
    <s v="Express Air"/>
    <s v="Consumer"/>
    <s v="Office Supplies"/>
    <s v="Appliances"/>
    <s v="Small Box"/>
    <x v="865"/>
    <n v="0.6"/>
    <s v="United States"/>
    <s v="East"/>
    <s v="Ohio"/>
    <s v="Hilliard"/>
    <n v="43026"/>
    <d v="2015-05-24T00:00:00"/>
    <d v="2015-05-25T00:00:00"/>
    <n v="-16.64"/>
    <n v="3"/>
    <x v="1386"/>
    <n v="86221"/>
  </r>
  <r>
    <n v="21236"/>
    <s v="High"/>
    <n v="0.08"/>
    <n v="8.1199999999999992"/>
    <n v="2.83"/>
    <n v="3096"/>
    <s v="Mike Howard"/>
    <s v="Express Air"/>
    <s v="Consumer"/>
    <s v="Technology"/>
    <s v="Computer Peripherals"/>
    <s v="Small Pack"/>
    <x v="293"/>
    <n v="0.77"/>
    <s v="United States"/>
    <s v="East"/>
    <s v="Ohio"/>
    <s v="Hilliard"/>
    <n v="43026"/>
    <d v="2015-05-24T00:00:00"/>
    <d v="2015-05-25T00:00:00"/>
    <n v="-59.73"/>
    <n v="12"/>
    <x v="1736"/>
    <n v="86221"/>
  </r>
  <r>
    <n v="21237"/>
    <s v="High"/>
    <n v="0.02"/>
    <n v="262.11"/>
    <n v="62.74"/>
    <n v="3096"/>
    <s v="Mike Howard"/>
    <s v="Delivery Truck"/>
    <s v="Consumer"/>
    <s v="Furniture"/>
    <s v="Tables"/>
    <s v="Jumbo Box"/>
    <x v="866"/>
    <n v="0.75"/>
    <s v="United States"/>
    <s v="East"/>
    <s v="Ohio"/>
    <s v="Hilliard"/>
    <n v="43026"/>
    <d v="2015-05-24T00:00:00"/>
    <d v="2015-05-25T00:00:00"/>
    <n v="-633.44123700000023"/>
    <n v="9"/>
    <x v="1737"/>
    <n v="86221"/>
  </r>
  <r>
    <n v="25999"/>
    <s v="Critical"/>
    <n v="0.04"/>
    <n v="33.89"/>
    <n v="5.0999999999999996"/>
    <n v="3096"/>
    <s v="Mike Howard"/>
    <s v="Express Air"/>
    <s v="Consumer"/>
    <s v="Office Supplies"/>
    <s v="Storage &amp; Organization"/>
    <s v="Small Box"/>
    <x v="867"/>
    <n v="0.6"/>
    <s v="United States"/>
    <s v="East"/>
    <s v="Ohio"/>
    <s v="Hilliard"/>
    <n v="43026"/>
    <d v="2015-06-17T00:00:00"/>
    <d v="2015-06-18T00:00:00"/>
    <n v="72.984000000000009"/>
    <n v="6"/>
    <x v="1738"/>
    <n v="86222"/>
  </r>
  <r>
    <n v="19816"/>
    <s v="Critical"/>
    <n v="0.05"/>
    <n v="35.44"/>
    <n v="5.09"/>
    <n v="3098"/>
    <s v="Lorraine Boykin"/>
    <s v="Regular Air"/>
    <s v="Consumer"/>
    <s v="Office Supplies"/>
    <s v="Paper"/>
    <s v="Small Box"/>
    <x v="861"/>
    <n v="0.38"/>
    <s v="United States"/>
    <s v="East"/>
    <s v="New York"/>
    <s v="Shirley"/>
    <n v="11967"/>
    <d v="2015-04-08T00:00:00"/>
    <d v="2015-04-09T00:00:00"/>
    <n v="240.17519999999996"/>
    <n v="10"/>
    <x v="1739"/>
    <n v="89314"/>
  </r>
  <r>
    <n v="22503"/>
    <s v="Low"/>
    <n v="0"/>
    <n v="11.7"/>
    <n v="6.96"/>
    <n v="3098"/>
    <s v="Lorraine Boykin"/>
    <s v="Express Air"/>
    <s v="Consumer"/>
    <s v="Office Supplies"/>
    <s v="Appliances"/>
    <s v="Medium Box"/>
    <x v="459"/>
    <n v="0.5"/>
    <s v="United States"/>
    <s v="East"/>
    <s v="New York"/>
    <s v="Shirley"/>
    <n v="11967"/>
    <d v="2015-06-17T00:00:00"/>
    <d v="2015-06-19T00:00:00"/>
    <n v="-11.248000000000001"/>
    <n v="10"/>
    <x v="1740"/>
    <n v="89315"/>
  </r>
  <r>
    <n v="18930"/>
    <s v="Low"/>
    <n v="0.06"/>
    <n v="2.89"/>
    <n v="0.5"/>
    <n v="3098"/>
    <s v="Lorraine Boykin"/>
    <s v="Regular Air"/>
    <s v="Consumer"/>
    <s v="Office Supplies"/>
    <s v="Labels"/>
    <s v="Small Box"/>
    <x v="277"/>
    <n v="0.38"/>
    <s v="United States"/>
    <s v="East"/>
    <s v="New York"/>
    <s v="Shirley"/>
    <n v="11967"/>
    <d v="2015-02-28T00:00:00"/>
    <d v="2015-02-28T00:00:00"/>
    <n v="9.611699999999999"/>
    <n v="5"/>
    <x v="1741"/>
    <n v="89316"/>
  </r>
  <r>
    <n v="19805"/>
    <s v="Critical"/>
    <n v="7.0000000000000007E-2"/>
    <n v="35.99"/>
    <n v="5"/>
    <n v="3100"/>
    <s v="Gladys Holloway"/>
    <s v="Regular Air"/>
    <s v="Consumer"/>
    <s v="Technology"/>
    <s v="Telephones and Communication"/>
    <s v="Wrap Bag"/>
    <x v="615"/>
    <n v="0.82"/>
    <s v="United States"/>
    <s v="South"/>
    <s v="Florida"/>
    <s v="Oakland Park"/>
    <n v="33334"/>
    <d v="2015-03-25T00:00:00"/>
    <d v="2015-03-27T00:00:00"/>
    <n v="-299.81420000000003"/>
    <n v="1"/>
    <x v="1742"/>
    <n v="89988"/>
  </r>
  <r>
    <n v="18087"/>
    <s v="Critical"/>
    <n v="0.04"/>
    <n v="3.08"/>
    <n v="0.99"/>
    <n v="3105"/>
    <s v="Lawrence Hester"/>
    <s v="Regular Air"/>
    <s v="Home Office"/>
    <s v="Office Supplies"/>
    <s v="Labels"/>
    <s v="Small Box"/>
    <x v="675"/>
    <n v="0.37"/>
    <s v="United States"/>
    <s v="South"/>
    <s v="Kentucky"/>
    <s v="Murray"/>
    <n v="42071"/>
    <d v="2015-03-20T00:00:00"/>
    <d v="2015-03-21T00:00:00"/>
    <n v="13.799999999999999"/>
    <n v="19"/>
    <x v="1743"/>
    <n v="86327"/>
  </r>
  <r>
    <n v="18088"/>
    <s v="Critical"/>
    <n v="0.02"/>
    <n v="6.48"/>
    <n v="5.9"/>
    <n v="3105"/>
    <s v="Lawrence Hester"/>
    <s v="Regular Air"/>
    <s v="Home Office"/>
    <s v="Office Supplies"/>
    <s v="Paper"/>
    <s v="Small Box"/>
    <x v="250"/>
    <n v="0.37"/>
    <s v="United States"/>
    <s v="South"/>
    <s v="Kentucky"/>
    <s v="Murray"/>
    <n v="42071"/>
    <d v="2015-03-20T00:00:00"/>
    <d v="2015-03-21T00:00:00"/>
    <n v="4.3919999999999995"/>
    <n v="13"/>
    <x v="42"/>
    <n v="86327"/>
  </r>
  <r>
    <n v="18089"/>
    <s v="Critical"/>
    <n v="0.04"/>
    <n v="125.99"/>
    <n v="4.2"/>
    <n v="3105"/>
    <s v="Lawrence Hester"/>
    <s v="Regular Air"/>
    <s v="Home Office"/>
    <s v="Technology"/>
    <s v="Telephones and Communication"/>
    <s v="Small Box"/>
    <x v="868"/>
    <n v="0.59"/>
    <s v="United States"/>
    <s v="South"/>
    <s v="Kentucky"/>
    <s v="Murray"/>
    <n v="42071"/>
    <d v="2015-03-20T00:00:00"/>
    <d v="2015-03-22T00:00:00"/>
    <n v="-236.25"/>
    <n v="12"/>
    <x v="1744"/>
    <n v="86327"/>
  </r>
  <r>
    <n v="87"/>
    <s v="Critical"/>
    <n v="0.04"/>
    <n v="3.08"/>
    <n v="0.99"/>
    <n v="3106"/>
    <s v="Alexander O'Brien"/>
    <s v="Regular Air"/>
    <s v="Home Office"/>
    <s v="Office Supplies"/>
    <s v="Labels"/>
    <s v="Small Box"/>
    <x v="675"/>
    <n v="0.37"/>
    <s v="United States"/>
    <s v="Central"/>
    <s v="Texas"/>
    <s v="Houston"/>
    <n v="77041"/>
    <d v="2015-03-20T00:00:00"/>
    <d v="2015-03-21T00:00:00"/>
    <n v="36.020000000000003"/>
    <n v="75"/>
    <x v="1745"/>
    <n v="548"/>
  </r>
  <r>
    <n v="88"/>
    <s v="Critical"/>
    <n v="0.02"/>
    <n v="6.48"/>
    <n v="5.9"/>
    <n v="3106"/>
    <s v="Alexander O'Brien"/>
    <s v="Regular Air"/>
    <s v="Home Office"/>
    <s v="Office Supplies"/>
    <s v="Paper"/>
    <s v="Small Box"/>
    <x v="250"/>
    <n v="0.37"/>
    <s v="United States"/>
    <s v="Central"/>
    <s v="Texas"/>
    <s v="Houston"/>
    <n v="77041"/>
    <d v="2015-03-20T00:00:00"/>
    <d v="2015-03-21T00:00:00"/>
    <n v="-50.64"/>
    <n v="53"/>
    <x v="1746"/>
    <n v="548"/>
  </r>
  <r>
    <n v="89"/>
    <s v="Critical"/>
    <n v="0.04"/>
    <n v="125.99"/>
    <n v="4.2"/>
    <n v="3106"/>
    <s v="Alexander O'Brien"/>
    <s v="Regular Air"/>
    <s v="Home Office"/>
    <s v="Technology"/>
    <s v="Telephones and Communication"/>
    <s v="Small Box"/>
    <x v="868"/>
    <n v="0.59"/>
    <s v="United States"/>
    <s v="Central"/>
    <s v="Texas"/>
    <s v="Houston"/>
    <n v="77041"/>
    <d v="2015-03-20T00:00:00"/>
    <d v="2015-03-22T00:00:00"/>
    <n v="510.48900000000003"/>
    <n v="47"/>
    <x v="1747"/>
    <n v="548"/>
  </r>
  <r>
    <n v="21120"/>
    <s v="Not Specified"/>
    <n v="7.0000000000000007E-2"/>
    <n v="34.54"/>
    <n v="14.72"/>
    <n v="3113"/>
    <s v="Wayne English"/>
    <s v="Regular Air"/>
    <s v="Corporate"/>
    <s v="Office Supplies"/>
    <s v="Binders and Binder Accessories"/>
    <s v="Small Box"/>
    <x v="869"/>
    <n v="0.37"/>
    <s v="United States"/>
    <s v="South"/>
    <s v="Louisiana"/>
    <s v="New Iberia"/>
    <n v="70560"/>
    <d v="2015-05-17T00:00:00"/>
    <d v="2015-05-18T00:00:00"/>
    <n v="-20.182259999999999"/>
    <n v="17"/>
    <x v="1748"/>
    <n v="86860"/>
  </r>
  <r>
    <n v="21121"/>
    <s v="Not Specified"/>
    <n v="0.02"/>
    <n v="12.28"/>
    <n v="6.47"/>
    <n v="3113"/>
    <s v="Wayne English"/>
    <s v="Regular Air"/>
    <s v="Corporate"/>
    <s v="Office Supplies"/>
    <s v="Paper"/>
    <s v="Small Box"/>
    <x v="849"/>
    <n v="0.38"/>
    <s v="United States"/>
    <s v="South"/>
    <s v="Louisiana"/>
    <s v="New Iberia"/>
    <n v="70560"/>
    <d v="2015-05-17T00:00:00"/>
    <d v="2015-05-17T00:00:00"/>
    <n v="-156.97220000000002"/>
    <n v="9"/>
    <x v="1749"/>
    <n v="86860"/>
  </r>
  <r>
    <n v="21122"/>
    <s v="Not Specified"/>
    <n v="0.06"/>
    <n v="34.58"/>
    <n v="8.99"/>
    <n v="3113"/>
    <s v="Wayne English"/>
    <s v="Express Air"/>
    <s v="Corporate"/>
    <s v="Office Supplies"/>
    <s v="Pens &amp; Art Supplies"/>
    <s v="Small Pack"/>
    <x v="870"/>
    <n v="0.56000000000000005"/>
    <s v="United States"/>
    <s v="South"/>
    <s v="Louisiana"/>
    <s v="New Iberia"/>
    <n v="70560"/>
    <d v="2015-05-17T00:00:00"/>
    <d v="2015-05-19T00:00:00"/>
    <n v="384.5043"/>
    <n v="13"/>
    <x v="1750"/>
    <n v="86860"/>
  </r>
  <r>
    <n v="20795"/>
    <s v="Critical"/>
    <n v="0.08"/>
    <n v="349.45"/>
    <n v="60"/>
    <n v="3119"/>
    <s v="Jay Hubbard"/>
    <s v="Delivery Truck"/>
    <s v="Corporate"/>
    <s v="Furniture"/>
    <s v="Tables"/>
    <s v="Jumbo Drum"/>
    <x v="356"/>
    <m/>
    <s v="United States"/>
    <s v="South"/>
    <s v="Florida"/>
    <s v="Orlando"/>
    <n v="32839"/>
    <d v="2015-06-30T00:00:00"/>
    <d v="2015-07-02T00:00:00"/>
    <n v="513.08399999999995"/>
    <n v="11"/>
    <x v="1751"/>
    <n v="86432"/>
  </r>
  <r>
    <n v="25473"/>
    <s v="Not Specified"/>
    <n v="0.08"/>
    <n v="315.98"/>
    <n v="19.989999999999998"/>
    <n v="3120"/>
    <s v="Daniel Christian"/>
    <s v="Regular Air"/>
    <s v="Home Office"/>
    <s v="Office Supplies"/>
    <s v="Binders and Binder Accessories"/>
    <s v="Small Box"/>
    <x v="871"/>
    <n v="0.38"/>
    <s v="United States"/>
    <s v="South"/>
    <s v="Louisiana"/>
    <s v="New Orleans"/>
    <n v="70117"/>
    <d v="2015-06-14T00:00:00"/>
    <d v="2015-06-14T00:00:00"/>
    <n v="44.519999999999996"/>
    <n v="9"/>
    <x v="1752"/>
    <n v="90160"/>
  </r>
  <r>
    <n v="23764"/>
    <s v="Low"/>
    <n v="0.02"/>
    <n v="7.1"/>
    <n v="6.05"/>
    <n v="3123"/>
    <s v="Jamie Manning"/>
    <s v="Regular Air"/>
    <s v="Home Office"/>
    <s v="Office Supplies"/>
    <s v="Binders and Binder Accessories"/>
    <s v="Small Box"/>
    <x v="227"/>
    <n v="0.39"/>
    <s v="United States"/>
    <s v="Central"/>
    <s v="Illinois"/>
    <s v="Melrose Park"/>
    <n v="60160"/>
    <d v="2015-01-07T00:00:00"/>
    <d v="2015-01-09T00:00:00"/>
    <n v="-48.875"/>
    <n v="8"/>
    <x v="1753"/>
    <n v="87287"/>
  </r>
  <r>
    <n v="25060"/>
    <s v="Not Specified"/>
    <n v="0.05"/>
    <n v="120.98"/>
    <n v="9.07"/>
    <n v="3124"/>
    <s v="Neil Barbee"/>
    <s v="Regular Air"/>
    <s v="Home Office"/>
    <s v="Office Supplies"/>
    <s v="Binders and Binder Accessories"/>
    <s v="Small Box"/>
    <x v="470"/>
    <n v="0.35"/>
    <s v="United States"/>
    <s v="Central"/>
    <s v="Illinois"/>
    <s v="Moline"/>
    <n v="61265"/>
    <d v="2015-05-30T00:00:00"/>
    <d v="2015-05-31T00:00:00"/>
    <n v="881.04719999999998"/>
    <n v="11"/>
    <x v="1754"/>
    <n v="87286"/>
  </r>
  <r>
    <n v="25352"/>
    <s v="High"/>
    <n v="0.08"/>
    <n v="120.97"/>
    <n v="26.3"/>
    <n v="3125"/>
    <s v="Guy McDonald"/>
    <s v="Delivery Truck"/>
    <s v="Home Office"/>
    <s v="Technology"/>
    <s v="Office Machines"/>
    <s v="Jumbo Drum"/>
    <x v="872"/>
    <n v="0.38"/>
    <s v="United States"/>
    <s v="Central"/>
    <s v="Illinois"/>
    <s v="Mount Prospect"/>
    <n v="60056"/>
    <d v="2015-01-05T00:00:00"/>
    <d v="2015-01-07T00:00:00"/>
    <n v="-233.840688"/>
    <n v="2"/>
    <x v="1755"/>
    <n v="87285"/>
  </r>
  <r>
    <n v="24457"/>
    <s v="Low"/>
    <n v="0.08"/>
    <n v="3.69"/>
    <n v="2.5"/>
    <n v="3128"/>
    <s v="Cathy Burgess"/>
    <s v="Regular Air"/>
    <s v="Small Business"/>
    <s v="Office Supplies"/>
    <s v="Envelopes"/>
    <s v="Small Box"/>
    <x v="488"/>
    <n v="0.39"/>
    <s v="United States"/>
    <s v="South"/>
    <s v="Louisiana"/>
    <s v="Shreveport"/>
    <n v="71109"/>
    <d v="2015-06-25T00:00:00"/>
    <d v="2015-06-30T00:00:00"/>
    <n v="-139.07600000000002"/>
    <n v="9"/>
    <x v="1756"/>
    <n v="89810"/>
  </r>
  <r>
    <n v="20483"/>
    <s v="High"/>
    <n v="0.1"/>
    <n v="180.98"/>
    <n v="26.2"/>
    <n v="3132"/>
    <s v="Anita Kang"/>
    <s v="Delivery Truck"/>
    <s v="Corporate"/>
    <s v="Furniture"/>
    <s v="Chairs &amp; Chairmats"/>
    <s v="Jumbo Drum"/>
    <x v="68"/>
    <n v="0.59"/>
    <s v="United States"/>
    <s v="Central"/>
    <s v="Illinois"/>
    <s v="Mundelein"/>
    <n v="60060"/>
    <d v="2015-06-22T00:00:00"/>
    <d v="2015-06-23T00:00:00"/>
    <n v="-64.664000000000001"/>
    <n v="3"/>
    <x v="1757"/>
    <n v="86790"/>
  </r>
  <r>
    <n v="19258"/>
    <s v="Medium"/>
    <n v="0.04"/>
    <n v="62.05"/>
    <n v="3.99"/>
    <n v="3132"/>
    <s v="Anita Kang"/>
    <s v="Regular Air"/>
    <s v="Corporate"/>
    <s v="Office Supplies"/>
    <s v="Appliances"/>
    <s v="Small Box"/>
    <x v="873"/>
    <n v="0.55000000000000004"/>
    <s v="United States"/>
    <s v="Central"/>
    <s v="Illinois"/>
    <s v="Mundelein"/>
    <n v="60060"/>
    <d v="2015-05-17T00:00:00"/>
    <d v="2015-05-18T00:00:00"/>
    <n v="1644.0767999999998"/>
    <n v="40"/>
    <x v="1758"/>
    <n v="86794"/>
  </r>
  <r>
    <n v="22459"/>
    <s v="Medium"/>
    <n v="0.1"/>
    <n v="5.81"/>
    <n v="8.49"/>
    <n v="3133"/>
    <s v="Kristine Singleton"/>
    <s v="Regular Air"/>
    <s v="Corporate"/>
    <s v="Office Supplies"/>
    <s v="Binders and Binder Accessories"/>
    <s v="Small Box"/>
    <x v="104"/>
    <n v="0.39"/>
    <s v="United States"/>
    <s v="Central"/>
    <s v="Illinois"/>
    <s v="Naperville"/>
    <n v="60540"/>
    <d v="2015-01-16T00:00:00"/>
    <d v="2015-01-17T00:00:00"/>
    <n v="-350.43950000000001"/>
    <n v="12"/>
    <x v="1759"/>
    <n v="86789"/>
  </r>
  <r>
    <n v="22460"/>
    <s v="Medium"/>
    <n v="0.03"/>
    <n v="1.81"/>
    <n v="0.75"/>
    <n v="3133"/>
    <s v="Kristine Singleton"/>
    <s v="Regular Air"/>
    <s v="Corporate"/>
    <s v="Office Supplies"/>
    <s v="Rubber Bands"/>
    <s v="Wrap Bag"/>
    <x v="874"/>
    <n v="0.52"/>
    <s v="United States"/>
    <s v="Central"/>
    <s v="Illinois"/>
    <s v="Naperville"/>
    <n v="60540"/>
    <d v="2015-01-16T00:00:00"/>
    <d v="2015-01-17T00:00:00"/>
    <n v="4.2027999999999999"/>
    <n v="10"/>
    <x v="1760"/>
    <n v="86789"/>
  </r>
  <r>
    <n v="21719"/>
    <s v="Critical"/>
    <n v="0.08"/>
    <n v="5.4"/>
    <n v="7.78"/>
    <n v="3133"/>
    <s v="Kristine Singleton"/>
    <s v="Regular Air"/>
    <s v="Corporate"/>
    <s v="Office Supplies"/>
    <s v="Binders and Binder Accessories"/>
    <s v="Small Box"/>
    <x v="97"/>
    <n v="0.37"/>
    <s v="United States"/>
    <s v="Central"/>
    <s v="Illinois"/>
    <s v="Naperville"/>
    <n v="60540"/>
    <d v="2015-03-04T00:00:00"/>
    <d v="2015-03-04T00:00:00"/>
    <n v="-44.067999999999998"/>
    <n v="4"/>
    <x v="1190"/>
    <n v="86792"/>
  </r>
  <r>
    <n v="21720"/>
    <s v="Critical"/>
    <n v="0.09"/>
    <n v="8.4600000000000009"/>
    <n v="8.99"/>
    <n v="3133"/>
    <s v="Kristine Singleton"/>
    <s v="Express Air"/>
    <s v="Corporate"/>
    <s v="Technology"/>
    <s v="Computer Peripherals"/>
    <s v="Small Pack"/>
    <x v="875"/>
    <n v="0.79"/>
    <s v="United States"/>
    <s v="Central"/>
    <s v="Illinois"/>
    <s v="Naperville"/>
    <n v="60540"/>
    <d v="2015-03-04T00:00:00"/>
    <d v="2015-03-07T00:00:00"/>
    <n v="-100.51"/>
    <n v="5"/>
    <x v="1761"/>
    <n v="86792"/>
  </r>
  <r>
    <n v="21721"/>
    <s v="Critical"/>
    <n v="0.21"/>
    <n v="14.98"/>
    <n v="8.99"/>
    <n v="3133"/>
    <s v="Kristine Singleton"/>
    <s v="Regular Air"/>
    <s v="Corporate"/>
    <s v="Furniture"/>
    <s v="Office Furnishings"/>
    <s v="Small Pack"/>
    <x v="826"/>
    <n v="0.39"/>
    <s v="United States"/>
    <s v="Central"/>
    <s v="Illinois"/>
    <s v="Naperville"/>
    <n v="60540"/>
    <d v="2015-03-04T00:00:00"/>
    <d v="2015-03-05T00:00:00"/>
    <n v="-17.75"/>
    <n v="10"/>
    <x v="1762"/>
    <n v="86792"/>
  </r>
  <r>
    <n v="21722"/>
    <s v="Critical"/>
    <n v="0.04"/>
    <n v="155.99"/>
    <n v="8.08"/>
    <n v="3133"/>
    <s v="Kristine Singleton"/>
    <s v="Regular Air"/>
    <s v="Corporate"/>
    <s v="Technology"/>
    <s v="Telephones and Communication"/>
    <s v="Small Box"/>
    <x v="876"/>
    <n v="0.6"/>
    <s v="United States"/>
    <s v="Central"/>
    <s v="Illinois"/>
    <s v="Naperville"/>
    <n v="60540"/>
    <d v="2015-03-04T00:00:00"/>
    <d v="2015-03-05T00:00:00"/>
    <n v="1374.9480000000001"/>
    <n v="22"/>
    <x v="1763"/>
    <n v="86792"/>
  </r>
  <r>
    <n v="23898"/>
    <s v="Critical"/>
    <n v="0.03"/>
    <n v="150.88999999999999"/>
    <n v="60.2"/>
    <n v="3136"/>
    <s v="Lee Hancock"/>
    <s v="Delivery Truck"/>
    <s v="Consumer"/>
    <s v="Furniture"/>
    <s v="Chairs &amp; Chairmats"/>
    <s v="Jumbo Drum"/>
    <x v="433"/>
    <n v="0.77"/>
    <s v="United States"/>
    <s v="East"/>
    <s v="Maine"/>
    <s v="Sanford"/>
    <n v="4073"/>
    <d v="2015-02-22T00:00:00"/>
    <d v="2015-02-22T00:00:00"/>
    <n v="-677.87199999999996"/>
    <n v="23"/>
    <x v="1764"/>
    <n v="86791"/>
  </r>
  <r>
    <n v="24691"/>
    <s v="Not Specified"/>
    <n v="0.09"/>
    <n v="304.99"/>
    <n v="19.989999999999998"/>
    <n v="3137"/>
    <s v="Alison Sharp"/>
    <s v="Regular Air"/>
    <s v="Corporate"/>
    <s v="Office Supplies"/>
    <s v="Binders and Binder Accessories"/>
    <s v="Small Box"/>
    <x v="831"/>
    <n v="0.4"/>
    <s v="United States"/>
    <s v="East"/>
    <s v="New Hampshire"/>
    <s v="Laconia"/>
    <n v="3246"/>
    <d v="2015-06-08T00:00:00"/>
    <d v="2015-06-09T00:00:00"/>
    <n v="1623.9494999999999"/>
    <n v="8"/>
    <x v="1765"/>
    <n v="86795"/>
  </r>
  <r>
    <n v="23706"/>
    <s v="Not Specified"/>
    <n v="0.05"/>
    <n v="4.0599999999999996"/>
    <n v="6.89"/>
    <n v="3138"/>
    <s v="Herbert Donnelly Swanson"/>
    <s v="Express Air"/>
    <s v="Corporate"/>
    <s v="Office Supplies"/>
    <s v="Appliances"/>
    <s v="Small Box"/>
    <x v="326"/>
    <n v="0.6"/>
    <s v="United States"/>
    <s v="East"/>
    <s v="New Hampshire"/>
    <s v="Londonderry"/>
    <n v="3053"/>
    <d v="2015-06-19T00:00:00"/>
    <d v="2015-06-21T00:00:00"/>
    <n v="-122.83499999999999"/>
    <n v="22"/>
    <x v="1766"/>
    <n v="86796"/>
  </r>
  <r>
    <n v="23427"/>
    <s v="Critical"/>
    <n v="0.09"/>
    <n v="280.98"/>
    <n v="57"/>
    <n v="3139"/>
    <s v="David Powell"/>
    <s v="Delivery Truck"/>
    <s v="Home Office"/>
    <s v="Furniture"/>
    <s v="Chairs &amp; Chairmats"/>
    <s v="Jumbo Drum"/>
    <x v="234"/>
    <n v="0.78"/>
    <s v="United States"/>
    <s v="East"/>
    <s v="New Jersey"/>
    <s v="Cranford"/>
    <n v="7016"/>
    <d v="2015-05-02T00:00:00"/>
    <d v="2015-05-05T00:00:00"/>
    <n v="252.48800000000028"/>
    <n v="31"/>
    <x v="1767"/>
    <n v="86793"/>
  </r>
  <r>
    <n v="18917"/>
    <s v="Low"/>
    <n v="0.09"/>
    <n v="6.84"/>
    <n v="8.3699999999999992"/>
    <n v="3141"/>
    <s v="Jerome McIntosh"/>
    <s v="Regular Air"/>
    <s v="Consumer"/>
    <s v="Office Supplies"/>
    <s v="Scissors, Rulers and Trimmers"/>
    <s v="Small Pack"/>
    <x v="597"/>
    <n v="0.57999999999999996"/>
    <s v="United States"/>
    <s v="Central"/>
    <s v="Texas"/>
    <s v="Pasadena"/>
    <n v="77506"/>
    <d v="2015-06-01T00:00:00"/>
    <d v="2015-06-08T00:00:00"/>
    <n v="-88.584999999999994"/>
    <n v="13"/>
    <x v="1768"/>
    <n v="86369"/>
  </r>
  <r>
    <n v="18918"/>
    <s v="Low"/>
    <n v="7.0000000000000007E-2"/>
    <n v="48.91"/>
    <n v="35"/>
    <n v="3141"/>
    <s v="Jerome McIntosh"/>
    <s v="Express Air"/>
    <s v="Consumer"/>
    <s v="Office Supplies"/>
    <s v="Storage &amp; Organization"/>
    <s v="Large Box"/>
    <x v="595"/>
    <n v="0.83"/>
    <s v="United States"/>
    <s v="Central"/>
    <s v="Texas"/>
    <s v="Pasadena"/>
    <n v="77506"/>
    <d v="2015-06-01T00:00:00"/>
    <d v="2015-06-03T00:00:00"/>
    <n v="-485.68"/>
    <n v="15"/>
    <x v="1769"/>
    <n v="86369"/>
  </r>
  <r>
    <n v="26039"/>
    <s v="Medium"/>
    <n v="0.02"/>
    <n v="15.42"/>
    <n v="5.41"/>
    <n v="3143"/>
    <s v="Neil Song"/>
    <s v="Regular Air"/>
    <s v="Consumer"/>
    <s v="Office Supplies"/>
    <s v="Storage &amp; Organization"/>
    <s v="Small Box"/>
    <x v="877"/>
    <n v="0.59"/>
    <s v="United States"/>
    <s v="Central"/>
    <s v="Texas"/>
    <s v="Pflugerville"/>
    <n v="78660"/>
    <d v="2015-03-24T00:00:00"/>
    <d v="2015-03-25T00:00:00"/>
    <n v="-16.37"/>
    <n v="2"/>
    <x v="1770"/>
    <n v="86368"/>
  </r>
  <r>
    <n v="19193"/>
    <s v="Critical"/>
    <n v="0.03"/>
    <n v="3.36"/>
    <n v="6.27"/>
    <n v="3146"/>
    <s v="Maureen Stout"/>
    <s v="Regular Air"/>
    <s v="Corporate"/>
    <s v="Office Supplies"/>
    <s v="Binders and Binder Accessories"/>
    <s v="Small Box"/>
    <x v="198"/>
    <n v="0.4"/>
    <s v="United States"/>
    <s v="Central"/>
    <s v="Texas"/>
    <s v="Pharr"/>
    <n v="78577"/>
    <d v="2015-01-04T00:00:00"/>
    <d v="2015-01-05T00:00:00"/>
    <n v="-94.258600000000001"/>
    <n v="4"/>
    <x v="1771"/>
    <n v="85850"/>
  </r>
  <r>
    <n v="19194"/>
    <s v="Critical"/>
    <n v="7.0000000000000007E-2"/>
    <n v="3.71"/>
    <n v="1.93"/>
    <n v="3146"/>
    <s v="Maureen Stout"/>
    <s v="Express Air"/>
    <s v="Corporate"/>
    <s v="Office Supplies"/>
    <s v="Paper"/>
    <s v="Wrap Bag"/>
    <x v="878"/>
    <n v="0.35"/>
    <s v="United States"/>
    <s v="Central"/>
    <s v="Texas"/>
    <s v="Pharr"/>
    <n v="78577"/>
    <d v="2015-01-04T00:00:00"/>
    <d v="2015-01-06T00:00:00"/>
    <n v="6.3308"/>
    <n v="11"/>
    <x v="1772"/>
    <n v="85850"/>
  </r>
  <r>
    <n v="24200"/>
    <s v="Medium"/>
    <n v="0.06"/>
    <n v="19.989999999999998"/>
    <n v="11.17"/>
    <n v="3148"/>
    <s v="Leroy Field"/>
    <s v="Regular Air"/>
    <s v="Corporate"/>
    <s v="Furniture"/>
    <s v="Office Furnishings"/>
    <s v="Large Box"/>
    <x v="172"/>
    <n v="0.6"/>
    <s v="United States"/>
    <s v="West"/>
    <s v="Idaho"/>
    <s v="Post Falls"/>
    <n v="83854"/>
    <d v="2015-01-14T00:00:00"/>
    <d v="2015-01-14T00:00:00"/>
    <n v="-66.823599999999999"/>
    <n v="7"/>
    <x v="1773"/>
    <n v="89716"/>
  </r>
  <r>
    <n v="24202"/>
    <s v="Medium"/>
    <n v="0.06"/>
    <n v="320.98"/>
    <n v="58.95"/>
    <n v="3149"/>
    <s v="Harriet Moore"/>
    <s v="Delivery Truck"/>
    <s v="Corporate"/>
    <s v="Furniture"/>
    <s v="Chairs &amp; Chairmats"/>
    <s v="Jumbo Drum"/>
    <x v="879"/>
    <n v="0.56999999999999995"/>
    <s v="United States"/>
    <s v="West"/>
    <s v="Idaho"/>
    <s v="Rexburg"/>
    <n v="83440"/>
    <d v="2015-01-14T00:00:00"/>
    <d v="2015-01-16T00:00:00"/>
    <n v="971.62200000000007"/>
    <n v="6"/>
    <x v="1774"/>
    <n v="89716"/>
  </r>
  <r>
    <n v="19625"/>
    <s v="Not Specified"/>
    <n v="0.01"/>
    <n v="145.97999999999999"/>
    <n v="46.2"/>
    <n v="3151"/>
    <s v="Glenda Hunter"/>
    <s v="Delivery Truck"/>
    <s v="Corporate"/>
    <s v="Furniture"/>
    <s v="Tables"/>
    <s v="Jumbo Box"/>
    <x v="880"/>
    <n v="0.69"/>
    <s v="United States"/>
    <s v="West"/>
    <s v="California"/>
    <s v="Twentynine Palms"/>
    <n v="92277"/>
    <d v="2015-06-03T00:00:00"/>
    <d v="2015-06-03T00:00:00"/>
    <n v="-134.512"/>
    <n v="9"/>
    <x v="1775"/>
    <n v="88543"/>
  </r>
  <r>
    <n v="19618"/>
    <s v="Critical"/>
    <n v="0.01"/>
    <n v="3502.14"/>
    <n v="8.73"/>
    <n v="3151"/>
    <s v="Glenda Hunter"/>
    <s v="Delivery Truck"/>
    <s v="Corporate"/>
    <s v="Technology"/>
    <s v="Office Machines"/>
    <s v="Jumbo Box"/>
    <x v="25"/>
    <n v="0.56999999999999995"/>
    <s v="United States"/>
    <s v="West"/>
    <s v="California"/>
    <s v="Twentynine Palms"/>
    <n v="92277"/>
    <d v="2015-02-04T00:00:00"/>
    <d v="2015-02-05T00:00:00"/>
    <n v="-4075.9339920000002"/>
    <n v="1"/>
    <x v="1776"/>
    <n v="88544"/>
  </r>
  <r>
    <n v="19619"/>
    <s v="Critical"/>
    <n v="0.06"/>
    <n v="15.73"/>
    <n v="7.42"/>
    <n v="3151"/>
    <s v="Glenda Hunter"/>
    <s v="Regular Air"/>
    <s v="Corporate"/>
    <s v="Office Supplies"/>
    <s v="Scissors, Rulers and Trimmers"/>
    <s v="Small Pack"/>
    <x v="722"/>
    <n v="0.56000000000000005"/>
    <s v="United States"/>
    <s v="West"/>
    <s v="California"/>
    <s v="Twentynine Palms"/>
    <n v="92277"/>
    <d v="2015-02-04T00:00:00"/>
    <d v="2015-02-05T00:00:00"/>
    <n v="-18.558799999999998"/>
    <n v="4"/>
    <x v="1777"/>
    <n v="88544"/>
  </r>
  <r>
    <n v="23322"/>
    <s v="Not Specified"/>
    <n v="0.05"/>
    <n v="25.99"/>
    <n v="5.37"/>
    <n v="3151"/>
    <s v="Glenda Hunter"/>
    <s v="Express Air"/>
    <s v="Corporate"/>
    <s v="Office Supplies"/>
    <s v="Pens &amp; Art Supplies"/>
    <s v="Small Box"/>
    <x v="577"/>
    <n v="0.56000000000000005"/>
    <s v="United States"/>
    <s v="West"/>
    <s v="California"/>
    <s v="Twentynine Palms"/>
    <n v="92277"/>
    <d v="2015-02-16T00:00:00"/>
    <d v="2015-02-18T00:00:00"/>
    <n v="220.35719999999998"/>
    <n v="18"/>
    <x v="1778"/>
    <n v="88545"/>
  </r>
  <r>
    <n v="24723"/>
    <s v="Medium"/>
    <n v="0.04"/>
    <n v="17.239999999999998"/>
    <n v="3.26"/>
    <n v="3151"/>
    <s v="Glenda Hunter"/>
    <s v="Regular Air"/>
    <s v="Home Office"/>
    <s v="Office Supplies"/>
    <s v="Scissors, Rulers and Trimmers"/>
    <s v="Small Pack"/>
    <x v="881"/>
    <n v="0.56000000000000005"/>
    <s v="United States"/>
    <s v="West"/>
    <s v="California"/>
    <s v="Twentynine Palms"/>
    <n v="92277"/>
    <d v="2015-02-28T00:00:00"/>
    <d v="2015-02-28T00:00:00"/>
    <n v="47.73"/>
    <n v="7"/>
    <x v="1779"/>
    <n v="88546"/>
  </r>
  <r>
    <n v="24329"/>
    <s v="Medium"/>
    <n v="0.02"/>
    <n v="5.98"/>
    <n v="1.49"/>
    <n v="3151"/>
    <s v="Glenda Hunter"/>
    <s v="Regular Air"/>
    <s v="Corporate"/>
    <s v="Office Supplies"/>
    <s v="Binders and Binder Accessories"/>
    <s v="Small Box"/>
    <x v="370"/>
    <n v="0.39"/>
    <s v="United States"/>
    <s v="West"/>
    <s v="California"/>
    <s v="Twentynine Palms"/>
    <n v="92277"/>
    <d v="2015-03-11T00:00:00"/>
    <d v="2015-03-12T00:00:00"/>
    <n v="28.526000000000003"/>
    <n v="10"/>
    <x v="1780"/>
    <n v="88547"/>
  </r>
  <r>
    <n v="21734"/>
    <s v="High"/>
    <n v="0.01"/>
    <n v="99.23"/>
    <n v="8.99"/>
    <n v="3151"/>
    <s v="Glenda Hunter"/>
    <s v="Regular Air"/>
    <s v="Corporate"/>
    <s v="Furniture"/>
    <s v="Office Furnishings"/>
    <s v="Small Pack"/>
    <x v="153"/>
    <n v="0.35"/>
    <s v="United States"/>
    <s v="West"/>
    <s v="California"/>
    <s v="Twentynine Palms"/>
    <n v="92277"/>
    <d v="2015-03-29T00:00:00"/>
    <d v="2015-04-02T00:00:00"/>
    <n v="-87.46"/>
    <n v="1"/>
    <x v="1781"/>
    <n v="88548"/>
  </r>
  <r>
    <n v="21436"/>
    <s v="High"/>
    <n v="0.08"/>
    <n v="150.97999999999999"/>
    <n v="13.99"/>
    <n v="3154"/>
    <s v="Faye Manning"/>
    <s v="Express Air"/>
    <s v="Corporate"/>
    <s v="Technology"/>
    <s v="Office Machines"/>
    <s v="Medium Box"/>
    <x v="216"/>
    <n v="0.38"/>
    <s v="United States"/>
    <s v="South"/>
    <s v="Florida"/>
    <s v="Saint Petersburg"/>
    <n v="33710"/>
    <d v="2015-01-26T00:00:00"/>
    <d v="2015-01-27T00:00:00"/>
    <n v="-3.9479999999999995"/>
    <n v="8"/>
    <x v="1782"/>
    <n v="86899"/>
  </r>
  <r>
    <n v="20253"/>
    <s v="Critical"/>
    <n v="0.03"/>
    <n v="17.7"/>
    <n v="9.4700000000000006"/>
    <n v="3154"/>
    <s v="Faye Manning"/>
    <s v="Regular Air"/>
    <s v="Consumer"/>
    <s v="Office Supplies"/>
    <s v="Storage &amp; Organization"/>
    <s v="Small Box"/>
    <x v="552"/>
    <n v="0.59"/>
    <s v="United States"/>
    <s v="South"/>
    <s v="Florida"/>
    <s v="Saint Petersburg"/>
    <n v="33710"/>
    <d v="2015-05-28T00:00:00"/>
    <d v="2015-05-30T00:00:00"/>
    <n v="28.182599999999997"/>
    <n v="11"/>
    <x v="1783"/>
    <n v="86900"/>
  </r>
  <r>
    <n v="18635"/>
    <s v="Critical"/>
    <n v="0.04"/>
    <n v="21.38"/>
    <n v="8.99"/>
    <n v="3154"/>
    <s v="Faye Manning"/>
    <s v="Regular Air"/>
    <s v="Corporate"/>
    <s v="Office Supplies"/>
    <s v="Pens &amp; Art Supplies"/>
    <s v="Small Pack"/>
    <x v="731"/>
    <n v="0.59"/>
    <s v="United States"/>
    <s v="South"/>
    <s v="Florida"/>
    <s v="Saint Petersburg"/>
    <n v="33710"/>
    <d v="2015-03-30T00:00:00"/>
    <d v="2015-03-30T00:00:00"/>
    <n v="-51.66"/>
    <n v="21"/>
    <x v="1784"/>
    <n v="86901"/>
  </r>
  <r>
    <n v="23392"/>
    <s v="Critical"/>
    <n v="0.02"/>
    <n v="60.22"/>
    <n v="3.5"/>
    <n v="3155"/>
    <s v="Julian Keith Mayer"/>
    <s v="Regular Air"/>
    <s v="Corporate"/>
    <s v="Office Supplies"/>
    <s v="Appliances"/>
    <s v="Small Box"/>
    <x v="882"/>
    <n v="0.56999999999999995"/>
    <s v="United States"/>
    <s v="South"/>
    <s v="Florida"/>
    <s v="Sanford"/>
    <n v="32771"/>
    <d v="2015-01-20T00:00:00"/>
    <d v="2015-01-21T00:00:00"/>
    <n v="-193.91399999999999"/>
    <n v="9"/>
    <x v="1785"/>
    <n v="86898"/>
  </r>
  <r>
    <n v="21437"/>
    <s v="High"/>
    <n v="0.03"/>
    <n v="25.98"/>
    <n v="14.36"/>
    <n v="3155"/>
    <s v="Julian Keith Mayer"/>
    <s v="Delivery Truck"/>
    <s v="Corporate"/>
    <s v="Furniture"/>
    <s v="Chairs &amp; Chairmats"/>
    <s v="Jumbo Drum"/>
    <x v="361"/>
    <n v="0.6"/>
    <s v="United States"/>
    <s v="South"/>
    <s v="Florida"/>
    <s v="Sanford"/>
    <n v="32771"/>
    <d v="2015-01-26T00:00:00"/>
    <d v="2015-01-27T00:00:00"/>
    <n v="57.545999999999999"/>
    <n v="4"/>
    <x v="1786"/>
    <n v="86899"/>
  </r>
  <r>
    <n v="21438"/>
    <s v="High"/>
    <n v="0.1"/>
    <n v="32.479999999999997"/>
    <n v="35"/>
    <n v="3155"/>
    <s v="Julian Keith Mayer"/>
    <s v="Regular Air"/>
    <s v="Corporate"/>
    <s v="Office Supplies"/>
    <s v="Storage &amp; Organization"/>
    <s v="Large Box"/>
    <x v="233"/>
    <n v="0.81"/>
    <s v="United States"/>
    <s v="South"/>
    <s v="Florida"/>
    <s v="Sanford"/>
    <n v="32771"/>
    <d v="2015-01-26T00:00:00"/>
    <d v="2015-01-27T00:00:00"/>
    <n v="-333.42540000000002"/>
    <n v="10"/>
    <x v="1787"/>
    <n v="86899"/>
  </r>
  <r>
    <n v="22015"/>
    <s v="Critical"/>
    <n v="0.05"/>
    <n v="159.99"/>
    <n v="5.5"/>
    <n v="3155"/>
    <s v="Julian Keith Mayer"/>
    <s v="Regular Air"/>
    <s v="Consumer"/>
    <s v="Technology"/>
    <s v="Computer Peripherals"/>
    <s v="Small Box"/>
    <x v="883"/>
    <n v="0.49"/>
    <s v="United States"/>
    <s v="South"/>
    <s v="Florida"/>
    <s v="Sanford"/>
    <n v="32771"/>
    <d v="2015-04-19T00:00:00"/>
    <d v="2015-04-21T00:00:00"/>
    <n v="12.264000000000001"/>
    <n v="23"/>
    <x v="1788"/>
    <n v="86902"/>
  </r>
  <r>
    <n v="19374"/>
    <s v="Not Specified"/>
    <n v="7.0000000000000007E-2"/>
    <n v="280.98"/>
    <n v="57"/>
    <n v="3167"/>
    <s v="Ray Silverman"/>
    <s v="Delivery Truck"/>
    <s v="Corporate"/>
    <s v="Furniture"/>
    <s v="Chairs &amp; Chairmats"/>
    <s v="Jumbo Drum"/>
    <x v="234"/>
    <n v="0.78"/>
    <s v="United States"/>
    <s v="South"/>
    <s v="Florida"/>
    <s v="Ponte Vedra Beach"/>
    <n v="32004"/>
    <d v="2015-06-19T00:00:00"/>
    <d v="2015-06-20T00:00:00"/>
    <n v="-283.9914"/>
    <n v="14"/>
    <x v="1789"/>
    <n v="86491"/>
  </r>
  <r>
    <n v="19375"/>
    <s v="Not Specified"/>
    <n v="0"/>
    <n v="4.9800000000000004"/>
    <n v="7.44"/>
    <n v="3167"/>
    <s v="Ray Silverman"/>
    <s v="Regular Air"/>
    <s v="Corporate"/>
    <s v="Office Supplies"/>
    <s v="Paper"/>
    <s v="Small Box"/>
    <x v="130"/>
    <n v="0.36"/>
    <s v="United States"/>
    <s v="South"/>
    <s v="Florida"/>
    <s v="Ponte Vedra Beach"/>
    <n v="32004"/>
    <d v="2015-06-19T00:00:00"/>
    <d v="2015-06-21T00:00:00"/>
    <n v="-195.34200000000001"/>
    <n v="15"/>
    <x v="1790"/>
    <n v="86491"/>
  </r>
  <r>
    <n v="19376"/>
    <s v="Not Specified"/>
    <n v="0.1"/>
    <n v="3.98"/>
    <n v="0.83"/>
    <n v="3167"/>
    <s v="Ray Silverman"/>
    <s v="Regular Air"/>
    <s v="Corporate"/>
    <s v="Office Supplies"/>
    <s v="Pens &amp; Art Supplies"/>
    <s v="Wrap Bag"/>
    <x v="503"/>
    <n v="0.51"/>
    <s v="United States"/>
    <s v="South"/>
    <s v="Florida"/>
    <s v="Ponte Vedra Beach"/>
    <n v="32004"/>
    <d v="2015-06-19T00:00:00"/>
    <d v="2015-06-21T00:00:00"/>
    <n v="-89.70920000000001"/>
    <n v="11"/>
    <x v="1315"/>
    <n v="86491"/>
  </r>
  <r>
    <n v="25683"/>
    <s v="Critical"/>
    <n v="0.08"/>
    <n v="7.28"/>
    <n v="11.15"/>
    <n v="3169"/>
    <s v="Janice Boswell"/>
    <s v="Express Air"/>
    <s v="Small Business"/>
    <s v="Office Supplies"/>
    <s v="Paper"/>
    <s v="Small Box"/>
    <x v="306"/>
    <n v="0.37"/>
    <s v="United States"/>
    <s v="South"/>
    <s v="Florida"/>
    <s v="Port Orange"/>
    <n v="32127"/>
    <d v="2015-04-13T00:00:00"/>
    <d v="2015-04-14T00:00:00"/>
    <n v="-44.415000000000006"/>
    <n v="1"/>
    <x v="1791"/>
    <n v="86490"/>
  </r>
  <r>
    <n v="26055"/>
    <s v="Medium"/>
    <n v="0.1"/>
    <n v="7.28"/>
    <n v="5.47"/>
    <n v="3170"/>
    <s v="Lawrence Haas"/>
    <s v="Regular Air"/>
    <s v="Corporate"/>
    <s v="Office Supplies"/>
    <s v="Paper"/>
    <s v="Small Box"/>
    <x v="884"/>
    <n v="0.35"/>
    <s v="United States"/>
    <s v="South"/>
    <s v="Florida"/>
    <s v="Port Saint Lucie"/>
    <n v="34952"/>
    <d v="2015-02-13T00:00:00"/>
    <d v="2015-02-13T00:00:00"/>
    <n v="167.334"/>
    <n v="12"/>
    <x v="1792"/>
    <n v="86489"/>
  </r>
  <r>
    <n v="21961"/>
    <s v="High"/>
    <n v="0.06"/>
    <n v="10.97"/>
    <n v="6.5"/>
    <n v="3176"/>
    <s v="Jackie McCullough"/>
    <s v="Regular Air"/>
    <s v="Consumer"/>
    <s v="Technology"/>
    <s v="Computer Peripherals"/>
    <s v="Small Box"/>
    <x v="885"/>
    <n v="0.64"/>
    <s v="United States"/>
    <s v="South"/>
    <s v="Florida"/>
    <s v="Jacksonville"/>
    <n v="32216"/>
    <d v="2015-05-04T00:00:00"/>
    <d v="2015-05-06T00:00:00"/>
    <n v="65.597999999999999"/>
    <n v="19"/>
    <x v="1793"/>
    <n v="90820"/>
  </r>
  <r>
    <n v="20964"/>
    <s v="Low"/>
    <n v="0.02"/>
    <n v="58.14"/>
    <n v="36.61"/>
    <n v="3176"/>
    <s v="Jackie McCullough"/>
    <s v="Delivery Truck"/>
    <s v="Consumer"/>
    <s v="Furniture"/>
    <s v="Bookcases"/>
    <s v="Jumbo Box"/>
    <x v="375"/>
    <n v="0.61"/>
    <s v="United States"/>
    <s v="South"/>
    <s v="Florida"/>
    <s v="Jacksonville"/>
    <n v="32216"/>
    <d v="2015-06-25T00:00:00"/>
    <d v="2015-07-01T00:00:00"/>
    <n v="0.25800000000000001"/>
    <n v="22"/>
    <x v="1794"/>
    <n v="90821"/>
  </r>
  <r>
    <n v="20965"/>
    <s v="Low"/>
    <n v="0.03"/>
    <n v="15.57"/>
    <n v="1.39"/>
    <n v="3176"/>
    <s v="Jackie McCullough"/>
    <s v="Regular Air"/>
    <s v="Consumer"/>
    <s v="Office Supplies"/>
    <s v="Envelopes"/>
    <s v="Small Box"/>
    <x v="253"/>
    <n v="0.38"/>
    <s v="United States"/>
    <s v="South"/>
    <s v="Florida"/>
    <s v="Jacksonville"/>
    <n v="32216"/>
    <d v="2015-06-25T00:00:00"/>
    <d v="2015-07-01T00:00:00"/>
    <n v="63.222000000000001"/>
    <n v="22"/>
    <x v="1795"/>
    <n v="90821"/>
  </r>
  <r>
    <n v="24493"/>
    <s v="Not Specified"/>
    <n v="0.1"/>
    <n v="62.18"/>
    <n v="10.84"/>
    <n v="3177"/>
    <s v="Laurie Petty"/>
    <s v="Regular Air"/>
    <s v="Consumer"/>
    <s v="Furniture"/>
    <s v="Office Furnishings"/>
    <s v="Medium Box"/>
    <x v="499"/>
    <n v="0.63"/>
    <s v="United States"/>
    <s v="South"/>
    <s v="Florida"/>
    <s v="Jupiter"/>
    <n v="33458"/>
    <d v="2015-03-14T00:00:00"/>
    <d v="2015-03-16T00:00:00"/>
    <n v="-29.666000000000004"/>
    <n v="9"/>
    <x v="1796"/>
    <n v="90818"/>
  </r>
  <r>
    <n v="22086"/>
    <s v="Critical"/>
    <n v="0.06"/>
    <n v="1.68"/>
    <n v="1"/>
    <n v="3177"/>
    <s v="Laurie Petty"/>
    <s v="Regular Air"/>
    <s v="Consumer"/>
    <s v="Office Supplies"/>
    <s v="Pens &amp; Art Supplies"/>
    <s v="Wrap Bag"/>
    <x v="812"/>
    <n v="0.35"/>
    <s v="United States"/>
    <s v="South"/>
    <s v="Florida"/>
    <s v="Jupiter"/>
    <n v="33458"/>
    <d v="2015-03-31T00:00:00"/>
    <d v="2015-04-02T00:00:00"/>
    <n v="-1319.5"/>
    <n v="5"/>
    <x v="1797"/>
    <n v="90819"/>
  </r>
  <r>
    <n v="21554"/>
    <s v="Low"/>
    <n v="7.0000000000000007E-2"/>
    <n v="35.44"/>
    <n v="7.5"/>
    <n v="3179"/>
    <s v="Marie Pittman"/>
    <s v="Regular Air"/>
    <s v="Corporate"/>
    <s v="Office Supplies"/>
    <s v="Paper"/>
    <s v="Small Box"/>
    <x v="854"/>
    <n v="0.38"/>
    <s v="United States"/>
    <s v="Central"/>
    <s v="Minnesota"/>
    <s v="Owatonna"/>
    <n v="55060"/>
    <d v="2015-06-12T00:00:00"/>
    <d v="2015-06-19T00:00:00"/>
    <n v="262.2"/>
    <n v="11"/>
    <x v="1798"/>
    <n v="86989"/>
  </r>
  <r>
    <n v="24464"/>
    <s v="High"/>
    <n v="0.08"/>
    <n v="170.98"/>
    <n v="35.89"/>
    <n v="3187"/>
    <s v="Sidney Gilliam"/>
    <s v="Delivery Truck"/>
    <s v="Small Business"/>
    <s v="Furniture"/>
    <s v="Bookcases"/>
    <s v="Jumbo Box"/>
    <x v="379"/>
    <n v="0.66"/>
    <s v="United States"/>
    <s v="South"/>
    <s v="Florida"/>
    <s v="Riverview"/>
    <n v="33569"/>
    <d v="2015-03-02T00:00:00"/>
    <d v="2015-03-04T00:00:00"/>
    <n v="-119.812"/>
    <n v="1"/>
    <x v="1799"/>
    <n v="89025"/>
  </r>
  <r>
    <n v="20127"/>
    <s v="Critical"/>
    <n v="0.01"/>
    <n v="20.99"/>
    <n v="4.8099999999999996"/>
    <n v="3191"/>
    <s v="Jenny Hawkins"/>
    <s v="Regular Air"/>
    <s v="Corporate"/>
    <s v="Technology"/>
    <s v="Telephones and Communication"/>
    <s v="Medium Box"/>
    <x v="160"/>
    <n v="0.57999999999999996"/>
    <s v="United States"/>
    <s v="Central"/>
    <s v="Wisconsin"/>
    <s v="Stevens Point"/>
    <n v="54481"/>
    <d v="2015-03-18T00:00:00"/>
    <d v="2015-03-18T00:00:00"/>
    <n v="-9.1079999999999988"/>
    <n v="5"/>
    <x v="1800"/>
    <n v="86447"/>
  </r>
  <r>
    <n v="20303"/>
    <s v="High"/>
    <n v="0.09"/>
    <n v="35.94"/>
    <n v="6.66"/>
    <n v="3191"/>
    <s v="Jenny Hawkins"/>
    <s v="Regular Air"/>
    <s v="Corporate"/>
    <s v="Office Supplies"/>
    <s v="Envelopes"/>
    <s v="Small Box"/>
    <x v="8"/>
    <n v="0.4"/>
    <s v="United States"/>
    <s v="Central"/>
    <s v="Wisconsin"/>
    <s v="Stevens Point"/>
    <n v="54481"/>
    <d v="2015-04-10T00:00:00"/>
    <d v="2015-04-12T00:00:00"/>
    <n v="172.56439999999998"/>
    <n v="9"/>
    <x v="1801"/>
    <n v="86448"/>
  </r>
  <r>
    <n v="22846"/>
    <s v="Medium"/>
    <n v="0.1"/>
    <n v="4.9800000000000004"/>
    <n v="7.54"/>
    <n v="3194"/>
    <s v="Angela Rose"/>
    <s v="Regular Air"/>
    <s v="Consumer"/>
    <s v="Office Supplies"/>
    <s v="Paper"/>
    <s v="Small Box"/>
    <x v="886"/>
    <n v="0.38"/>
    <s v="United States"/>
    <s v="South"/>
    <s v="Florida"/>
    <s v="Spring Hill"/>
    <n v="34609"/>
    <d v="2015-03-10T00:00:00"/>
    <d v="2015-03-11T00:00:00"/>
    <n v="45.077999999999996"/>
    <n v="9"/>
    <x v="1802"/>
    <n v="89805"/>
  </r>
  <r>
    <n v="22847"/>
    <s v="Medium"/>
    <n v="0"/>
    <n v="22.84"/>
    <n v="8.18"/>
    <n v="3194"/>
    <s v="Angela Rose"/>
    <s v="Regular Air"/>
    <s v="Consumer"/>
    <s v="Office Supplies"/>
    <s v="Paper"/>
    <s v="Small Box"/>
    <x v="635"/>
    <n v="0.39"/>
    <s v="United States"/>
    <s v="South"/>
    <s v="Florida"/>
    <s v="Spring Hill"/>
    <n v="34609"/>
    <d v="2015-03-10T00:00:00"/>
    <d v="2015-03-12T00:00:00"/>
    <n v="-110.376"/>
    <n v="6"/>
    <x v="1803"/>
    <n v="89805"/>
  </r>
  <r>
    <n v="3406"/>
    <s v="Not Specified"/>
    <n v="0.03"/>
    <n v="200.97"/>
    <n v="15.59"/>
    <n v="3196"/>
    <s v="Rick Foster Hawkins"/>
    <s v="Delivery Truck"/>
    <s v="Home Office"/>
    <s v="Technology"/>
    <s v="Office Machines"/>
    <s v="Jumbo Drum"/>
    <x v="474"/>
    <n v="0.36"/>
    <s v="United States"/>
    <s v="West"/>
    <s v="California"/>
    <s v="San Francisco"/>
    <n v="94109"/>
    <d v="2015-02-02T00:00:00"/>
    <d v="2015-02-03T00:00:00"/>
    <n v="1951.3"/>
    <n v="43"/>
    <x v="1804"/>
    <n v="24294"/>
  </r>
  <r>
    <n v="21406"/>
    <s v="Not Specified"/>
    <n v="0.03"/>
    <n v="200.97"/>
    <n v="15.59"/>
    <n v="3197"/>
    <s v="Wallace Pugh"/>
    <s v="Delivery Truck"/>
    <s v="Home Office"/>
    <s v="Technology"/>
    <s v="Office Machines"/>
    <s v="Jumbo Drum"/>
    <x v="474"/>
    <n v="0.36"/>
    <s v="United States"/>
    <s v="Central"/>
    <s v="Illinois"/>
    <s v="Northbrook"/>
    <n v="60062"/>
    <d v="2015-02-02T00:00:00"/>
    <d v="2015-02-03T00:00:00"/>
    <n v="1538.7827999999997"/>
    <n v="11"/>
    <x v="1805"/>
    <n v="90850"/>
  </r>
  <r>
    <n v="18437"/>
    <s v="Low"/>
    <n v="7.0000000000000007E-2"/>
    <n v="5.98"/>
    <n v="0.96"/>
    <n v="3205"/>
    <s v="Alvin Mullins"/>
    <s v="Regular Air"/>
    <s v="Consumer"/>
    <s v="Office Supplies"/>
    <s v="Pens &amp; Art Supplies"/>
    <s v="Wrap Bag"/>
    <x v="631"/>
    <n v="0.6"/>
    <s v="United States"/>
    <s v="West"/>
    <s v="Idaho"/>
    <s v="Rexburg"/>
    <n v="83440"/>
    <d v="2015-03-30T00:00:00"/>
    <d v="2015-04-03T00:00:00"/>
    <n v="32.83"/>
    <n v="10"/>
    <x v="1806"/>
    <n v="87933"/>
  </r>
  <r>
    <n v="18438"/>
    <s v="Low"/>
    <n v="0.01"/>
    <n v="39.979999999999997"/>
    <n v="4"/>
    <n v="3206"/>
    <s v="Dana Rankin"/>
    <s v="Regular Air"/>
    <s v="Consumer"/>
    <s v="Technology"/>
    <s v="Computer Peripherals"/>
    <s v="Small Box"/>
    <x v="74"/>
    <n v="0.7"/>
    <s v="United States"/>
    <s v="West"/>
    <s v="Idaho"/>
    <s v="Twin Falls"/>
    <n v="83301"/>
    <d v="2015-03-30T00:00:00"/>
    <d v="2015-04-04T00:00:00"/>
    <n v="51.590000000000053"/>
    <n v="6"/>
    <x v="427"/>
    <n v="87933"/>
  </r>
  <r>
    <n v="21229"/>
    <s v="Not Specified"/>
    <n v="0.06"/>
    <n v="218.08"/>
    <n v="18.059999999999999"/>
    <n v="3206"/>
    <s v="Dana Rankin"/>
    <s v="Express Air"/>
    <s v="Consumer"/>
    <s v="Furniture"/>
    <s v="Chairs &amp; Chairmats"/>
    <s v="Large Box"/>
    <x v="531"/>
    <n v="0.56999999999999995"/>
    <s v="United States"/>
    <s v="West"/>
    <s v="Idaho"/>
    <s v="Twin Falls"/>
    <n v="83301"/>
    <d v="2015-05-21T00:00:00"/>
    <d v="2015-05-23T00:00:00"/>
    <n v="969.42"/>
    <n v="7"/>
    <x v="1807"/>
    <n v="87934"/>
  </r>
  <r>
    <n v="20156"/>
    <s v="Not Specified"/>
    <n v="0.05"/>
    <n v="35.44"/>
    <n v="5.09"/>
    <n v="3206"/>
    <s v="Dana Rankin"/>
    <s v="Regular Air"/>
    <s v="Consumer"/>
    <s v="Office Supplies"/>
    <s v="Paper"/>
    <s v="Small Box"/>
    <x v="861"/>
    <n v="0.38"/>
    <s v="United States"/>
    <s v="West"/>
    <s v="Idaho"/>
    <s v="Twin Falls"/>
    <n v="83301"/>
    <d v="2015-05-28T00:00:00"/>
    <d v="2015-05-29T00:00:00"/>
    <n v="553.33169999999996"/>
    <n v="23"/>
    <x v="1808"/>
    <n v="87935"/>
  </r>
  <r>
    <n v="24637"/>
    <s v="Critical"/>
    <n v="0.03"/>
    <n v="4.9800000000000004"/>
    <n v="4.62"/>
    <n v="3209"/>
    <s v="Elsie Floyd"/>
    <s v="Express Air"/>
    <s v="Corporate"/>
    <s v="Technology"/>
    <s v="Computer Peripherals"/>
    <s v="Small Pack"/>
    <x v="139"/>
    <n v="0.64"/>
    <s v="United States"/>
    <s v="West"/>
    <s v="California"/>
    <s v="Beverly Hills"/>
    <n v="90210"/>
    <d v="2015-06-28T00:00:00"/>
    <d v="2015-06-29T00:00:00"/>
    <n v="-30.45"/>
    <n v="8"/>
    <x v="1809"/>
    <n v="90739"/>
  </r>
  <r>
    <n v="22804"/>
    <s v="High"/>
    <n v="0.1"/>
    <n v="7.31"/>
    <n v="0.49"/>
    <n v="3211"/>
    <s v="Jonathan Crabtree"/>
    <s v="Regular Air"/>
    <s v="Corporate"/>
    <s v="Office Supplies"/>
    <s v="Labels"/>
    <s v="Small Box"/>
    <x v="388"/>
    <n v="0.38"/>
    <s v="United States"/>
    <s v="Central"/>
    <s v="Illinois"/>
    <s v="Addison"/>
    <n v="60101"/>
    <d v="2015-02-15T00:00:00"/>
    <d v="2015-02-16T00:00:00"/>
    <n v="55.020599999999995"/>
    <n v="12"/>
    <x v="1810"/>
    <n v="91522"/>
  </r>
  <r>
    <n v="22805"/>
    <s v="High"/>
    <n v="0.1"/>
    <n v="20.99"/>
    <n v="2.5"/>
    <n v="3211"/>
    <s v="Jonathan Crabtree"/>
    <s v="Regular Air"/>
    <s v="Corporate"/>
    <s v="Technology"/>
    <s v="Telephones and Communication"/>
    <s v="Wrap Bag"/>
    <x v="427"/>
    <n v="0.81"/>
    <s v="United States"/>
    <s v="Central"/>
    <s v="Illinois"/>
    <s v="Addison"/>
    <n v="60101"/>
    <d v="2015-02-15T00:00:00"/>
    <d v="2015-02-16T00:00:00"/>
    <n v="-43.65504"/>
    <n v="23"/>
    <x v="1488"/>
    <n v="91522"/>
  </r>
  <r>
    <n v="23736"/>
    <s v="Not Specified"/>
    <n v="0.03"/>
    <n v="6.68"/>
    <n v="1.5"/>
    <n v="3221"/>
    <s v="Sean Pugh"/>
    <s v="Regular Air"/>
    <s v="Corporate"/>
    <s v="Office Supplies"/>
    <s v="Pens &amp; Art Supplies"/>
    <s v="Wrap Bag"/>
    <x v="685"/>
    <n v="0.48"/>
    <s v="United States"/>
    <s v="South"/>
    <s v="Florida"/>
    <s v="Sunrise"/>
    <n v="33322"/>
    <d v="2015-04-12T00:00:00"/>
    <d v="2015-04-13T00:00:00"/>
    <n v="-577.30400000000009"/>
    <n v="7"/>
    <x v="1811"/>
    <n v="90815"/>
  </r>
  <r>
    <n v="25605"/>
    <s v="High"/>
    <n v="0.04"/>
    <n v="39.479999999999997"/>
    <n v="1.99"/>
    <n v="3222"/>
    <s v="Diane Lu"/>
    <s v="Express Air"/>
    <s v="Corporate"/>
    <s v="Technology"/>
    <s v="Computer Peripherals"/>
    <s v="Small Pack"/>
    <x v="246"/>
    <n v="0.54"/>
    <s v="United States"/>
    <s v="South"/>
    <s v="Florida"/>
    <s v="Tallahassee"/>
    <n v="32303"/>
    <d v="2015-03-19T00:00:00"/>
    <d v="2015-03-19T00:00:00"/>
    <n v="-1535.4864000000002"/>
    <n v="8"/>
    <x v="1812"/>
    <n v="90814"/>
  </r>
  <r>
    <n v="25606"/>
    <s v="High"/>
    <n v="0"/>
    <n v="8.1199999999999992"/>
    <n v="2.83"/>
    <n v="3222"/>
    <s v="Diane Lu"/>
    <s v="Regular Air"/>
    <s v="Corporate"/>
    <s v="Technology"/>
    <s v="Computer Peripherals"/>
    <s v="Small Pack"/>
    <x v="293"/>
    <n v="0.77"/>
    <s v="United States"/>
    <s v="South"/>
    <s v="Florida"/>
    <s v="Tallahassee"/>
    <n v="32303"/>
    <d v="2015-03-19T00:00:00"/>
    <d v="2015-03-20T00:00:00"/>
    <n v="-159.32"/>
    <n v="17"/>
    <x v="1813"/>
    <n v="90814"/>
  </r>
  <r>
    <n v="19517"/>
    <s v="Critical"/>
    <n v="0.06"/>
    <n v="60.98"/>
    <n v="30"/>
    <n v="3224"/>
    <s v="Claudia White"/>
    <s v="Delivery Truck"/>
    <s v="Small Business"/>
    <s v="Furniture"/>
    <s v="Chairs &amp; Chairmats"/>
    <s v="Jumbo Drum"/>
    <x v="887"/>
    <n v="0.7"/>
    <s v="United States"/>
    <s v="South"/>
    <s v="Tennessee"/>
    <s v="Gallatin"/>
    <n v="37066"/>
    <d v="2015-04-01T00:00:00"/>
    <d v="2015-04-02T00:00:00"/>
    <n v="-74.088000000000008"/>
    <n v="2"/>
    <x v="1814"/>
    <n v="86508"/>
  </r>
  <r>
    <n v="22291"/>
    <s v="Not Specified"/>
    <n v="0.1"/>
    <n v="208.16"/>
    <n v="68.02"/>
    <n v="3225"/>
    <s v="Robyn Crawford"/>
    <s v="Delivery Truck"/>
    <s v="Small Business"/>
    <s v="Office Supplies"/>
    <s v="Appliances"/>
    <s v="Jumbo Drum"/>
    <x v="888"/>
    <n v="0.57999999999999996"/>
    <s v="United States"/>
    <s v="South"/>
    <s v="Tennessee"/>
    <s v="Germantown"/>
    <n v="38138"/>
    <d v="2015-01-14T00:00:00"/>
    <d v="2015-01-14T00:00:00"/>
    <n v="-137.52199999999999"/>
    <n v="4"/>
    <x v="1815"/>
    <n v="86507"/>
  </r>
  <r>
    <n v="22292"/>
    <s v="Not Specified"/>
    <n v="7.0000000000000007E-2"/>
    <n v="90.48"/>
    <n v="19.989999999999998"/>
    <n v="3226"/>
    <s v="Arthur Gold"/>
    <s v="Regular Air"/>
    <s v="Small Business"/>
    <s v="Office Supplies"/>
    <s v="Envelopes"/>
    <s v="Small Box"/>
    <x v="634"/>
    <n v="0.4"/>
    <s v="United States"/>
    <s v="South"/>
    <s v="Tennessee"/>
    <s v="Hendersonville"/>
    <n v="37075"/>
    <d v="2015-01-14T00:00:00"/>
    <d v="2015-01-15T00:00:00"/>
    <n v="-11.815999999999999"/>
    <n v="2"/>
    <x v="1816"/>
    <n v="86507"/>
  </r>
  <r>
    <n v="22293"/>
    <s v="Not Specified"/>
    <n v="0.01"/>
    <n v="9.48"/>
    <n v="7.29"/>
    <n v="3226"/>
    <s v="Arthur Gold"/>
    <s v="Express Air"/>
    <s v="Small Business"/>
    <s v="Furniture"/>
    <s v="Office Furnishings"/>
    <s v="Small Pack"/>
    <x v="2"/>
    <n v="0.45"/>
    <s v="United States"/>
    <s v="South"/>
    <s v="Tennessee"/>
    <s v="Hendersonville"/>
    <n v="37075"/>
    <d v="2015-01-14T00:00:00"/>
    <d v="2015-01-16T00:00:00"/>
    <n v="238.93379999999999"/>
    <n v="1"/>
    <x v="1817"/>
    <n v="86507"/>
  </r>
  <r>
    <n v="22294"/>
    <s v="Not Specified"/>
    <n v="0.02"/>
    <n v="4.28"/>
    <n v="0.94"/>
    <n v="3226"/>
    <s v="Arthur Gold"/>
    <s v="Regular Air"/>
    <s v="Small Business"/>
    <s v="Office Supplies"/>
    <s v="Pens &amp; Art Supplies"/>
    <s v="Wrap Bag"/>
    <x v="579"/>
    <n v="0.56000000000000005"/>
    <s v="United States"/>
    <s v="South"/>
    <s v="Tennessee"/>
    <s v="Hendersonville"/>
    <n v="37075"/>
    <d v="2015-01-14T00:00:00"/>
    <d v="2015-01-15T00:00:00"/>
    <n v="-105.126"/>
    <n v="4"/>
    <x v="1818"/>
    <n v="86507"/>
  </r>
  <r>
    <n v="24343"/>
    <s v="Medium"/>
    <n v="0.06"/>
    <n v="22.24"/>
    <n v="1.99"/>
    <n v="3226"/>
    <s v="Arthur Gold"/>
    <s v="Regular Air"/>
    <s v="Small Business"/>
    <s v="Technology"/>
    <s v="Computer Peripherals"/>
    <s v="Small Pack"/>
    <x v="889"/>
    <n v="0.43"/>
    <s v="United States"/>
    <s v="South"/>
    <s v="Tennessee"/>
    <s v="Hendersonville"/>
    <n v="37075"/>
    <d v="2015-06-28T00:00:00"/>
    <d v="2015-06-30T00:00:00"/>
    <n v="95.387999999999991"/>
    <n v="12"/>
    <x v="1819"/>
    <n v="86509"/>
  </r>
  <r>
    <n v="18940"/>
    <s v="Not Specified"/>
    <n v="0.01"/>
    <n v="24.95"/>
    <n v="2.99"/>
    <n v="3229"/>
    <s v="Sharon Kessler"/>
    <s v="Regular Air"/>
    <s v="Small Business"/>
    <s v="Office Supplies"/>
    <s v="Binders and Binder Accessories"/>
    <s v="Small Box"/>
    <x v="890"/>
    <n v="0.39"/>
    <s v="United States"/>
    <s v="Central"/>
    <s v="Wisconsin"/>
    <s v="Superior"/>
    <n v="54880"/>
    <d v="2015-01-21T00:00:00"/>
    <d v="2015-01-22T00:00:00"/>
    <n v="261.38579999999996"/>
    <n v="15"/>
    <x v="1820"/>
    <n v="87435"/>
  </r>
  <r>
    <n v="18941"/>
    <s v="Not Specified"/>
    <n v="0"/>
    <n v="15.98"/>
    <n v="8.99"/>
    <n v="3230"/>
    <s v="Monica Stuart"/>
    <s v="Regular Air"/>
    <s v="Small Business"/>
    <s v="Technology"/>
    <s v="Computer Peripherals"/>
    <s v="Small Pack"/>
    <x v="891"/>
    <n v="0.64"/>
    <s v="United States"/>
    <s v="Central"/>
    <s v="Wisconsin"/>
    <s v="Waukesha"/>
    <n v="53186"/>
    <d v="2015-01-21T00:00:00"/>
    <d v="2015-01-23T00:00:00"/>
    <n v="-135.46"/>
    <n v="9"/>
    <x v="1821"/>
    <n v="87435"/>
  </r>
  <r>
    <n v="19062"/>
    <s v="Critical"/>
    <n v="0.06"/>
    <n v="4.91"/>
    <n v="5.68"/>
    <n v="3230"/>
    <s v="Monica Stuart"/>
    <s v="Express Air"/>
    <s v="Small Business"/>
    <s v="Office Supplies"/>
    <s v="Binders and Binder Accessories"/>
    <s v="Small Box"/>
    <x v="500"/>
    <n v="0.36"/>
    <s v="United States"/>
    <s v="Central"/>
    <s v="Wisconsin"/>
    <s v="Waukesha"/>
    <n v="53186"/>
    <d v="2015-06-13T00:00:00"/>
    <d v="2015-06-13T00:00:00"/>
    <n v="-31.68825"/>
    <n v="10"/>
    <x v="1822"/>
    <n v="87436"/>
  </r>
  <r>
    <n v="19063"/>
    <s v="Critical"/>
    <n v="7.0000000000000007E-2"/>
    <n v="48.94"/>
    <n v="5.86"/>
    <n v="3230"/>
    <s v="Monica Stuart"/>
    <s v="Express Air"/>
    <s v="Small Business"/>
    <s v="Office Supplies"/>
    <s v="Paper"/>
    <s v="Small Box"/>
    <x v="892"/>
    <n v="0.35"/>
    <s v="United States"/>
    <s v="Central"/>
    <s v="Wisconsin"/>
    <s v="Waukesha"/>
    <n v="53186"/>
    <d v="2015-06-13T00:00:00"/>
    <d v="2015-06-14T00:00:00"/>
    <n v="690.70379999999989"/>
    <n v="21"/>
    <x v="1823"/>
    <n v="87436"/>
  </r>
  <r>
    <n v="19179"/>
    <s v="Low"/>
    <n v="0.06"/>
    <n v="115.99"/>
    <n v="5.92"/>
    <n v="3238"/>
    <s v="Kathleen P Bloom"/>
    <s v="Regular Air"/>
    <s v="Corporate"/>
    <s v="Technology"/>
    <s v="Telephones and Communication"/>
    <s v="Small Box"/>
    <x v="618"/>
    <n v="0.57999999999999996"/>
    <s v="United States"/>
    <s v="West"/>
    <s v="Oregon"/>
    <s v="Corvallis"/>
    <n v="97330"/>
    <d v="2015-06-04T00:00:00"/>
    <d v="2015-06-06T00:00:00"/>
    <n v="-13.068000000000001"/>
    <n v="5"/>
    <x v="1824"/>
    <n v="89564"/>
  </r>
  <r>
    <n v="23084"/>
    <s v="High"/>
    <n v="0"/>
    <n v="7.28"/>
    <n v="3.52"/>
    <n v="3243"/>
    <s v="Marlene Phillips"/>
    <s v="Regular Air"/>
    <s v="Small Business"/>
    <s v="Technology"/>
    <s v="Computer Peripherals"/>
    <s v="Small Pack"/>
    <x v="893"/>
    <n v="0.68"/>
    <s v="United States"/>
    <s v="East"/>
    <s v="Connecticut"/>
    <s v="Bristol"/>
    <n v="6010"/>
    <d v="2015-06-10T00:00:00"/>
    <d v="2015-06-10T00:00:00"/>
    <n v="-25.103999999999999"/>
    <n v="3"/>
    <x v="1825"/>
    <n v="88329"/>
  </r>
  <r>
    <n v="23267"/>
    <s v="Low"/>
    <n v="0.06"/>
    <n v="5.18"/>
    <n v="2.04"/>
    <n v="3246"/>
    <s v="Wanda Harris"/>
    <s v="Regular Air"/>
    <s v="Small Business"/>
    <s v="Office Supplies"/>
    <s v="Paper"/>
    <s v="Wrap Bag"/>
    <x v="43"/>
    <n v="0.36"/>
    <s v="United States"/>
    <s v="East"/>
    <s v="New Hampshire"/>
    <s v="Hudson"/>
    <n v="3051"/>
    <d v="2015-04-01T00:00:00"/>
    <d v="2015-04-01T00:00:00"/>
    <n v="1.9504000000000001"/>
    <n v="4"/>
    <x v="1826"/>
    <n v="88330"/>
  </r>
  <r>
    <n v="18265"/>
    <s v="High"/>
    <n v="7.0000000000000007E-2"/>
    <n v="2.78"/>
    <n v="1.49"/>
    <n v="3248"/>
    <s v="Earl Donnelly"/>
    <s v="Regular Air"/>
    <s v="Small Business"/>
    <s v="Office Supplies"/>
    <s v="Binders and Binder Accessories"/>
    <s v="Small Box"/>
    <x v="272"/>
    <n v="0.36"/>
    <s v="United States"/>
    <s v="South"/>
    <s v="Louisiana"/>
    <s v="Slidell"/>
    <n v="70458"/>
    <d v="2015-05-07T00:00:00"/>
    <d v="2015-05-08T00:00:00"/>
    <n v="-340.53109999999998"/>
    <n v="17"/>
    <x v="1827"/>
    <n v="87297"/>
  </r>
  <r>
    <n v="25820"/>
    <s v="High"/>
    <n v="0.03"/>
    <n v="42.8"/>
    <n v="2.99"/>
    <n v="3249"/>
    <s v="Nicole Goldstein"/>
    <s v="Regular Air"/>
    <s v="Corporate"/>
    <s v="Office Supplies"/>
    <s v="Binders and Binder Accessories"/>
    <s v="Small Box"/>
    <x v="894"/>
    <n v="0.36"/>
    <s v="United States"/>
    <s v="East"/>
    <s v="Maryland"/>
    <s v="Annapolis"/>
    <n v="21403"/>
    <d v="2015-05-23T00:00:00"/>
    <d v="2015-05-24T00:00:00"/>
    <n v="462.92099999999994"/>
    <n v="16"/>
    <x v="1828"/>
    <n v="87298"/>
  </r>
  <r>
    <n v="5511"/>
    <s v="Critical"/>
    <n v="0.02"/>
    <n v="5.28"/>
    <n v="6.26"/>
    <n v="3251"/>
    <s v="Peter Brooks"/>
    <s v="Regular Air"/>
    <s v="Corporate"/>
    <s v="Office Supplies"/>
    <s v="Paper"/>
    <s v="Small Box"/>
    <x v="489"/>
    <n v="0.4"/>
    <s v="United States"/>
    <s v="East"/>
    <s v="New York"/>
    <s v="New York City"/>
    <n v="10112"/>
    <d v="2015-06-11T00:00:00"/>
    <d v="2015-06-12T00:00:00"/>
    <n v="-131.16"/>
    <n v="76"/>
    <x v="1829"/>
    <n v="39076"/>
  </r>
  <r>
    <n v="23324"/>
    <s v="Critical"/>
    <n v="0.01"/>
    <n v="11.34"/>
    <n v="5.01"/>
    <n v="3252"/>
    <s v="Milton Harrell"/>
    <s v="Regular Air"/>
    <s v="Small Business"/>
    <s v="Office Supplies"/>
    <s v="Paper"/>
    <s v="Small Box"/>
    <x v="195"/>
    <n v="0.36"/>
    <s v="United States"/>
    <s v="East"/>
    <s v="New York"/>
    <s v="Rotterdam"/>
    <n v="12306"/>
    <d v="2015-03-30T00:00:00"/>
    <d v="2015-04-01T00:00:00"/>
    <n v="-11.83"/>
    <n v="1"/>
    <x v="1830"/>
    <n v="87296"/>
  </r>
  <r>
    <n v="23511"/>
    <s v="Critical"/>
    <n v="0.02"/>
    <n v="5.28"/>
    <n v="6.26"/>
    <n v="3252"/>
    <s v="Milton Harrell"/>
    <s v="Regular Air"/>
    <s v="Corporate"/>
    <s v="Office Supplies"/>
    <s v="Paper"/>
    <s v="Small Box"/>
    <x v="489"/>
    <n v="0.4"/>
    <s v="United States"/>
    <s v="East"/>
    <s v="New York"/>
    <s v="Rotterdam"/>
    <n v="12306"/>
    <d v="2015-06-11T00:00:00"/>
    <d v="2015-06-12T00:00:00"/>
    <n v="-65.58"/>
    <n v="19"/>
    <x v="1831"/>
    <n v="87299"/>
  </r>
  <r>
    <n v="21046"/>
    <s v="Critical"/>
    <n v="0.06"/>
    <n v="47.98"/>
    <n v="3.61"/>
    <n v="3255"/>
    <s v="Maureen Whitley"/>
    <s v="Regular Air"/>
    <s v="Home Office"/>
    <s v="Technology"/>
    <s v="Computer Peripherals"/>
    <s v="Small Pack"/>
    <x v="367"/>
    <n v="0.71"/>
    <s v="United States"/>
    <s v="South"/>
    <s v="Florida"/>
    <s v="Tamarac"/>
    <n v="33319"/>
    <d v="2015-02-18T00:00:00"/>
    <d v="2015-02-20T00:00:00"/>
    <n v="596.80799999999999"/>
    <n v="2"/>
    <x v="1832"/>
    <n v="90488"/>
  </r>
  <r>
    <n v="18728"/>
    <s v="Not Specified"/>
    <n v="0.01"/>
    <n v="349.45"/>
    <n v="60"/>
    <n v="3257"/>
    <s v="Sharon Marcus"/>
    <s v="Delivery Truck"/>
    <s v="Consumer"/>
    <s v="Furniture"/>
    <s v="Tables"/>
    <s v="Jumbo Drum"/>
    <x v="356"/>
    <m/>
    <s v="United States"/>
    <s v="West"/>
    <s v="Washington"/>
    <s v="Longview"/>
    <n v="98632"/>
    <d v="2015-05-26T00:00:00"/>
    <d v="2015-05-27T00:00:00"/>
    <n v="3739.3928999999998"/>
    <n v="15"/>
    <x v="1833"/>
    <n v="88825"/>
  </r>
  <r>
    <n v="21852"/>
    <s v="Medium"/>
    <n v="0"/>
    <n v="25.38"/>
    <n v="8.99"/>
    <n v="3257"/>
    <s v="Sharon Marcus"/>
    <s v="Regular Air"/>
    <s v="Consumer"/>
    <s v="Furniture"/>
    <s v="Office Furnishings"/>
    <s v="Small Pack"/>
    <x v="268"/>
    <n v="0.5"/>
    <s v="United States"/>
    <s v="West"/>
    <s v="Washington"/>
    <s v="Longview"/>
    <n v="98632"/>
    <d v="2015-05-13T00:00:00"/>
    <d v="2015-05-15T00:00:00"/>
    <n v="470.33799999999997"/>
    <n v="26"/>
    <x v="1834"/>
    <n v="88826"/>
  </r>
  <r>
    <n v="23010"/>
    <s v="Not Specified"/>
    <n v="0.02"/>
    <n v="55.94"/>
    <n v="6.55"/>
    <n v="3258"/>
    <s v="Gretchen Best Wilkins"/>
    <s v="Regular Air"/>
    <s v="Consumer"/>
    <s v="Technology"/>
    <s v="Computer Peripherals"/>
    <s v="Small Box"/>
    <x v="420"/>
    <n v="0.68"/>
    <s v="United States"/>
    <s v="West"/>
    <s v="Washington"/>
    <s v="Lynnwood"/>
    <n v="98037"/>
    <d v="2015-03-21T00:00:00"/>
    <d v="2015-03-23T00:00:00"/>
    <n v="401.85"/>
    <n v="11"/>
    <x v="1835"/>
    <n v="88824"/>
  </r>
  <r>
    <n v="22576"/>
    <s v="Not Specified"/>
    <n v="7.0000000000000007E-2"/>
    <n v="105.34"/>
    <n v="24.49"/>
    <n v="3261"/>
    <s v="Steven Long"/>
    <s v="Express Air"/>
    <s v="Consumer"/>
    <s v="Furniture"/>
    <s v="Office Furnishings"/>
    <s v="Large Box"/>
    <x v="828"/>
    <n v="0.61"/>
    <s v="United States"/>
    <s v="Central"/>
    <s v="Michigan"/>
    <s v="Adrian"/>
    <n v="49221"/>
    <d v="2015-06-25T00:00:00"/>
    <d v="2015-06-26T00:00:00"/>
    <n v="710.67239999999993"/>
    <n v="10"/>
    <x v="1836"/>
    <n v="90296"/>
  </r>
  <r>
    <n v="19214"/>
    <s v="Medium"/>
    <n v="0.04"/>
    <n v="9.99"/>
    <n v="11.59"/>
    <n v="3264"/>
    <s v="Becky Puckett"/>
    <s v="Regular Air"/>
    <s v="Corporate"/>
    <s v="Office Supplies"/>
    <s v="Paper"/>
    <s v="Small Box"/>
    <x v="655"/>
    <n v="0.4"/>
    <s v="United States"/>
    <s v="West"/>
    <s v="California"/>
    <s v="Eureka"/>
    <n v="95501"/>
    <d v="2015-05-19T00:00:00"/>
    <d v="2015-05-21T00:00:00"/>
    <n v="-92.32"/>
    <n v="5"/>
    <x v="1837"/>
    <n v="89835"/>
  </r>
  <r>
    <n v="21459"/>
    <s v="Critical"/>
    <n v="0"/>
    <n v="122.99"/>
    <n v="70.2"/>
    <n v="3266"/>
    <s v="Edgar Kumar"/>
    <s v="Delivery Truck"/>
    <s v="Corporate"/>
    <s v="Furniture"/>
    <s v="Chairs &amp; Chairmats"/>
    <s v="Jumbo Drum"/>
    <x v="36"/>
    <n v="0.74"/>
    <s v="United States"/>
    <s v="East"/>
    <s v="Maine"/>
    <s v="Sanford"/>
    <n v="4073"/>
    <d v="2015-01-28T00:00:00"/>
    <d v="2015-01-29T00:00:00"/>
    <n v="-1764.29"/>
    <n v="14"/>
    <x v="1838"/>
    <n v="89836"/>
  </r>
  <r>
    <n v="21458"/>
    <s v="Critical"/>
    <n v="0.01"/>
    <n v="60.97"/>
    <n v="4.5"/>
    <n v="3269"/>
    <s v="Billie Stern"/>
    <s v="Express Air"/>
    <s v="Corporate"/>
    <s v="Office Supplies"/>
    <s v="Appliances"/>
    <s v="Small Box"/>
    <x v="714"/>
    <n v="0.56000000000000005"/>
    <s v="United States"/>
    <s v="East"/>
    <s v="New Jersey"/>
    <s v="North Plainfield"/>
    <n v="7060"/>
    <d v="2015-01-28T00:00:00"/>
    <d v="2015-01-30T00:00:00"/>
    <n v="527.87759999999992"/>
    <n v="12"/>
    <x v="1839"/>
    <n v="89836"/>
  </r>
  <r>
    <n v="19047"/>
    <s v="Low"/>
    <n v="0.02"/>
    <n v="13.48"/>
    <n v="4.51"/>
    <n v="3275"/>
    <s v="Tamara Dickinson"/>
    <s v="Regular Air"/>
    <s v="Home Office"/>
    <s v="Office Supplies"/>
    <s v="Storage &amp; Organization"/>
    <s v="Small Box"/>
    <x v="804"/>
    <n v="0.59"/>
    <s v="United States"/>
    <s v="West"/>
    <s v="Washington"/>
    <s v="Mount Vernon"/>
    <n v="98273"/>
    <d v="2015-03-21T00:00:00"/>
    <d v="2015-03-23T00:00:00"/>
    <n v="34.520000000000003"/>
    <n v="9"/>
    <x v="1840"/>
    <n v="86233"/>
  </r>
  <r>
    <n v="19232"/>
    <s v="Low"/>
    <n v="0.04"/>
    <n v="449.99"/>
    <n v="24.49"/>
    <n v="3275"/>
    <s v="Tamara Dickinson"/>
    <s v="Regular Air"/>
    <s v="Small Business"/>
    <s v="Technology"/>
    <s v="Copiers and Fax"/>
    <s v="Large Box"/>
    <x v="895"/>
    <n v="0.52"/>
    <s v="United States"/>
    <s v="West"/>
    <s v="Washington"/>
    <s v="Mount Vernon"/>
    <n v="98273"/>
    <d v="2015-01-01T00:00:00"/>
    <d v="2015-01-05T00:00:00"/>
    <n v="3576.8840999999998"/>
    <n v="12"/>
    <x v="1841"/>
    <n v="86234"/>
  </r>
  <r>
    <n v="19233"/>
    <s v="Low"/>
    <n v="0.01"/>
    <n v="5.84"/>
    <n v="1.2"/>
    <n v="3275"/>
    <s v="Tamara Dickinson"/>
    <s v="Regular Air"/>
    <s v="Small Business"/>
    <s v="Office Supplies"/>
    <s v="Pens &amp; Art Supplies"/>
    <s v="Wrap Bag"/>
    <x v="469"/>
    <n v="0.55000000000000004"/>
    <s v="United States"/>
    <s v="West"/>
    <s v="Washington"/>
    <s v="Mount Vernon"/>
    <n v="98273"/>
    <d v="2015-01-01T00:00:00"/>
    <d v="2015-01-10T00:00:00"/>
    <n v="20.38"/>
    <n v="6"/>
    <x v="1842"/>
    <n v="86234"/>
  </r>
  <r>
    <n v="20039"/>
    <s v="High"/>
    <n v="0.06"/>
    <n v="89.83"/>
    <n v="35"/>
    <n v="3279"/>
    <s v="Ricky Allred"/>
    <s v="Regular Air"/>
    <s v="Home Office"/>
    <s v="Office Supplies"/>
    <s v="Storage &amp; Organization"/>
    <s v="Large Box"/>
    <x v="896"/>
    <n v="0.83"/>
    <s v="United States"/>
    <s v="South"/>
    <s v="South Carolina"/>
    <s v="Columbia"/>
    <n v="29203"/>
    <d v="2015-04-06T00:00:00"/>
    <d v="2015-04-08T00:00:00"/>
    <n v="31.11"/>
    <n v="4"/>
    <x v="1843"/>
    <n v="90766"/>
  </r>
  <r>
    <n v="20040"/>
    <s v="High"/>
    <n v="0.1"/>
    <n v="13.43"/>
    <n v="5.5"/>
    <n v="3279"/>
    <s v="Ricky Allred"/>
    <s v="Regular Air"/>
    <s v="Home Office"/>
    <s v="Office Supplies"/>
    <s v="Storage &amp; Organization"/>
    <s v="Small Box"/>
    <x v="599"/>
    <n v="0.56999999999999995"/>
    <s v="United States"/>
    <s v="South"/>
    <s v="South Carolina"/>
    <s v="Columbia"/>
    <n v="29203"/>
    <d v="2015-04-06T00:00:00"/>
    <d v="2015-04-08T00:00:00"/>
    <n v="358.29539999999997"/>
    <n v="12"/>
    <x v="1844"/>
    <n v="90766"/>
  </r>
  <r>
    <n v="20041"/>
    <s v="High"/>
    <n v="0.01"/>
    <n v="125.99"/>
    <n v="7.69"/>
    <n v="3279"/>
    <s v="Ricky Allred"/>
    <s v="Regular Air"/>
    <s v="Home Office"/>
    <s v="Technology"/>
    <s v="Telephones and Communication"/>
    <s v="Small Box"/>
    <x v="442"/>
    <n v="0.57999999999999996"/>
    <s v="United States"/>
    <s v="South"/>
    <s v="South Carolina"/>
    <s v="Columbia"/>
    <n v="29203"/>
    <d v="2015-04-06T00:00:00"/>
    <d v="2015-04-06T00:00:00"/>
    <n v="8.3219999999999992"/>
    <n v="11"/>
    <x v="1845"/>
    <n v="90766"/>
  </r>
  <r>
    <n v="21620"/>
    <s v="Medium"/>
    <n v="0.01"/>
    <n v="45.99"/>
    <n v="4.99"/>
    <n v="3279"/>
    <s v="Ricky Allred"/>
    <s v="Regular Air"/>
    <s v="Home Office"/>
    <s v="Technology"/>
    <s v="Telephones and Communication"/>
    <s v="Small Box"/>
    <x v="402"/>
    <n v="0.56000000000000005"/>
    <s v="United States"/>
    <s v="South"/>
    <s v="South Carolina"/>
    <s v="Columbia"/>
    <n v="29203"/>
    <d v="2015-03-14T00:00:00"/>
    <d v="2015-03-16T00:00:00"/>
    <n v="24.018000000000001"/>
    <n v="3"/>
    <x v="1846"/>
    <n v="90767"/>
  </r>
  <r>
    <n v="23022"/>
    <s v="Critical"/>
    <n v="0.05"/>
    <n v="363.25"/>
    <n v="19.989999999999998"/>
    <n v="3283"/>
    <s v="William Woodard"/>
    <s v="Express Air"/>
    <s v="Corporate"/>
    <s v="Office Supplies"/>
    <s v="Appliances"/>
    <s v="Small Box"/>
    <x v="451"/>
    <n v="0.56999999999999995"/>
    <s v="United States"/>
    <s v="South"/>
    <s v="Florida"/>
    <s v="Kendall"/>
    <n v="33156"/>
    <d v="2015-04-21T00:00:00"/>
    <d v="2015-04-21T00:00:00"/>
    <n v="-269.75549999999998"/>
    <n v="5"/>
    <x v="1847"/>
    <n v="90752"/>
  </r>
  <r>
    <n v="23211"/>
    <s v="High"/>
    <n v="0.03"/>
    <n v="17.48"/>
    <n v="1.99"/>
    <n v="3283"/>
    <s v="William Woodard"/>
    <s v="Regular Air"/>
    <s v="Corporate"/>
    <s v="Technology"/>
    <s v="Computer Peripherals"/>
    <s v="Small Pack"/>
    <x v="121"/>
    <n v="0.45"/>
    <s v="United States"/>
    <s v="South"/>
    <s v="Florida"/>
    <s v="Kendall"/>
    <n v="33156"/>
    <d v="2015-05-10T00:00:00"/>
    <d v="2015-05-11T00:00:00"/>
    <n v="710.80739999999992"/>
    <n v="31"/>
    <x v="1848"/>
    <n v="90753"/>
  </r>
  <r>
    <n v="26141"/>
    <s v="High"/>
    <n v="0.05"/>
    <n v="19.23"/>
    <n v="6.15"/>
    <n v="3284"/>
    <s v="Michael Shaffer"/>
    <s v="Express Air"/>
    <s v="Corporate"/>
    <s v="Furniture"/>
    <s v="Office Furnishings"/>
    <s v="Small Pack"/>
    <x v="159"/>
    <n v="0.44"/>
    <s v="United States"/>
    <s v="South"/>
    <s v="Florida"/>
    <s v="Kissimmee"/>
    <n v="34741"/>
    <d v="2015-02-20T00:00:00"/>
    <d v="2015-02-22T00:00:00"/>
    <n v="-2133.2780000000002"/>
    <n v="6"/>
    <x v="1849"/>
    <n v="90751"/>
  </r>
  <r>
    <n v="20350"/>
    <s v="Not Specified"/>
    <n v="0.06"/>
    <n v="1.7"/>
    <n v="1.99"/>
    <n v="3285"/>
    <s v="Ricky Garner"/>
    <s v="Regular Air"/>
    <s v="Consumer"/>
    <s v="Technology"/>
    <s v="Computer Peripherals"/>
    <s v="Small Pack"/>
    <x v="286"/>
    <n v="0.51"/>
    <s v="United States"/>
    <s v="South"/>
    <s v="Virginia"/>
    <s v="Herndon"/>
    <n v="20170"/>
    <d v="2015-01-06T00:00:00"/>
    <d v="2015-01-07T00:00:00"/>
    <n v="80.071200000000005"/>
    <n v="7"/>
    <x v="1850"/>
    <n v="90750"/>
  </r>
  <r>
    <n v="20351"/>
    <s v="Not Specified"/>
    <n v="0.01"/>
    <n v="30.98"/>
    <n v="5.09"/>
    <n v="3285"/>
    <s v="Ricky Garner"/>
    <s v="Regular Air"/>
    <s v="Consumer"/>
    <s v="Office Supplies"/>
    <s v="Paper"/>
    <s v="Small Box"/>
    <x v="897"/>
    <n v="0.4"/>
    <s v="United States"/>
    <s v="South"/>
    <s v="Virginia"/>
    <s v="Herndon"/>
    <n v="20170"/>
    <d v="2015-01-06T00:00:00"/>
    <d v="2015-01-08T00:00:00"/>
    <n v="896.40599999999995"/>
    <n v="9"/>
    <x v="1851"/>
    <n v="90750"/>
  </r>
  <r>
    <n v="21567"/>
    <s v="Low"/>
    <n v="0.08"/>
    <n v="30.56"/>
    <n v="2.99"/>
    <n v="3287"/>
    <s v="Mary Norman"/>
    <s v="Regular Air"/>
    <s v="Small Business"/>
    <s v="Office Supplies"/>
    <s v="Binders and Binder Accessories"/>
    <s v="Small Box"/>
    <x v="823"/>
    <n v="0.35"/>
    <s v="United States"/>
    <s v="West"/>
    <s v="California"/>
    <s v="Granite Bay"/>
    <n v="95746"/>
    <d v="2015-05-25T00:00:00"/>
    <d v="2015-05-27T00:00:00"/>
    <n v="352.87979999999999"/>
    <n v="17"/>
    <x v="1852"/>
    <n v="89897"/>
  </r>
  <r>
    <n v="23198"/>
    <s v="Low"/>
    <n v="0.04"/>
    <n v="33.89"/>
    <n v="5.0999999999999996"/>
    <n v="3303"/>
    <s v="Carole Creech"/>
    <s v="Regular Air"/>
    <s v="Home Office"/>
    <s v="Office Supplies"/>
    <s v="Storage &amp; Organization"/>
    <s v="Small Box"/>
    <x v="867"/>
    <n v="0.6"/>
    <s v="United States"/>
    <s v="South"/>
    <s v="Florida"/>
    <s v="Lake Worth"/>
    <n v="33461"/>
    <d v="2015-01-07T00:00:00"/>
    <d v="2015-01-12T00:00:00"/>
    <n v="68.675999999999988"/>
    <n v="6"/>
    <x v="1853"/>
    <n v="87795"/>
  </r>
  <r>
    <n v="20447"/>
    <s v="Medium"/>
    <n v="0.06"/>
    <n v="11.33"/>
    <n v="6.12"/>
    <n v="3306"/>
    <s v="Claire Warren"/>
    <s v="Regular Air"/>
    <s v="Small Business"/>
    <s v="Office Supplies"/>
    <s v="Appliances"/>
    <s v="Medium Box"/>
    <x v="720"/>
    <n v="0.42"/>
    <s v="United States"/>
    <s v="East"/>
    <s v="Connecticut"/>
    <s v="New London"/>
    <n v="6320"/>
    <d v="2015-04-01T00:00:00"/>
    <d v="2015-04-03T00:00:00"/>
    <n v="-15.92"/>
    <n v="1"/>
    <x v="1854"/>
    <n v="90461"/>
  </r>
  <r>
    <n v="22732"/>
    <s v="Low"/>
    <n v="7.0000000000000007E-2"/>
    <n v="16.739999999999998"/>
    <n v="7.04"/>
    <n v="3307"/>
    <s v="Edwin Blackburn"/>
    <s v="Regular Air"/>
    <s v="Small Business"/>
    <s v="Office Supplies"/>
    <s v="Storage &amp; Organization"/>
    <s v="Small Box"/>
    <x v="898"/>
    <n v="0.81"/>
    <s v="United States"/>
    <s v="East"/>
    <s v="Massachusetts"/>
    <s v="Agawam"/>
    <n v="1001"/>
    <d v="2015-01-26T00:00:00"/>
    <d v="2015-02-02T00:00:00"/>
    <n v="-114.2"/>
    <n v="5"/>
    <x v="1855"/>
    <n v="90462"/>
  </r>
  <r>
    <n v="23451"/>
    <s v="Critical"/>
    <n v="0.1"/>
    <n v="6.64"/>
    <n v="54.95"/>
    <n v="3309"/>
    <s v="Edwin Chung"/>
    <s v="Regular Air"/>
    <s v="Small Business"/>
    <s v="Furniture"/>
    <s v="Office Furnishings"/>
    <s v="Small Pack"/>
    <x v="899"/>
    <n v="0.37"/>
    <s v="United States"/>
    <s v="East"/>
    <s v="Massachusetts"/>
    <s v="Natick"/>
    <n v="1760"/>
    <d v="2015-03-24T00:00:00"/>
    <d v="2015-03-26T00:00:00"/>
    <n v="-25"/>
    <n v="4"/>
    <x v="1856"/>
    <n v="90460"/>
  </r>
  <r>
    <n v="23452"/>
    <s v="Critical"/>
    <n v="0.05"/>
    <n v="90.48"/>
    <n v="19.989999999999998"/>
    <n v="3310"/>
    <s v="Tiffany Grossman Hardin"/>
    <s v="Regular Air"/>
    <s v="Small Business"/>
    <s v="Office Supplies"/>
    <s v="Envelopes"/>
    <s v="Small Box"/>
    <x v="634"/>
    <n v="0.4"/>
    <s v="United States"/>
    <s v="East"/>
    <s v="Massachusetts"/>
    <s v="Sandwich"/>
    <n v="2563"/>
    <d v="2015-03-24T00:00:00"/>
    <d v="2015-03-25T00:00:00"/>
    <n v="255.14819999999997"/>
    <n v="4"/>
    <x v="1857"/>
    <n v="90460"/>
  </r>
  <r>
    <n v="22734"/>
    <s v="Low"/>
    <n v="0.06"/>
    <n v="6.45"/>
    <n v="1.34"/>
    <n v="3311"/>
    <s v="Jackie Flynn"/>
    <s v="Regular Air"/>
    <s v="Small Business"/>
    <s v="Office Supplies"/>
    <s v="Paper"/>
    <s v="Wrap Bag"/>
    <x v="858"/>
    <n v="0.36"/>
    <s v="United States"/>
    <s v="East"/>
    <s v="Massachusetts"/>
    <s v="Winchester"/>
    <n v="1890"/>
    <d v="2015-01-26T00:00:00"/>
    <d v="2015-01-31T00:00:00"/>
    <n v="39.426600000000001"/>
    <n v="9"/>
    <x v="1858"/>
    <n v="90462"/>
  </r>
  <r>
    <n v="22733"/>
    <s v="Low"/>
    <n v="0.05"/>
    <n v="122.99"/>
    <n v="70.2"/>
    <n v="3314"/>
    <s v="Billy Hale"/>
    <s v="Delivery Truck"/>
    <s v="Small Business"/>
    <s v="Furniture"/>
    <s v="Chairs &amp; Chairmats"/>
    <s v="Jumbo Drum"/>
    <x v="36"/>
    <n v="0.74"/>
    <s v="United States"/>
    <s v="East"/>
    <s v="New Jersey"/>
    <s v="Fort Lee"/>
    <n v="7024"/>
    <d v="2015-01-26T00:00:00"/>
    <d v="2015-01-30T00:00:00"/>
    <n v="-722.23"/>
    <n v="4"/>
    <x v="1859"/>
    <n v="90462"/>
  </r>
  <r>
    <n v="19422"/>
    <s v="Low"/>
    <n v="0.03"/>
    <n v="20.98"/>
    <n v="1.49"/>
    <n v="3319"/>
    <s v="Marlene Davidson"/>
    <s v="Regular Air"/>
    <s v="Small Business"/>
    <s v="Office Supplies"/>
    <s v="Binders and Binder Accessories"/>
    <s v="Small Box"/>
    <x v="546"/>
    <n v="0.35"/>
    <s v="United States"/>
    <s v="South"/>
    <s v="Tennessee"/>
    <s v="Hendersonville"/>
    <n v="37075"/>
    <d v="2015-05-21T00:00:00"/>
    <d v="2015-05-21T00:00:00"/>
    <n v="30.023999999999997"/>
    <n v="20"/>
    <x v="1860"/>
    <n v="90104"/>
  </r>
  <r>
    <n v="20203"/>
    <s v="Not Specified"/>
    <n v="0.08"/>
    <n v="3.28"/>
    <n v="3.97"/>
    <n v="3320"/>
    <s v="Alicia Maynard"/>
    <s v="Regular Air"/>
    <s v="Small Business"/>
    <s v="Office Supplies"/>
    <s v="Pens &amp; Art Supplies"/>
    <s v="Wrap Bag"/>
    <x v="623"/>
    <n v="0.56000000000000005"/>
    <s v="United States"/>
    <s v="South"/>
    <s v="Tennessee"/>
    <s v="Jackson"/>
    <n v="38301"/>
    <d v="2015-04-27T00:00:00"/>
    <d v="2015-04-28T00:00:00"/>
    <n v="0.42660000000000337"/>
    <n v="18"/>
    <x v="1861"/>
    <n v="90103"/>
  </r>
  <r>
    <n v="20204"/>
    <s v="Not Specified"/>
    <n v="0.09"/>
    <n v="40.97"/>
    <n v="8.99"/>
    <n v="3320"/>
    <s v="Alicia Maynard"/>
    <s v="Express Air"/>
    <s v="Small Business"/>
    <s v="Office Supplies"/>
    <s v="Pens &amp; Art Supplies"/>
    <s v="Small Pack"/>
    <x v="786"/>
    <n v="0.59"/>
    <s v="United States"/>
    <s v="South"/>
    <s v="Tennessee"/>
    <s v="Jackson"/>
    <n v="38301"/>
    <d v="2015-04-27T00:00:00"/>
    <d v="2015-04-29T00:00:00"/>
    <n v="66.215999999999994"/>
    <n v="22"/>
    <x v="1862"/>
    <n v="90103"/>
  </r>
  <r>
    <n v="25330"/>
    <s v="Medium"/>
    <n v="0.05"/>
    <n v="6.48"/>
    <n v="8.19"/>
    <n v="3324"/>
    <s v="Leslie Jacobson"/>
    <s v="Regular Air"/>
    <s v="Consumer"/>
    <s v="Office Supplies"/>
    <s v="Paper"/>
    <s v="Small Box"/>
    <x v="815"/>
    <n v="0.37"/>
    <s v="United States"/>
    <s v="West"/>
    <s v="Arizona"/>
    <s v="El Mirage"/>
    <n v="85335"/>
    <d v="2015-02-12T00:00:00"/>
    <d v="2015-02-15T00:00:00"/>
    <n v="-164.18"/>
    <n v="9"/>
    <x v="1863"/>
    <n v="90985"/>
  </r>
  <r>
    <n v="20488"/>
    <s v="Low"/>
    <n v="0"/>
    <n v="8.74"/>
    <n v="8.2899999999999991"/>
    <n v="3325"/>
    <s v="Diane Barr"/>
    <s v="Regular Air"/>
    <s v="Consumer"/>
    <s v="Office Supplies"/>
    <s v="Envelopes"/>
    <s v="Small Box"/>
    <x v="526"/>
    <n v="0.38"/>
    <s v="United States"/>
    <s v="West"/>
    <s v="Oregon"/>
    <s v="Coos Bay"/>
    <n v="97420"/>
    <d v="2015-06-24T00:00:00"/>
    <d v="2015-06-26T00:00:00"/>
    <n v="-79.400000000000006"/>
    <n v="14"/>
    <x v="1864"/>
    <n v="90986"/>
  </r>
  <r>
    <n v="23476"/>
    <s v="Critical"/>
    <n v="7.0000000000000007E-2"/>
    <n v="5.58"/>
    <n v="1.99"/>
    <n v="3325"/>
    <s v="Diane Barr"/>
    <s v="Regular Air"/>
    <s v="Consumer"/>
    <s v="Office Supplies"/>
    <s v="Pens &amp; Art Supplies"/>
    <s v="Wrap Bag"/>
    <x v="900"/>
    <n v="0.46"/>
    <s v="United States"/>
    <s v="West"/>
    <s v="Oregon"/>
    <s v="Coos Bay"/>
    <n v="97420"/>
    <d v="2015-04-24T00:00:00"/>
    <d v="2015-04-26T00:00:00"/>
    <n v="23.045999999999999"/>
    <n v="23"/>
    <x v="1865"/>
    <n v="90987"/>
  </r>
  <r>
    <n v="18259"/>
    <s v="Not Specified"/>
    <n v="0.06"/>
    <n v="113.98"/>
    <n v="30"/>
    <n v="3327"/>
    <s v="Bob Gibson"/>
    <s v="Delivery Truck"/>
    <s v="Small Business"/>
    <s v="Furniture"/>
    <s v="Chairs &amp; Chairmats"/>
    <s v="Jumbo Drum"/>
    <x v="901"/>
    <n v="0.69"/>
    <s v="United States"/>
    <s v="Central"/>
    <s v="Michigan"/>
    <s v="Port Huron"/>
    <n v="48060"/>
    <d v="2015-03-06T00:00:00"/>
    <d v="2015-03-08T00:00:00"/>
    <n v="-127.3"/>
    <n v="3"/>
    <x v="1866"/>
    <n v="87272"/>
  </r>
  <r>
    <n v="18260"/>
    <s v="Not Specified"/>
    <n v="0.05"/>
    <n v="6.48"/>
    <n v="6.86"/>
    <n v="3327"/>
    <s v="Bob Gibson"/>
    <s v="Regular Air"/>
    <s v="Small Business"/>
    <s v="Office Supplies"/>
    <s v="Paper"/>
    <s v="Small Box"/>
    <x v="334"/>
    <n v="0.37"/>
    <s v="United States"/>
    <s v="Central"/>
    <s v="Michigan"/>
    <s v="Port Huron"/>
    <n v="48060"/>
    <d v="2015-03-06T00:00:00"/>
    <d v="2015-03-08T00:00:00"/>
    <n v="-52.77"/>
    <n v="4"/>
    <x v="1867"/>
    <n v="87272"/>
  </r>
  <r>
    <n v="21588"/>
    <s v="Medium"/>
    <n v="0.09"/>
    <n v="5.98"/>
    <n v="4.6900000000000004"/>
    <n v="3331"/>
    <s v="Elisabeth Shaw"/>
    <s v="Regular Air"/>
    <s v="Corporate"/>
    <s v="Office Supplies"/>
    <s v="Storage &amp; Organization"/>
    <s v="Small Box"/>
    <x v="502"/>
    <n v="0.68"/>
    <s v="United States"/>
    <s v="South"/>
    <s v="Florida"/>
    <s v="Ormond Beach"/>
    <n v="32174"/>
    <d v="2015-01-05T00:00:00"/>
    <d v="2015-01-06T00:00:00"/>
    <n v="-781.13419999999996"/>
    <n v="11"/>
    <x v="1868"/>
    <n v="86283"/>
  </r>
  <r>
    <n v="23294"/>
    <s v="Not Specified"/>
    <n v="0.02"/>
    <n v="4"/>
    <n v="1.3"/>
    <n v="3331"/>
    <s v="Elisabeth Shaw"/>
    <s v="Regular Air"/>
    <s v="Corporate"/>
    <s v="Office Supplies"/>
    <s v="Paper"/>
    <s v="Wrap Bag"/>
    <x v="55"/>
    <n v="0.37"/>
    <s v="United States"/>
    <s v="South"/>
    <s v="Florida"/>
    <s v="Ormond Beach"/>
    <n v="32174"/>
    <d v="2015-01-09T00:00:00"/>
    <d v="2015-01-09T00:00:00"/>
    <n v="-23.295999999999999"/>
    <n v="12"/>
    <x v="1869"/>
    <n v="86284"/>
  </r>
  <r>
    <n v="21429"/>
    <s v="High"/>
    <n v="0.08"/>
    <n v="6.48"/>
    <n v="8.4"/>
    <n v="3338"/>
    <s v="Constance Robertson"/>
    <s v="Regular Air"/>
    <s v="Consumer"/>
    <s v="Office Supplies"/>
    <s v="Paper"/>
    <s v="Small Box"/>
    <x v="259"/>
    <n v="0.37"/>
    <s v="United States"/>
    <s v="South"/>
    <s v="Florida"/>
    <s v="Tampa"/>
    <n v="33614"/>
    <d v="2015-05-07T00:00:00"/>
    <d v="2015-05-07T00:00:00"/>
    <n v="58.811999999999998"/>
    <n v="7"/>
    <x v="1098"/>
    <n v="85979"/>
  </r>
  <r>
    <n v="25613"/>
    <s v="High"/>
    <n v="0.03"/>
    <n v="2.61"/>
    <n v="0.5"/>
    <n v="3339"/>
    <s v="Lester Copeland"/>
    <s v="Regular Air"/>
    <s v="Consumer"/>
    <s v="Office Supplies"/>
    <s v="Labels"/>
    <s v="Small Box"/>
    <x v="413"/>
    <n v="0.39"/>
    <s v="United States"/>
    <s v="South"/>
    <s v="Florida"/>
    <s v="Titusville"/>
    <n v="32780"/>
    <d v="2015-06-14T00:00:00"/>
    <d v="2015-06-15T00:00:00"/>
    <n v="4.0442999999999998"/>
    <n v="7"/>
    <x v="1870"/>
    <n v="85981"/>
  </r>
  <r>
    <n v="25614"/>
    <s v="High"/>
    <n v="0.01"/>
    <n v="11.66"/>
    <n v="7.95"/>
    <n v="3339"/>
    <s v="Lester Copeland"/>
    <s v="Regular Air"/>
    <s v="Consumer"/>
    <s v="Office Supplies"/>
    <s v="Pens &amp; Art Supplies"/>
    <s v="Small Pack"/>
    <x v="603"/>
    <n v="0.57999999999999996"/>
    <s v="United States"/>
    <s v="South"/>
    <s v="Florida"/>
    <s v="Titusville"/>
    <n v="32780"/>
    <d v="2015-06-14T00:00:00"/>
    <d v="2015-06-15T00:00:00"/>
    <n v="-10.368400000000001"/>
    <n v="16"/>
    <x v="1871"/>
    <n v="85981"/>
  </r>
  <r>
    <n v="22857"/>
    <s v="Medium"/>
    <n v="0.08"/>
    <n v="125.99"/>
    <n v="4.2"/>
    <n v="3340"/>
    <s v="Phillip Blum"/>
    <s v="Regular Air"/>
    <s v="Consumer"/>
    <s v="Technology"/>
    <s v="Telephones and Communication"/>
    <s v="Small Box"/>
    <x v="902"/>
    <n v="0.56999999999999995"/>
    <s v="United States"/>
    <s v="West"/>
    <s v="Oregon"/>
    <s v="Troutdale"/>
    <n v="97060"/>
    <d v="2015-01-13T00:00:00"/>
    <d v="2015-01-14T00:00:00"/>
    <n v="989.81189999999992"/>
    <n v="14"/>
    <x v="1872"/>
    <n v="85980"/>
  </r>
  <r>
    <n v="2986"/>
    <s v="Critical"/>
    <n v="0.03"/>
    <n v="194.3"/>
    <n v="11.54"/>
    <n v="3342"/>
    <s v="Paul Tate"/>
    <s v="Regular Air"/>
    <s v="Home Office"/>
    <s v="Furniture"/>
    <s v="Office Furnishings"/>
    <s v="Large Box"/>
    <x v="423"/>
    <n v="0.59"/>
    <s v="United States"/>
    <s v="East"/>
    <s v="District of Columbia"/>
    <s v="Washington"/>
    <n v="20006"/>
    <d v="2015-02-13T00:00:00"/>
    <d v="2015-02-15T00:00:00"/>
    <n v="2861.01"/>
    <n v="42"/>
    <x v="1873"/>
    <n v="21572"/>
  </r>
  <r>
    <n v="20986"/>
    <s v="Critical"/>
    <n v="0.03"/>
    <n v="194.3"/>
    <n v="11.54"/>
    <n v="3344"/>
    <s v="Jim Hinson"/>
    <s v="Regular Air"/>
    <s v="Home Office"/>
    <s v="Furniture"/>
    <s v="Office Furnishings"/>
    <s v="Large Box"/>
    <x v="423"/>
    <n v="0.59"/>
    <s v="United States"/>
    <s v="Central"/>
    <s v="Michigan"/>
    <s v="Rochester Hills"/>
    <n v="48307"/>
    <d v="2015-02-13T00:00:00"/>
    <d v="2015-02-15T00:00:00"/>
    <n v="1544.9307000000001"/>
    <n v="11"/>
    <x v="1874"/>
    <n v="89928"/>
  </r>
  <r>
    <n v="18947"/>
    <s v="Medium"/>
    <n v="7.0000000000000007E-2"/>
    <n v="7.68"/>
    <n v="6.16"/>
    <n v="3347"/>
    <s v="Carrie McIntosh"/>
    <s v="Express Air"/>
    <s v="Consumer"/>
    <s v="Office Supplies"/>
    <s v="Binders and Binder Accessories"/>
    <s v="Small Box"/>
    <x v="903"/>
    <n v="0.35"/>
    <s v="United States"/>
    <s v="South"/>
    <s v="Florida"/>
    <s v="Royal Palm Beach"/>
    <n v="33411"/>
    <d v="2015-01-06T00:00:00"/>
    <d v="2015-01-08T00:00:00"/>
    <n v="125.9982"/>
    <n v="1"/>
    <x v="1875"/>
    <n v="89355"/>
  </r>
  <r>
    <n v="18948"/>
    <s v="Medium"/>
    <n v="0.05"/>
    <n v="6.64"/>
    <n v="4.95"/>
    <n v="3347"/>
    <s v="Carrie McIntosh"/>
    <s v="Express Air"/>
    <s v="Consumer"/>
    <s v="Furniture"/>
    <s v="Office Furnishings"/>
    <s v="Small Pack"/>
    <x v="899"/>
    <n v="0.37"/>
    <s v="United States"/>
    <s v="South"/>
    <s v="Florida"/>
    <s v="Royal Palm Beach"/>
    <n v="33411"/>
    <d v="2015-01-06T00:00:00"/>
    <d v="2015-01-08T00:00:00"/>
    <n v="-92.929200000000009"/>
    <n v="5"/>
    <x v="1876"/>
    <n v="89355"/>
  </r>
  <r>
    <n v="19461"/>
    <s v="Medium"/>
    <n v="0.02"/>
    <n v="110.99"/>
    <n v="2.5"/>
    <n v="3347"/>
    <s v="Carrie McIntosh"/>
    <s v="Regular Air"/>
    <s v="Consumer"/>
    <s v="Technology"/>
    <s v="Telephones and Communication"/>
    <s v="Small Box"/>
    <x v="170"/>
    <n v="0.56999999999999995"/>
    <s v="United States"/>
    <s v="South"/>
    <s v="Florida"/>
    <s v="Royal Palm Beach"/>
    <n v="33411"/>
    <d v="2015-01-27T00:00:00"/>
    <d v="2015-01-29T00:00:00"/>
    <n v="-39.808999999999997"/>
    <n v="1"/>
    <x v="1877"/>
    <n v="89356"/>
  </r>
  <r>
    <n v="21485"/>
    <s v="Medium"/>
    <n v="0.01"/>
    <n v="73.98"/>
    <n v="12.14"/>
    <n v="3350"/>
    <s v="Amy York"/>
    <s v="Regular Air"/>
    <s v="Small Business"/>
    <s v="Technology"/>
    <s v="Computer Peripherals"/>
    <s v="Small Box"/>
    <x v="124"/>
    <n v="0.67"/>
    <s v="United States"/>
    <s v="West"/>
    <s v="Washington"/>
    <s v="Parkland"/>
    <n v="98444"/>
    <d v="2015-01-23T00:00:00"/>
    <d v="2015-01-25T00:00:00"/>
    <n v="-29.065600000000003"/>
    <n v="5"/>
    <x v="1119"/>
    <n v="91296"/>
  </r>
  <r>
    <n v="23248"/>
    <s v="Critical"/>
    <n v="0.1"/>
    <n v="10.89"/>
    <n v="4.5"/>
    <n v="3351"/>
    <s v="Nathan Wyatt"/>
    <s v="Regular Air"/>
    <s v="Small Business"/>
    <s v="Office Supplies"/>
    <s v="Appliances"/>
    <s v="Small Box"/>
    <x v="76"/>
    <n v="0.59"/>
    <s v="United States"/>
    <s v="West"/>
    <s v="Washington"/>
    <s v="Pasco"/>
    <n v="99301"/>
    <d v="2015-02-04T00:00:00"/>
    <d v="2015-02-06T00:00:00"/>
    <n v="-19.2972"/>
    <n v="17"/>
    <x v="1878"/>
    <n v="91297"/>
  </r>
  <r>
    <n v="23474"/>
    <s v="High"/>
    <n v="0.06"/>
    <n v="6.7"/>
    <n v="1.56"/>
    <n v="3351"/>
    <s v="Nathan Wyatt"/>
    <s v="Express Air"/>
    <s v="Small Business"/>
    <s v="Office Supplies"/>
    <s v="Pens &amp; Art Supplies"/>
    <s v="Wrap Bag"/>
    <x v="389"/>
    <n v="0.52"/>
    <s v="United States"/>
    <s v="West"/>
    <s v="Washington"/>
    <s v="Pasco"/>
    <n v="99301"/>
    <d v="2015-02-07T00:00:00"/>
    <d v="2015-02-09T00:00:00"/>
    <n v="40.6556"/>
    <n v="12"/>
    <x v="1879"/>
    <n v="91298"/>
  </r>
  <r>
    <n v="19838"/>
    <s v="High"/>
    <n v="0.03"/>
    <n v="28.53"/>
    <n v="1.49"/>
    <n v="3354"/>
    <s v="Sara Faulkner"/>
    <s v="Regular Air"/>
    <s v="Corporate"/>
    <s v="Office Supplies"/>
    <s v="Binders and Binder Accessories"/>
    <s v="Small Box"/>
    <x v="107"/>
    <n v="0.38"/>
    <s v="United States"/>
    <s v="West"/>
    <s v="California"/>
    <s v="Calexico"/>
    <n v="92231"/>
    <d v="2015-05-16T00:00:00"/>
    <d v="2015-05-17T00:00:00"/>
    <n v="137.67569999999998"/>
    <n v="7"/>
    <x v="1880"/>
    <n v="88589"/>
  </r>
  <r>
    <n v="19839"/>
    <s v="High"/>
    <n v="7.0000000000000007E-2"/>
    <n v="5.98"/>
    <n v="7.15"/>
    <n v="3354"/>
    <s v="Sara Faulkner"/>
    <s v="Regular Air"/>
    <s v="Corporate"/>
    <s v="Office Supplies"/>
    <s v="Paper"/>
    <s v="Small Box"/>
    <x v="904"/>
    <n v="0.36"/>
    <s v="United States"/>
    <s v="West"/>
    <s v="California"/>
    <s v="Calexico"/>
    <n v="92231"/>
    <d v="2015-05-16T00:00:00"/>
    <d v="2015-05-18T00:00:00"/>
    <n v="-62"/>
    <n v="6"/>
    <x v="1881"/>
    <n v="88589"/>
  </r>
  <r>
    <n v="19666"/>
    <s v="Not Specified"/>
    <n v="0.04"/>
    <n v="3.69"/>
    <n v="0.5"/>
    <n v="3354"/>
    <s v="Sara Faulkner"/>
    <s v="Regular Air"/>
    <s v="Corporate"/>
    <s v="Office Supplies"/>
    <s v="Labels"/>
    <s v="Small Box"/>
    <x v="543"/>
    <n v="0.38"/>
    <s v="United States"/>
    <s v="West"/>
    <s v="California"/>
    <s v="Calexico"/>
    <n v="92231"/>
    <d v="2015-03-27T00:00:00"/>
    <d v="2015-03-29T00:00:00"/>
    <n v="47.527199999999993"/>
    <n v="19"/>
    <x v="1882"/>
    <n v="88590"/>
  </r>
  <r>
    <n v="23906"/>
    <s v="Low"/>
    <n v="0.1"/>
    <n v="120.98"/>
    <n v="9.07"/>
    <n v="3355"/>
    <s v="Glenda Simon"/>
    <s v="Regular Air"/>
    <s v="Corporate"/>
    <s v="Office Supplies"/>
    <s v="Binders and Binder Accessories"/>
    <s v="Small Box"/>
    <x v="470"/>
    <n v="0.35"/>
    <s v="United States"/>
    <s v="West"/>
    <s v="California"/>
    <s v="Camarillo"/>
    <n v="93010"/>
    <d v="2015-02-28T00:00:00"/>
    <d v="2015-03-09T00:00:00"/>
    <n v="379.3965"/>
    <n v="5"/>
    <x v="1883"/>
    <n v="88587"/>
  </r>
  <r>
    <n v="23907"/>
    <s v="Low"/>
    <n v="0.08"/>
    <n v="8.32"/>
    <n v="2.38"/>
    <n v="3355"/>
    <s v="Glenda Simon"/>
    <s v="Express Air"/>
    <s v="Corporate"/>
    <s v="Technology"/>
    <s v="Computer Peripherals"/>
    <s v="Small Pack"/>
    <x v="207"/>
    <n v="0.74"/>
    <s v="United States"/>
    <s v="West"/>
    <s v="California"/>
    <s v="Camarillo"/>
    <n v="93010"/>
    <d v="2015-02-28T00:00:00"/>
    <d v="2015-03-04T00:00:00"/>
    <n v="-41.83"/>
    <n v="6"/>
    <x v="1884"/>
    <n v="88587"/>
  </r>
  <r>
    <n v="23908"/>
    <s v="Low"/>
    <n v="0.1"/>
    <n v="125.99"/>
    <n v="4.2"/>
    <n v="3355"/>
    <s v="Glenda Simon"/>
    <s v="Regular Air"/>
    <s v="Corporate"/>
    <s v="Technology"/>
    <s v="Telephones and Communication"/>
    <s v="Small Box"/>
    <x v="868"/>
    <n v="0.59"/>
    <s v="United States"/>
    <s v="West"/>
    <s v="California"/>
    <s v="Camarillo"/>
    <n v="93010"/>
    <d v="2015-02-28T00:00:00"/>
    <d v="2015-02-28T00:00:00"/>
    <n v="372.40199999999999"/>
    <n v="7"/>
    <x v="1885"/>
    <n v="88587"/>
  </r>
  <r>
    <n v="18628"/>
    <s v="Medium"/>
    <n v="7.0000000000000007E-2"/>
    <n v="5.34"/>
    <n v="5.63"/>
    <n v="3356"/>
    <s v="Richard Tan"/>
    <s v="Regular Air"/>
    <s v="Corporate"/>
    <s v="Office Supplies"/>
    <s v="Binders and Binder Accessories"/>
    <s v="Small Box"/>
    <x v="166"/>
    <n v="0.39"/>
    <s v="United States"/>
    <s v="West"/>
    <s v="Idaho"/>
    <s v="Eagle"/>
    <n v="83616"/>
    <d v="2015-05-04T00:00:00"/>
    <d v="2015-05-06T00:00:00"/>
    <n v="-116.3455"/>
    <n v="13"/>
    <x v="1886"/>
    <n v="88588"/>
  </r>
  <r>
    <n v="18629"/>
    <s v="Medium"/>
    <n v="0.03"/>
    <n v="160.97999999999999"/>
    <n v="30"/>
    <n v="3356"/>
    <s v="Richard Tan"/>
    <s v="Delivery Truck"/>
    <s v="Corporate"/>
    <s v="Furniture"/>
    <s v="Chairs &amp; Chairmats"/>
    <s v="Jumbo Drum"/>
    <x v="48"/>
    <n v="0.62"/>
    <s v="United States"/>
    <s v="West"/>
    <s v="Idaho"/>
    <s v="Eagle"/>
    <n v="83616"/>
    <d v="2015-05-04T00:00:00"/>
    <d v="2015-05-05T00:00:00"/>
    <n v="1304.9000000000001"/>
    <n v="18"/>
    <x v="1887"/>
    <n v="88588"/>
  </r>
  <r>
    <n v="18630"/>
    <s v="Medium"/>
    <n v="0.04"/>
    <n v="65.989999999999995"/>
    <n v="5.63"/>
    <n v="3356"/>
    <s v="Richard Tan"/>
    <s v="Express Air"/>
    <s v="Corporate"/>
    <s v="Technology"/>
    <s v="Telephones and Communication"/>
    <s v="Small Box"/>
    <x v="905"/>
    <n v="0.56000000000000005"/>
    <s v="United States"/>
    <s v="West"/>
    <s v="Idaho"/>
    <s v="Eagle"/>
    <n v="83616"/>
    <d v="2015-05-04T00:00:00"/>
    <d v="2015-05-04T00:00:00"/>
    <n v="605.04719999999998"/>
    <n v="15"/>
    <x v="1888"/>
    <n v="88588"/>
  </r>
  <r>
    <n v="22597"/>
    <s v="High"/>
    <n v="0.09"/>
    <n v="28.53"/>
    <n v="1.49"/>
    <n v="3359"/>
    <s v="Jeffrey Cheng"/>
    <s v="Regular Air"/>
    <s v="Home Office"/>
    <s v="Office Supplies"/>
    <s v="Binders and Binder Accessories"/>
    <s v="Small Box"/>
    <x v="107"/>
    <n v="0.38"/>
    <s v="United States"/>
    <s v="Central"/>
    <s v="Wisconsin"/>
    <s v="Wauwatosa"/>
    <n v="53213"/>
    <d v="2015-04-28T00:00:00"/>
    <d v="2015-04-30T00:00:00"/>
    <n v="107.45461999999999"/>
    <n v="6"/>
    <x v="1889"/>
    <n v="91437"/>
  </r>
  <r>
    <n v="23359"/>
    <s v="Not Specified"/>
    <n v="0.02"/>
    <n v="9.11"/>
    <n v="2.15"/>
    <n v="3360"/>
    <s v="Daniel Huff"/>
    <s v="Regular Air"/>
    <s v="Home Office"/>
    <s v="Office Supplies"/>
    <s v="Paper"/>
    <s v="Wrap Bag"/>
    <x v="452"/>
    <n v="0.4"/>
    <s v="United States"/>
    <s v="Central"/>
    <s v="Wisconsin"/>
    <s v="West Allis"/>
    <n v="53214"/>
    <d v="2015-03-20T00:00:00"/>
    <d v="2015-03-22T00:00:00"/>
    <n v="18.41"/>
    <n v="3"/>
    <x v="1890"/>
    <n v="91435"/>
  </r>
  <r>
    <n v="23360"/>
    <s v="Not Specified"/>
    <n v="0.06"/>
    <n v="12.64"/>
    <n v="4.9800000000000004"/>
    <n v="3361"/>
    <s v="Oscar Kenney"/>
    <s v="Regular Air"/>
    <s v="Home Office"/>
    <s v="Furniture"/>
    <s v="Office Furnishings"/>
    <s v="Small Pack"/>
    <x v="215"/>
    <n v="0.48"/>
    <s v="United States"/>
    <s v="Central"/>
    <s v="Wisconsin"/>
    <s v="West Bend"/>
    <n v="53095"/>
    <d v="2015-03-20T00:00:00"/>
    <d v="2015-03-22T00:00:00"/>
    <n v="65.63"/>
    <n v="8"/>
    <x v="1891"/>
    <n v="91435"/>
  </r>
  <r>
    <n v="24802"/>
    <s v="Medium"/>
    <n v="0.04"/>
    <n v="7.96"/>
    <n v="4.95"/>
    <n v="3361"/>
    <s v="Oscar Kenney"/>
    <s v="Regular Air"/>
    <s v="Home Office"/>
    <s v="Furniture"/>
    <s v="Office Furnishings"/>
    <s v="Small Box"/>
    <x v="461"/>
    <n v="0.41"/>
    <s v="United States"/>
    <s v="Central"/>
    <s v="Wisconsin"/>
    <s v="West Bend"/>
    <n v="53095"/>
    <d v="2015-01-26T00:00:00"/>
    <d v="2015-01-26T00:00:00"/>
    <n v="-7.73"/>
    <n v="15"/>
    <x v="1892"/>
    <n v="91436"/>
  </r>
  <r>
    <n v="23887"/>
    <s v="Medium"/>
    <n v="0.03"/>
    <n v="4.9800000000000004"/>
    <n v="4.95"/>
    <n v="3361"/>
    <s v="Oscar Kenney"/>
    <s v="Regular Air"/>
    <s v="Home Office"/>
    <s v="Office Supplies"/>
    <s v="Binders and Binder Accessories"/>
    <s v="Small Box"/>
    <x v="802"/>
    <n v="0.37"/>
    <s v="United States"/>
    <s v="Central"/>
    <s v="Wisconsin"/>
    <s v="West Bend"/>
    <n v="53095"/>
    <d v="2015-06-09T00:00:00"/>
    <d v="2015-06-11T00:00:00"/>
    <n v="-47.995249999999999"/>
    <n v="19"/>
    <x v="1893"/>
    <n v="91438"/>
  </r>
  <r>
    <n v="19749"/>
    <s v="Low"/>
    <n v="0.1"/>
    <n v="80.97"/>
    <n v="33.6"/>
    <n v="3366"/>
    <s v="Dana Boyle"/>
    <s v="Delivery Truck"/>
    <s v="Home Office"/>
    <s v="Technology"/>
    <s v="Office Machines"/>
    <s v="Jumbo Drum"/>
    <x v="690"/>
    <n v="0.37"/>
    <s v="United States"/>
    <s v="East"/>
    <s v="Ohio"/>
    <s v="Troy"/>
    <n v="45373"/>
    <d v="2015-05-24T00:00:00"/>
    <d v="2015-05-29T00:00:00"/>
    <n v="66.22"/>
    <n v="11"/>
    <x v="1894"/>
    <n v="90501"/>
  </r>
  <r>
    <n v="19750"/>
    <s v="Low"/>
    <n v="0.02"/>
    <n v="6.48"/>
    <n v="5.1100000000000003"/>
    <n v="3366"/>
    <s v="Dana Boyle"/>
    <s v="Regular Air"/>
    <s v="Home Office"/>
    <s v="Office Supplies"/>
    <s v="Paper"/>
    <s v="Small Box"/>
    <x v="357"/>
    <n v="0.37"/>
    <s v="United States"/>
    <s v="East"/>
    <s v="Ohio"/>
    <s v="Troy"/>
    <n v="45373"/>
    <d v="2015-05-24T00:00:00"/>
    <d v="2015-05-28T00:00:00"/>
    <n v="-23.53"/>
    <n v="8"/>
    <x v="1895"/>
    <n v="90501"/>
  </r>
  <r>
    <n v="23428"/>
    <s v="Critical"/>
    <n v="0.08"/>
    <n v="30.97"/>
    <n v="4"/>
    <n v="3367"/>
    <s v="Renee McKenzie"/>
    <s v="Regular Air"/>
    <s v="Home Office"/>
    <s v="Technology"/>
    <s v="Computer Peripherals"/>
    <s v="Small Box"/>
    <x v="846"/>
    <n v="0.74"/>
    <s v="United States"/>
    <s v="East"/>
    <s v="Ohio"/>
    <s v="Upper Arlington"/>
    <n v="43221"/>
    <d v="2015-05-02T00:00:00"/>
    <d v="2015-05-03T00:00:00"/>
    <n v="10.680000000000014"/>
    <n v="26"/>
    <x v="1896"/>
    <n v="90502"/>
  </r>
  <r>
    <n v="23429"/>
    <s v="Critical"/>
    <n v="0.1"/>
    <n v="4.13"/>
    <n v="0.5"/>
    <n v="3367"/>
    <s v="Renee McKenzie"/>
    <s v="Express Air"/>
    <s v="Home Office"/>
    <s v="Office Supplies"/>
    <s v="Labels"/>
    <s v="Small Box"/>
    <x v="906"/>
    <n v="0.39"/>
    <s v="United States"/>
    <s v="East"/>
    <s v="Ohio"/>
    <s v="Upper Arlington"/>
    <n v="43221"/>
    <d v="2015-05-02T00:00:00"/>
    <d v="2015-05-04T00:00:00"/>
    <n v="58.263599999999997"/>
    <n v="18"/>
    <x v="1897"/>
    <n v="90502"/>
  </r>
  <r>
    <n v="26104"/>
    <s v="Medium"/>
    <n v="0.06"/>
    <n v="7.1"/>
    <n v="6.05"/>
    <n v="3369"/>
    <s v="Stacy Byrne"/>
    <s v="Regular Air"/>
    <s v="Home Office"/>
    <s v="Office Supplies"/>
    <s v="Binders and Binder Accessories"/>
    <s v="Small Box"/>
    <x v="227"/>
    <n v="0.39"/>
    <s v="United States"/>
    <s v="East"/>
    <s v="Ohio"/>
    <s v="Westerville"/>
    <n v="43081"/>
    <d v="2015-02-12T00:00:00"/>
    <d v="2015-02-13T00:00:00"/>
    <n v="-42.170500000000004"/>
    <n v="4"/>
    <x v="1898"/>
    <n v="90500"/>
  </r>
  <r>
    <n v="18311"/>
    <s v="Medium"/>
    <n v="0.01"/>
    <n v="179.29"/>
    <n v="29.21"/>
    <n v="3374"/>
    <s v="Jamie Ward"/>
    <s v="Delivery Truck"/>
    <s v="Corporate"/>
    <s v="Furniture"/>
    <s v="Tables"/>
    <s v="Jumbo Box"/>
    <x v="218"/>
    <n v="0.76"/>
    <s v="United States"/>
    <s v="East"/>
    <s v="Maryland"/>
    <s v="Odenton"/>
    <n v="21113"/>
    <d v="2015-06-02T00:00:00"/>
    <d v="2015-06-04T00:00:00"/>
    <n v="66.362220000000008"/>
    <n v="8"/>
    <x v="1899"/>
    <n v="87473"/>
  </r>
  <r>
    <n v="18320"/>
    <s v="High"/>
    <n v="0.05"/>
    <n v="73.98"/>
    <n v="12.14"/>
    <n v="3374"/>
    <s v="Jamie Ward"/>
    <s v="Regular Air"/>
    <s v="Home Office"/>
    <s v="Technology"/>
    <s v="Computer Peripherals"/>
    <s v="Small Box"/>
    <x v="124"/>
    <n v="0.67"/>
    <s v="United States"/>
    <s v="East"/>
    <s v="Maryland"/>
    <s v="Odenton"/>
    <n v="21113"/>
    <d v="2015-06-29T00:00:00"/>
    <d v="2015-06-30T00:00:00"/>
    <n v="-1.904000000000019"/>
    <n v="8"/>
    <x v="1900"/>
    <n v="87474"/>
  </r>
  <r>
    <n v="18321"/>
    <s v="High"/>
    <n v="0"/>
    <n v="5.98"/>
    <n v="7.15"/>
    <n v="3374"/>
    <s v="Jamie Ward"/>
    <s v="Regular Air"/>
    <s v="Home Office"/>
    <s v="Office Supplies"/>
    <s v="Paper"/>
    <s v="Small Box"/>
    <x v="904"/>
    <n v="0.36"/>
    <s v="United States"/>
    <s v="East"/>
    <s v="Maryland"/>
    <s v="Odenton"/>
    <n v="21113"/>
    <d v="2015-06-29T00:00:00"/>
    <d v="2015-07-01T00:00:00"/>
    <n v="-37.048000000000002"/>
    <n v="5"/>
    <x v="1901"/>
    <n v="87474"/>
  </r>
  <r>
    <n v="18322"/>
    <s v="High"/>
    <n v="0.09"/>
    <n v="3.57"/>
    <n v="4.17"/>
    <n v="3374"/>
    <s v="Jamie Ward"/>
    <s v="Regular Air"/>
    <s v="Home Office"/>
    <s v="Office Supplies"/>
    <s v="Pens &amp; Art Supplies"/>
    <s v="Small Pack"/>
    <x v="818"/>
    <n v="0.59"/>
    <s v="United States"/>
    <s v="East"/>
    <s v="Maryland"/>
    <s v="Odenton"/>
    <n v="21113"/>
    <d v="2015-06-29T00:00:00"/>
    <d v="2015-07-01T00:00:00"/>
    <n v="-56.887999999999998"/>
    <n v="9"/>
    <x v="1902"/>
    <n v="87474"/>
  </r>
  <r>
    <n v="22378"/>
    <s v="Critical"/>
    <n v="0"/>
    <n v="19.98"/>
    <n v="5.97"/>
    <n v="3379"/>
    <s v="Annette McIntyre"/>
    <s v="Express Air"/>
    <s v="Corporate"/>
    <s v="Office Supplies"/>
    <s v="Paper"/>
    <s v="Small Box"/>
    <x v="907"/>
    <n v="0.38"/>
    <s v="United States"/>
    <s v="South"/>
    <s v="Georgia"/>
    <s v="Kennesaw"/>
    <n v="30144"/>
    <d v="2015-03-26T00:00:00"/>
    <d v="2015-03-29T00:00:00"/>
    <n v="-189.714"/>
    <n v="12"/>
    <x v="1903"/>
    <n v="88837"/>
  </r>
  <r>
    <n v="20366"/>
    <s v="Critical"/>
    <n v="0.05"/>
    <n v="3.14"/>
    <n v="1.92"/>
    <n v="3379"/>
    <s v="Annette McIntyre"/>
    <s v="Express Air"/>
    <s v="Home Office"/>
    <s v="Office Supplies"/>
    <s v="Scissors, Rulers and Trimmers"/>
    <s v="Wrap Bag"/>
    <x v="839"/>
    <n v="0.84"/>
    <s v="United States"/>
    <s v="South"/>
    <s v="Georgia"/>
    <s v="Kennesaw"/>
    <n v="30144"/>
    <d v="2015-04-25T00:00:00"/>
    <d v="2015-04-26T00:00:00"/>
    <n v="1628.37"/>
    <n v="18"/>
    <x v="1904"/>
    <n v="88839"/>
  </r>
  <r>
    <n v="23181"/>
    <s v="Critical"/>
    <n v="0.03"/>
    <n v="315.98"/>
    <n v="19.989999999999998"/>
    <n v="3380"/>
    <s v="Eva Decker"/>
    <s v="Regular Air"/>
    <s v="Home Office"/>
    <s v="Office Supplies"/>
    <s v="Binders and Binder Accessories"/>
    <s v="Small Box"/>
    <x v="871"/>
    <n v="0.38"/>
    <s v="United States"/>
    <s v="South"/>
    <s v="Georgia"/>
    <s v="La Grange"/>
    <n v="30240"/>
    <d v="2015-04-20T00:00:00"/>
    <d v="2015-04-22T00:00:00"/>
    <n v="-4.4800000000000004"/>
    <n v="18"/>
    <x v="1905"/>
    <n v="88838"/>
  </r>
  <r>
    <n v="23182"/>
    <s v="Critical"/>
    <n v="0.09"/>
    <n v="276.2"/>
    <n v="24.49"/>
    <n v="3380"/>
    <s v="Eva Decker"/>
    <s v="Regular Air"/>
    <s v="Home Office"/>
    <s v="Furniture"/>
    <s v="Chairs &amp; Chairmats"/>
    <s v="Large Box"/>
    <x v="147"/>
    <m/>
    <s v="United States"/>
    <s v="South"/>
    <s v="Georgia"/>
    <s v="La Grange"/>
    <n v="30240"/>
    <d v="2015-04-20T00:00:00"/>
    <d v="2015-04-21T00:00:00"/>
    <n v="3193.2840000000001"/>
    <n v="11"/>
    <x v="1906"/>
    <n v="88838"/>
  </r>
  <r>
    <n v="23183"/>
    <s v="Critical"/>
    <n v="0.03"/>
    <n v="63.94"/>
    <n v="14.48"/>
    <n v="3380"/>
    <s v="Eva Decker"/>
    <s v="Regular Air"/>
    <s v="Home Office"/>
    <s v="Furniture"/>
    <s v="Office Furnishings"/>
    <s v="Small Box"/>
    <x v="176"/>
    <n v="0.46"/>
    <s v="United States"/>
    <s v="South"/>
    <s v="Georgia"/>
    <s v="La Grange"/>
    <n v="30240"/>
    <d v="2015-04-20T00:00:00"/>
    <d v="2015-04-21T00:00:00"/>
    <n v="43.691699999999997"/>
    <n v="8"/>
    <x v="1907"/>
    <n v="88838"/>
  </r>
  <r>
    <n v="24161"/>
    <s v="Not Specified"/>
    <n v="0.05"/>
    <n v="11.97"/>
    <n v="5.81"/>
    <n v="3381"/>
    <s v="Christopher Norton Patterson"/>
    <s v="Regular Air"/>
    <s v="Corporate"/>
    <s v="Office Supplies"/>
    <s v="Pens &amp; Art Supplies"/>
    <s v="Small Pack"/>
    <x v="908"/>
    <n v="0.6"/>
    <s v="United States"/>
    <s v="South"/>
    <s v="Georgia"/>
    <s v="Macon"/>
    <n v="31204"/>
    <d v="2015-03-23T00:00:00"/>
    <d v="2015-03-25T00:00:00"/>
    <n v="349.05930000000001"/>
    <n v="2"/>
    <x v="1856"/>
    <n v="88836"/>
  </r>
  <r>
    <n v="25841"/>
    <s v="Medium"/>
    <n v="0.02"/>
    <n v="28.53"/>
    <n v="1.49"/>
    <n v="3381"/>
    <s v="Christopher Norton Patterson"/>
    <s v="Regular Air"/>
    <s v="Home Office"/>
    <s v="Office Supplies"/>
    <s v="Binders and Binder Accessories"/>
    <s v="Small Box"/>
    <x v="107"/>
    <n v="0.38"/>
    <s v="United States"/>
    <s v="South"/>
    <s v="Georgia"/>
    <s v="Macon"/>
    <n v="31204"/>
    <d v="2015-04-29T00:00:00"/>
    <d v="2015-04-29T00:00:00"/>
    <n v="1.9919999999999998"/>
    <n v="18"/>
    <x v="1908"/>
    <n v="88840"/>
  </r>
  <r>
    <n v="22341"/>
    <s v="Low"/>
    <n v="0.04"/>
    <n v="2.98"/>
    <n v="2.0299999999999998"/>
    <n v="3385"/>
    <s v="Daniel Richmond"/>
    <s v="Express Air"/>
    <s v="Corporate"/>
    <s v="Office Supplies"/>
    <s v="Pens &amp; Art Supplies"/>
    <s v="Wrap Bag"/>
    <x v="909"/>
    <n v="0.56999999999999995"/>
    <s v="United States"/>
    <s v="East"/>
    <s v="Ohio"/>
    <s v="Boardman"/>
    <n v="44512"/>
    <d v="2015-01-16T00:00:00"/>
    <d v="2015-01-16T00:00:00"/>
    <n v="-22.009999999999998"/>
    <n v="5"/>
    <x v="1909"/>
    <n v="88745"/>
  </r>
  <r>
    <n v="22342"/>
    <s v="Low"/>
    <n v="0.01"/>
    <n v="125.99"/>
    <n v="8.99"/>
    <n v="3385"/>
    <s v="Daniel Richmond"/>
    <s v="Regular Air"/>
    <s v="Corporate"/>
    <s v="Technology"/>
    <s v="Telephones and Communication"/>
    <s v="Small Box"/>
    <x v="157"/>
    <n v="0.59"/>
    <s v="United States"/>
    <s v="East"/>
    <s v="Ohio"/>
    <s v="Boardman"/>
    <n v="44512"/>
    <d v="2015-01-16T00:00:00"/>
    <d v="2015-01-21T00:00:00"/>
    <n v="426.46032000000002"/>
    <n v="6"/>
    <x v="1910"/>
    <n v="88745"/>
  </r>
  <r>
    <n v="23190"/>
    <s v="Critical"/>
    <n v="0"/>
    <n v="2.61"/>
    <n v="0.5"/>
    <n v="3386"/>
    <s v="Carmen Elmore"/>
    <s v="Regular Air"/>
    <s v="Corporate"/>
    <s v="Office Supplies"/>
    <s v="Labels"/>
    <s v="Small Box"/>
    <x v="413"/>
    <n v="0.39"/>
    <s v="United States"/>
    <s v="East"/>
    <s v="Ohio"/>
    <s v="Bowling Green"/>
    <n v="43402"/>
    <d v="2015-05-03T00:00:00"/>
    <d v="2015-05-05T00:00:00"/>
    <n v="19.554599999999997"/>
    <n v="10"/>
    <x v="1911"/>
    <n v="88746"/>
  </r>
  <r>
    <n v="23191"/>
    <s v="Critical"/>
    <n v="0.04"/>
    <n v="25.38"/>
    <n v="8.99"/>
    <n v="3386"/>
    <s v="Carmen Elmore"/>
    <s v="Express Air"/>
    <s v="Corporate"/>
    <s v="Furniture"/>
    <s v="Office Furnishings"/>
    <s v="Small Pack"/>
    <x v="268"/>
    <n v="0.5"/>
    <s v="United States"/>
    <s v="East"/>
    <s v="Ohio"/>
    <s v="Bowling Green"/>
    <n v="43402"/>
    <d v="2015-05-03T00:00:00"/>
    <d v="2015-05-06T00:00:00"/>
    <n v="152.48200000000003"/>
    <n v="35"/>
    <x v="1912"/>
    <n v="88746"/>
  </r>
  <r>
    <n v="19464"/>
    <s v="Not Specified"/>
    <n v="0.03"/>
    <n v="95.99"/>
    <n v="35"/>
    <n v="3388"/>
    <s v="Aaron Shaffer"/>
    <s v="Regular Air"/>
    <s v="Corporate"/>
    <s v="Office Supplies"/>
    <s v="Storage &amp; Organization"/>
    <s v="Large Box"/>
    <x v="711"/>
    <m/>
    <s v="United States"/>
    <s v="West"/>
    <s v="California"/>
    <s v="Fairfield"/>
    <n v="94533"/>
    <d v="2015-05-11T00:00:00"/>
    <d v="2015-05-12T00:00:00"/>
    <n v="67.012000000000057"/>
    <n v="9"/>
    <x v="1913"/>
    <n v="90154"/>
  </r>
  <r>
    <n v="18640"/>
    <s v="Medium"/>
    <n v="0.08"/>
    <n v="125.99"/>
    <n v="7.69"/>
    <n v="3393"/>
    <s v="Irene Murphy"/>
    <s v="Regular Air"/>
    <s v="Consumer"/>
    <s v="Technology"/>
    <s v="Telephones and Communication"/>
    <s v="Small Box"/>
    <x v="19"/>
    <n v="0.59"/>
    <s v="United States"/>
    <s v="West"/>
    <s v="Washington"/>
    <s v="Pullman"/>
    <n v="99163"/>
    <d v="2015-04-29T00:00:00"/>
    <d v="2015-04-30T00:00:00"/>
    <n v="374.625"/>
    <n v="7"/>
    <x v="1914"/>
    <n v="87908"/>
  </r>
  <r>
    <n v="19635"/>
    <s v="Critical"/>
    <n v="0.08"/>
    <n v="4.4800000000000004"/>
    <n v="2.5"/>
    <n v="3393"/>
    <s v="Irene Murphy"/>
    <s v="Regular Air"/>
    <s v="Consumer"/>
    <s v="Office Supplies"/>
    <s v="Envelopes"/>
    <s v="Small Box"/>
    <x v="409"/>
    <n v="0.37"/>
    <s v="United States"/>
    <s v="West"/>
    <s v="Washington"/>
    <s v="Pullman"/>
    <n v="99163"/>
    <d v="2015-02-14T00:00:00"/>
    <d v="2015-02-15T00:00:00"/>
    <n v="-3.2448000000000001"/>
    <n v="19"/>
    <x v="1915"/>
    <n v="87909"/>
  </r>
  <r>
    <n v="20624"/>
    <s v="Low"/>
    <n v="0"/>
    <n v="1270.99"/>
    <n v="19.989999999999998"/>
    <n v="3397"/>
    <s v="Andrea Shaw"/>
    <s v="Regular Air"/>
    <s v="Small Business"/>
    <s v="Office Supplies"/>
    <s v="Binders and Binder Accessories"/>
    <s v="Small Box"/>
    <x v="219"/>
    <n v="0.35"/>
    <s v="United States"/>
    <s v="Central"/>
    <s v="Illinois"/>
    <s v="Danville"/>
    <n v="61832"/>
    <d v="2015-06-07T00:00:00"/>
    <d v="2015-06-09T00:00:00"/>
    <n v="6384.4388999999992"/>
    <n v="7"/>
    <x v="1916"/>
    <n v="87535"/>
  </r>
  <r>
    <n v="19842"/>
    <s v="High"/>
    <n v="0.01"/>
    <n v="10.9"/>
    <n v="7.46"/>
    <n v="3397"/>
    <s v="Andrea Shaw"/>
    <s v="Regular Air"/>
    <s v="Small Business"/>
    <s v="Office Supplies"/>
    <s v="Storage &amp; Organization"/>
    <s v="Small Box"/>
    <x v="910"/>
    <n v="0.59"/>
    <s v="United States"/>
    <s v="Central"/>
    <s v="Illinois"/>
    <s v="Danville"/>
    <n v="61832"/>
    <d v="2015-03-11T00:00:00"/>
    <d v="2015-03-12T00:00:00"/>
    <n v="-116.76"/>
    <n v="18"/>
    <x v="1917"/>
    <n v="87536"/>
  </r>
  <r>
    <n v="19843"/>
    <s v="High"/>
    <n v="0.1"/>
    <n v="7.99"/>
    <n v="5.03"/>
    <n v="3397"/>
    <s v="Andrea Shaw"/>
    <s v="Regular Air"/>
    <s v="Small Business"/>
    <s v="Technology"/>
    <s v="Telephones and Communication"/>
    <s v="Medium Box"/>
    <x v="145"/>
    <n v="0.6"/>
    <s v="United States"/>
    <s v="Central"/>
    <s v="Illinois"/>
    <s v="Danville"/>
    <n v="61832"/>
    <d v="2015-03-11T00:00:00"/>
    <d v="2015-03-12T00:00:00"/>
    <n v="-160.952"/>
    <n v="22"/>
    <x v="1918"/>
    <n v="87536"/>
  </r>
  <r>
    <n v="26208"/>
    <s v="Not Specified"/>
    <n v="0.08"/>
    <n v="11.97"/>
    <n v="5.81"/>
    <n v="3399"/>
    <s v="Marvin Reid"/>
    <s v="Regular Air"/>
    <s v="Small Business"/>
    <s v="Office Supplies"/>
    <s v="Pens &amp; Art Supplies"/>
    <s v="Small Pack"/>
    <x v="908"/>
    <n v="0.6"/>
    <s v="United States"/>
    <s v="Central"/>
    <s v="Illinois"/>
    <s v="Des Plaines"/>
    <n v="60016"/>
    <d v="2015-03-29T00:00:00"/>
    <d v="2015-03-31T00:00:00"/>
    <n v="-41.87"/>
    <n v="5"/>
    <x v="1919"/>
    <n v="87534"/>
  </r>
  <r>
    <n v="24911"/>
    <s v="Medium"/>
    <n v="0.1"/>
    <n v="9.3800000000000008"/>
    <n v="4.93"/>
    <n v="3400"/>
    <s v="Florence Gold"/>
    <s v="Express Air"/>
    <s v="Small Business"/>
    <s v="Furniture"/>
    <s v="Office Furnishings"/>
    <s v="Small Box"/>
    <x v="911"/>
    <n v="0.56999999999999995"/>
    <s v="United States"/>
    <s v="East"/>
    <s v="West Virginia"/>
    <s v="Fairmont"/>
    <n v="26554"/>
    <d v="2015-04-04T00:00:00"/>
    <d v="2015-04-04T00:00:00"/>
    <n v="-24.7104"/>
    <n v="15"/>
    <x v="1920"/>
    <n v="87537"/>
  </r>
  <r>
    <n v="25914"/>
    <s v="High"/>
    <n v="0.1"/>
    <n v="105.98"/>
    <n v="13.99"/>
    <n v="3403"/>
    <s v="Tammy Buckley"/>
    <s v="Express Air"/>
    <s v="Consumer"/>
    <s v="Furniture"/>
    <s v="Office Furnishings"/>
    <s v="Medium Box"/>
    <x v="912"/>
    <n v="0.65"/>
    <s v="United States"/>
    <s v="West"/>
    <s v="Wyoming"/>
    <s v="Cheyenne"/>
    <n v="82001"/>
    <d v="2015-02-08T00:00:00"/>
    <d v="2015-02-11T00:00:00"/>
    <n v="349.48499999999996"/>
    <n v="5"/>
    <x v="1921"/>
    <n v="87530"/>
  </r>
  <r>
    <m/>
    <m/>
    <m/>
    <m/>
    <m/>
    <m/>
    <m/>
    <m/>
    <m/>
    <m/>
    <m/>
    <m/>
    <x v="913"/>
    <m/>
    <m/>
    <m/>
    <m/>
    <m/>
    <m/>
    <m/>
    <m/>
    <m/>
    <m/>
    <x v="19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52801-0422-4AF4-A7F7-F4E51D75228D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18" firstHeaderRow="0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15">
        <item x="878"/>
        <item x="526"/>
        <item x="448"/>
        <item x="598"/>
        <item x="61"/>
        <item x="525"/>
        <item x="686"/>
        <item x="300"/>
        <item x="888"/>
        <item x="256"/>
        <item x="371"/>
        <item x="619"/>
        <item x="183"/>
        <item x="160"/>
        <item x="187"/>
        <item x="230"/>
        <item x="186"/>
        <item x="44"/>
        <item x="905"/>
        <item x="350"/>
        <item x="363"/>
        <item x="100"/>
        <item x="114"/>
        <item x="705"/>
        <item x="876"/>
        <item x="710"/>
        <item x="497"/>
        <item x="658"/>
        <item x="247"/>
        <item x="164"/>
        <item x="97"/>
        <item x="628"/>
        <item x="580"/>
        <item x="852"/>
        <item x="454"/>
        <item x="32"/>
        <item x="322"/>
        <item x="377"/>
        <item x="50"/>
        <item x="38"/>
        <item x="617"/>
        <item x="571"/>
        <item x="264"/>
        <item x="24"/>
        <item x="785"/>
        <item x="58"/>
        <item x="596"/>
        <item x="667"/>
        <item x="752"/>
        <item x="246"/>
        <item x="140"/>
        <item x="167"/>
        <item x="618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6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5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10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900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1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6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9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3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883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1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2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1"/>
        <item x="893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90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5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7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9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8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4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8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2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4"/>
        <item x="682"/>
        <item x="419"/>
        <item x="606"/>
        <item x="832"/>
        <item x="868"/>
        <item x="721"/>
        <item x="889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4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7"/>
        <item x="26"/>
        <item x="769"/>
        <item x="854"/>
        <item x="209"/>
        <item x="213"/>
        <item x="892"/>
        <item x="713"/>
        <item x="678"/>
        <item x="130"/>
        <item x="424"/>
        <item x="489"/>
        <item x="175"/>
        <item x="29"/>
        <item x="848"/>
        <item x="861"/>
        <item x="94"/>
        <item x="907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6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x="9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dataField="1" multipleItemSelectionAllowed="1" showAll="0">
      <items count="1924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x="1922"/>
        <item t="default"/>
      </items>
    </pivotField>
    <pivotField showAll="0"/>
  </pivotFields>
  <rowFields count="1">
    <field x="12"/>
  </rowFields>
  <rowItems count="9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 t="grand">
      <x/>
    </i>
  </rowItems>
  <colFields count="1">
    <field x="-2"/>
  </colFields>
  <colItems count="2">
    <i>
      <x/>
    </i>
    <i i="1">
      <x v="1"/>
    </i>
  </colItems>
  <pageFields count="1">
    <pageField fld="23" hier="-1"/>
  </pageFields>
  <dataFields count="2">
    <dataField name="Sum of Sales" fld="23" baseField="0" baseItem="0"/>
    <dataField name="Sum of Profit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0C35-D78D-4CD5-889C-D70D9AFB102E}">
  <dimension ref="A1:C918"/>
  <sheetViews>
    <sheetView workbookViewId="0">
      <selection activeCell="A7" sqref="A4:A917"/>
    </sheetView>
  </sheetViews>
  <sheetFormatPr defaultRowHeight="12.75" x14ac:dyDescent="0.2"/>
  <cols>
    <col min="1" max="1" width="86.7109375" bestFit="1" customWidth="1"/>
    <col min="2" max="2" width="14.42578125" bestFit="1" customWidth="1"/>
    <col min="3" max="3" width="14" bestFit="1" customWidth="1"/>
  </cols>
  <sheetData>
    <row r="1" spans="1:3" x14ac:dyDescent="0.2">
      <c r="A1" s="7" t="s">
        <v>959</v>
      </c>
      <c r="B1" t="s">
        <v>3044</v>
      </c>
    </row>
    <row r="3" spans="1:3" x14ac:dyDescent="0.2">
      <c r="A3" s="7" t="s">
        <v>3039</v>
      </c>
      <c r="B3" t="s">
        <v>3042</v>
      </c>
      <c r="C3" t="s">
        <v>3043</v>
      </c>
    </row>
    <row r="4" spans="1:3" x14ac:dyDescent="0.2">
      <c r="A4" s="8" t="s">
        <v>608</v>
      </c>
      <c r="B4" s="9">
        <v>39.64</v>
      </c>
      <c r="C4" s="9">
        <v>6.3308</v>
      </c>
    </row>
    <row r="5" spans="1:3" x14ac:dyDescent="0.2">
      <c r="A5" s="8" t="s">
        <v>597</v>
      </c>
      <c r="B5" s="9">
        <v>208.60000000000002</v>
      </c>
      <c r="C5" s="9">
        <v>-10.796000000000006</v>
      </c>
    </row>
    <row r="6" spans="1:3" x14ac:dyDescent="0.2">
      <c r="A6" s="8" t="s">
        <v>344</v>
      </c>
      <c r="B6" s="9">
        <v>590.27</v>
      </c>
      <c r="C6" s="9">
        <v>-1488.3502999999998</v>
      </c>
    </row>
    <row r="7" spans="1:3" x14ac:dyDescent="0.2">
      <c r="A7" s="8" t="s">
        <v>306</v>
      </c>
      <c r="B7" s="9">
        <v>482.70000000000005</v>
      </c>
      <c r="C7" s="9">
        <v>-77.205100000000044</v>
      </c>
    </row>
    <row r="8" spans="1:3" x14ac:dyDescent="0.2">
      <c r="A8" s="8" t="s">
        <v>779</v>
      </c>
      <c r="B8" s="9">
        <v>217.23</v>
      </c>
      <c r="C8" s="9">
        <v>149.88869999999997</v>
      </c>
    </row>
    <row r="9" spans="1:3" x14ac:dyDescent="0.2">
      <c r="A9" s="8" t="s">
        <v>470</v>
      </c>
      <c r="B9" s="9">
        <v>185.31</v>
      </c>
      <c r="C9" s="9">
        <v>85.694800000000001</v>
      </c>
    </row>
    <row r="10" spans="1:3" x14ac:dyDescent="0.2">
      <c r="A10" s="8" t="s">
        <v>944</v>
      </c>
      <c r="B10" s="9">
        <v>3.07</v>
      </c>
      <c r="C10" s="9">
        <v>38.406000000000006</v>
      </c>
    </row>
    <row r="11" spans="1:3" x14ac:dyDescent="0.2">
      <c r="A11" s="8" t="s">
        <v>443</v>
      </c>
      <c r="B11" s="9">
        <v>175.17</v>
      </c>
      <c r="C11" s="9">
        <v>240.83779999999999</v>
      </c>
    </row>
    <row r="12" spans="1:3" x14ac:dyDescent="0.2">
      <c r="A12" s="8" t="s">
        <v>118</v>
      </c>
      <c r="B12" s="9">
        <v>768.81</v>
      </c>
      <c r="C12" s="9">
        <v>-137.52199999999999</v>
      </c>
    </row>
    <row r="13" spans="1:3" x14ac:dyDescent="0.2">
      <c r="A13" s="8" t="s">
        <v>347</v>
      </c>
      <c r="B13" s="9">
        <v>13.16</v>
      </c>
      <c r="C13" s="9">
        <v>-11.113199999999999</v>
      </c>
    </row>
    <row r="14" spans="1:3" x14ac:dyDescent="0.2">
      <c r="A14" s="8" t="s">
        <v>265</v>
      </c>
      <c r="B14" s="9">
        <v>106.58</v>
      </c>
      <c r="C14" s="9">
        <v>974.1579999999999</v>
      </c>
    </row>
    <row r="15" spans="1:3" x14ac:dyDescent="0.2">
      <c r="A15" s="8" t="s">
        <v>151</v>
      </c>
      <c r="B15" s="9">
        <v>103.37</v>
      </c>
      <c r="C15" s="9">
        <v>514.17719999999997</v>
      </c>
    </row>
    <row r="16" spans="1:3" x14ac:dyDescent="0.2">
      <c r="A16" s="8" t="s">
        <v>663</v>
      </c>
      <c r="B16" s="9">
        <v>101.71</v>
      </c>
      <c r="C16" s="9">
        <v>-4.4599999999999937</v>
      </c>
    </row>
    <row r="17" spans="1:3" x14ac:dyDescent="0.2">
      <c r="A17" s="8" t="s">
        <v>530</v>
      </c>
      <c r="B17" s="9">
        <v>598.61</v>
      </c>
      <c r="C17" s="9">
        <v>318.27575999999999</v>
      </c>
    </row>
    <row r="18" spans="1:3" x14ac:dyDescent="0.2">
      <c r="A18" s="8" t="s">
        <v>446</v>
      </c>
      <c r="B18" s="9">
        <v>236.16</v>
      </c>
      <c r="C18" s="9">
        <v>-89.967743999999996</v>
      </c>
    </row>
    <row r="19" spans="1:3" x14ac:dyDescent="0.2">
      <c r="A19" s="8" t="s">
        <v>553</v>
      </c>
      <c r="B19" s="9">
        <v>102.21</v>
      </c>
      <c r="C19" s="9">
        <v>-239.54149999999998</v>
      </c>
    </row>
    <row r="20" spans="1:3" x14ac:dyDescent="0.2">
      <c r="A20" s="8" t="s">
        <v>841</v>
      </c>
      <c r="B20" s="9">
        <v>7907.07</v>
      </c>
      <c r="C20" s="9">
        <v>5124.4078200000004</v>
      </c>
    </row>
    <row r="21" spans="1:3" x14ac:dyDescent="0.2">
      <c r="A21" s="8" t="s">
        <v>539</v>
      </c>
      <c r="B21" s="9">
        <v>13265.04</v>
      </c>
      <c r="C21" s="9">
        <v>3480.84348</v>
      </c>
    </row>
    <row r="22" spans="1:3" x14ac:dyDescent="0.2">
      <c r="A22" s="8" t="s">
        <v>804</v>
      </c>
      <c r="B22" s="9">
        <v>876.88</v>
      </c>
      <c r="C22" s="9">
        <v>605.04719999999998</v>
      </c>
    </row>
    <row r="23" spans="1:3" x14ac:dyDescent="0.2">
      <c r="A23" s="8" t="s">
        <v>934</v>
      </c>
      <c r="B23" s="9">
        <v>606.51</v>
      </c>
      <c r="C23" s="9">
        <v>4.3148</v>
      </c>
    </row>
    <row r="24" spans="1:3" x14ac:dyDescent="0.2">
      <c r="A24" s="8" t="s">
        <v>498</v>
      </c>
      <c r="B24" s="9">
        <v>660.03</v>
      </c>
      <c r="C24" s="9">
        <v>455.42069999999995</v>
      </c>
    </row>
    <row r="25" spans="1:3" x14ac:dyDescent="0.2">
      <c r="A25" s="8" t="s">
        <v>490</v>
      </c>
      <c r="B25" s="9">
        <v>965.43000000000006</v>
      </c>
      <c r="C25" s="9">
        <v>-111.31900000000003</v>
      </c>
    </row>
    <row r="26" spans="1:3" x14ac:dyDescent="0.2">
      <c r="A26" s="8" t="s">
        <v>300</v>
      </c>
      <c r="B26" s="9">
        <v>873.18</v>
      </c>
      <c r="C26" s="9">
        <v>398.358</v>
      </c>
    </row>
    <row r="27" spans="1:3" x14ac:dyDescent="0.2">
      <c r="A27" s="8" t="s">
        <v>117</v>
      </c>
      <c r="B27" s="9">
        <v>6242.01</v>
      </c>
      <c r="C27" s="9">
        <v>1570.6055999999999</v>
      </c>
    </row>
    <row r="28" spans="1:3" x14ac:dyDescent="0.2">
      <c r="A28" s="8" t="s">
        <v>64</v>
      </c>
      <c r="B28" s="9">
        <v>2800.33</v>
      </c>
      <c r="C28" s="9">
        <v>1374.9480000000001</v>
      </c>
    </row>
    <row r="29" spans="1:3" x14ac:dyDescent="0.2">
      <c r="A29" s="8" t="s">
        <v>331</v>
      </c>
      <c r="B29" s="9">
        <v>551.22</v>
      </c>
      <c r="C29" s="9">
        <v>-74.883600000000001</v>
      </c>
    </row>
    <row r="30" spans="1:3" x14ac:dyDescent="0.2">
      <c r="A30" s="8" t="s">
        <v>304</v>
      </c>
      <c r="B30" s="9">
        <v>536.9</v>
      </c>
      <c r="C30" s="9">
        <v>250.36272000000002</v>
      </c>
    </row>
    <row r="31" spans="1:3" x14ac:dyDescent="0.2">
      <c r="A31" s="8" t="s">
        <v>550</v>
      </c>
      <c r="B31" s="9">
        <v>65.69</v>
      </c>
      <c r="C31" s="9">
        <v>-181.102</v>
      </c>
    </row>
    <row r="32" spans="1:3" x14ac:dyDescent="0.2">
      <c r="A32" s="8" t="s">
        <v>767</v>
      </c>
      <c r="B32" s="9">
        <v>67.239999999999995</v>
      </c>
      <c r="C32" s="9">
        <v>18</v>
      </c>
    </row>
    <row r="33" spans="1:3" x14ac:dyDescent="0.2">
      <c r="A33" s="8" t="s">
        <v>42</v>
      </c>
      <c r="B33" s="9">
        <v>460.87</v>
      </c>
      <c r="C33" s="9">
        <v>250.03759999999997</v>
      </c>
    </row>
    <row r="34" spans="1:3" x14ac:dyDescent="0.2">
      <c r="A34" s="8" t="s">
        <v>523</v>
      </c>
      <c r="B34" s="9">
        <v>308.96000000000004</v>
      </c>
      <c r="C34" s="9">
        <v>-606.74575000000004</v>
      </c>
    </row>
    <row r="35" spans="1:3" x14ac:dyDescent="0.2">
      <c r="A35" s="8" t="s">
        <v>138</v>
      </c>
      <c r="B35" s="9">
        <v>643.64</v>
      </c>
      <c r="C35" s="9">
        <v>149.72</v>
      </c>
    </row>
    <row r="36" spans="1:3" x14ac:dyDescent="0.2">
      <c r="A36" s="8" t="s">
        <v>607</v>
      </c>
      <c r="B36" s="9">
        <v>2775.08</v>
      </c>
      <c r="C36" s="9">
        <v>1216.1097</v>
      </c>
    </row>
    <row r="37" spans="1:3" x14ac:dyDescent="0.2">
      <c r="A37" s="8" t="s">
        <v>428</v>
      </c>
      <c r="B37" s="9">
        <v>221.19</v>
      </c>
      <c r="C37" s="9">
        <v>73.925799999999995</v>
      </c>
    </row>
    <row r="38" spans="1:3" x14ac:dyDescent="0.2">
      <c r="A38" s="8" t="s">
        <v>500</v>
      </c>
      <c r="B38" s="9">
        <v>1076.3</v>
      </c>
      <c r="C38" s="9">
        <v>281.53440000000001</v>
      </c>
    </row>
    <row r="39" spans="1:3" x14ac:dyDescent="0.2">
      <c r="A39" s="8" t="s">
        <v>54</v>
      </c>
      <c r="B39" s="9">
        <v>7621.65</v>
      </c>
      <c r="C39" s="9">
        <v>-12548.946100000001</v>
      </c>
    </row>
    <row r="40" spans="1:3" x14ac:dyDescent="0.2">
      <c r="A40" s="8" t="s">
        <v>365</v>
      </c>
      <c r="B40" s="9">
        <v>1770.8600000000001</v>
      </c>
      <c r="C40" s="9">
        <v>631.54776000000004</v>
      </c>
    </row>
    <row r="41" spans="1:3" x14ac:dyDescent="0.2">
      <c r="A41" s="8" t="s">
        <v>570</v>
      </c>
      <c r="B41" s="9">
        <v>1357.0700000000002</v>
      </c>
      <c r="C41" s="9">
        <v>650.27519999999993</v>
      </c>
    </row>
    <row r="42" spans="1:3" x14ac:dyDescent="0.2">
      <c r="A42" s="8" t="s">
        <v>135</v>
      </c>
      <c r="B42" s="9">
        <v>2995.1</v>
      </c>
      <c r="C42" s="9">
        <v>1404.9672</v>
      </c>
    </row>
    <row r="43" spans="1:3" x14ac:dyDescent="0.2">
      <c r="A43" s="8" t="s">
        <v>844</v>
      </c>
      <c r="B43" s="9">
        <v>219.58</v>
      </c>
      <c r="C43" s="9">
        <v>-217.39599999999999</v>
      </c>
    </row>
    <row r="44" spans="1:3" x14ac:dyDescent="0.2">
      <c r="A44" s="8" t="s">
        <v>814</v>
      </c>
      <c r="B44" s="9">
        <v>627.28</v>
      </c>
      <c r="C44" s="9">
        <v>7.032960000000001</v>
      </c>
    </row>
    <row r="45" spans="1:3" x14ac:dyDescent="0.2">
      <c r="A45" s="8" t="s">
        <v>410</v>
      </c>
      <c r="B45" s="9">
        <v>163.01</v>
      </c>
      <c r="C45" s="9">
        <v>3.96</v>
      </c>
    </row>
    <row r="46" spans="1:3" x14ac:dyDescent="0.2">
      <c r="A46" s="8" t="s">
        <v>164</v>
      </c>
      <c r="B46" s="9">
        <v>6067.4500000000007</v>
      </c>
      <c r="C46" s="9">
        <v>805.79189999999994</v>
      </c>
    </row>
    <row r="47" spans="1:3" x14ac:dyDescent="0.2">
      <c r="A47" s="8" t="s">
        <v>888</v>
      </c>
      <c r="B47" s="9">
        <v>627.04</v>
      </c>
      <c r="C47" s="9">
        <v>162.666</v>
      </c>
    </row>
    <row r="48" spans="1:3" x14ac:dyDescent="0.2">
      <c r="A48" s="8" t="s">
        <v>631</v>
      </c>
      <c r="B48" s="9">
        <v>337.34</v>
      </c>
      <c r="C48" s="9">
        <v>-815.90079999999989</v>
      </c>
    </row>
    <row r="49" spans="1:3" x14ac:dyDescent="0.2">
      <c r="A49" s="8" t="s">
        <v>526</v>
      </c>
      <c r="B49" s="9">
        <v>7028.08</v>
      </c>
      <c r="C49" s="9">
        <v>4849.3751999999995</v>
      </c>
    </row>
    <row r="50" spans="1:3" x14ac:dyDescent="0.2">
      <c r="A50" s="8" t="s">
        <v>200</v>
      </c>
      <c r="B50" s="9">
        <v>893.53</v>
      </c>
      <c r="C50" s="9">
        <v>616.53569999999991</v>
      </c>
    </row>
    <row r="51" spans="1:3" x14ac:dyDescent="0.2">
      <c r="A51" s="8" t="s">
        <v>907</v>
      </c>
      <c r="B51" s="9">
        <v>2692.12</v>
      </c>
      <c r="C51" s="9">
        <v>1585.5030000000002</v>
      </c>
    </row>
    <row r="52" spans="1:3" x14ac:dyDescent="0.2">
      <c r="A52" s="8" t="s">
        <v>785</v>
      </c>
      <c r="B52" s="9">
        <v>246.44</v>
      </c>
      <c r="C52" s="9">
        <v>-458.74400000000003</v>
      </c>
    </row>
    <row r="53" spans="1:3" x14ac:dyDescent="0.2">
      <c r="A53" s="8" t="s">
        <v>337</v>
      </c>
      <c r="B53" s="9">
        <v>2112.69</v>
      </c>
      <c r="C53" s="9">
        <v>-322.57700000000023</v>
      </c>
    </row>
    <row r="54" spans="1:3" x14ac:dyDescent="0.2">
      <c r="A54" s="8" t="s">
        <v>770</v>
      </c>
      <c r="B54" s="9">
        <v>1159.1599999999999</v>
      </c>
      <c r="C54" s="9">
        <v>-94.924100000000053</v>
      </c>
    </row>
    <row r="55" spans="1:3" x14ac:dyDescent="0.2">
      <c r="A55" s="8" t="s">
        <v>392</v>
      </c>
      <c r="B55" s="9">
        <v>1595.86</v>
      </c>
      <c r="C55" s="9">
        <v>54.834000000000003</v>
      </c>
    </row>
    <row r="56" spans="1:3" x14ac:dyDescent="0.2">
      <c r="A56" s="8" t="s">
        <v>755</v>
      </c>
      <c r="B56" s="9">
        <v>1656.24</v>
      </c>
      <c r="C56" s="9">
        <v>-29.840000000000003</v>
      </c>
    </row>
    <row r="57" spans="1:3" x14ac:dyDescent="0.2">
      <c r="A57" s="8" t="s">
        <v>750</v>
      </c>
      <c r="B57" s="9">
        <v>74.12</v>
      </c>
      <c r="C57" s="9">
        <v>-58.89</v>
      </c>
    </row>
    <row r="58" spans="1:3" x14ac:dyDescent="0.2">
      <c r="A58" s="8" t="s">
        <v>458</v>
      </c>
      <c r="B58" s="9">
        <v>328.45</v>
      </c>
      <c r="C58" s="9">
        <v>-457.16</v>
      </c>
    </row>
    <row r="59" spans="1:3" x14ac:dyDescent="0.2">
      <c r="A59" s="8" t="s">
        <v>513</v>
      </c>
      <c r="B59" s="9">
        <v>170.46</v>
      </c>
      <c r="C59" s="9">
        <v>45.378</v>
      </c>
    </row>
    <row r="60" spans="1:3" x14ac:dyDescent="0.2">
      <c r="A60" s="8" t="s">
        <v>231</v>
      </c>
      <c r="B60" s="9">
        <v>1600.71</v>
      </c>
      <c r="C60" s="9">
        <v>-577.02344000000005</v>
      </c>
    </row>
    <row r="61" spans="1:3" x14ac:dyDescent="0.2">
      <c r="A61" s="8" t="s">
        <v>762</v>
      </c>
      <c r="B61" s="9">
        <v>1219.54</v>
      </c>
      <c r="C61" s="9">
        <v>488.32179999999994</v>
      </c>
    </row>
    <row r="62" spans="1:3" x14ac:dyDescent="0.2">
      <c r="A62" s="8" t="s">
        <v>502</v>
      </c>
      <c r="B62" s="9">
        <v>326.02999999999997</v>
      </c>
      <c r="C62" s="9">
        <v>224.96069999999997</v>
      </c>
    </row>
    <row r="63" spans="1:3" x14ac:dyDescent="0.2">
      <c r="A63" s="8" t="s">
        <v>936</v>
      </c>
      <c r="B63" s="9">
        <v>3758.23</v>
      </c>
      <c r="C63" s="9">
        <v>891.70740000000001</v>
      </c>
    </row>
    <row r="64" spans="1:3" x14ac:dyDescent="0.2">
      <c r="A64" s="8" t="s">
        <v>270</v>
      </c>
      <c r="B64" s="9">
        <v>423.77</v>
      </c>
      <c r="C64" s="9">
        <v>48.280040000000028</v>
      </c>
    </row>
    <row r="65" spans="1:3" x14ac:dyDescent="0.2">
      <c r="A65" s="8" t="s">
        <v>34</v>
      </c>
      <c r="B65" s="9">
        <v>321.61</v>
      </c>
      <c r="C65" s="9">
        <v>-305.48199999999997</v>
      </c>
    </row>
    <row r="66" spans="1:3" x14ac:dyDescent="0.2">
      <c r="A66" s="8" t="s">
        <v>352</v>
      </c>
      <c r="B66" s="9">
        <v>52.1</v>
      </c>
      <c r="C66" s="9">
        <v>-121.05807999999999</v>
      </c>
    </row>
    <row r="67" spans="1:3" x14ac:dyDescent="0.2">
      <c r="A67" s="8" t="s">
        <v>763</v>
      </c>
      <c r="B67" s="9">
        <v>469.69</v>
      </c>
      <c r="C67" s="9">
        <v>15.371400000000008</v>
      </c>
    </row>
    <row r="68" spans="1:3" x14ac:dyDescent="0.2">
      <c r="A68" s="8" t="s">
        <v>898</v>
      </c>
      <c r="B68" s="9">
        <v>3141.98</v>
      </c>
      <c r="C68" s="9">
        <v>1988.4938999999999</v>
      </c>
    </row>
    <row r="69" spans="1:3" x14ac:dyDescent="0.2">
      <c r="A69" s="8" t="s">
        <v>481</v>
      </c>
      <c r="B69" s="9">
        <v>147.56</v>
      </c>
      <c r="C69" s="9">
        <v>-18.3216</v>
      </c>
    </row>
    <row r="70" spans="1:3" x14ac:dyDescent="0.2">
      <c r="A70" s="8" t="s">
        <v>593</v>
      </c>
      <c r="B70" s="9">
        <v>3418.1099999999997</v>
      </c>
      <c r="C70" s="9">
        <v>2193.4802999999997</v>
      </c>
    </row>
    <row r="71" spans="1:3" x14ac:dyDescent="0.2">
      <c r="A71" s="8" t="s">
        <v>788</v>
      </c>
      <c r="B71" s="9">
        <v>1080.49</v>
      </c>
      <c r="C71" s="9">
        <v>347.57839999999999</v>
      </c>
    </row>
    <row r="72" spans="1:3" x14ac:dyDescent="0.2">
      <c r="A72" s="8" t="s">
        <v>318</v>
      </c>
      <c r="B72" s="9">
        <v>2277.88</v>
      </c>
      <c r="C72" s="9">
        <v>-884.98739999999998</v>
      </c>
    </row>
    <row r="73" spans="1:3" x14ac:dyDescent="0.2">
      <c r="A73" s="8" t="s">
        <v>486</v>
      </c>
      <c r="B73" s="9">
        <v>510.39</v>
      </c>
      <c r="C73" s="9">
        <v>-291.96604000000002</v>
      </c>
    </row>
    <row r="74" spans="1:3" x14ac:dyDescent="0.2">
      <c r="A74" s="8" t="s">
        <v>69</v>
      </c>
      <c r="B74" s="9">
        <v>359.21999999999997</v>
      </c>
      <c r="C74" s="9">
        <v>-167.41559999999998</v>
      </c>
    </row>
    <row r="75" spans="1:3" x14ac:dyDescent="0.2">
      <c r="A75" s="8" t="s">
        <v>559</v>
      </c>
      <c r="B75" s="9">
        <v>2037.54</v>
      </c>
      <c r="C75" s="9">
        <v>-1.4818000000000779</v>
      </c>
    </row>
    <row r="76" spans="1:3" x14ac:dyDescent="0.2">
      <c r="A76" s="8" t="s">
        <v>7</v>
      </c>
      <c r="B76" s="9">
        <v>1791.33</v>
      </c>
      <c r="C76" s="9">
        <v>688.16974000000005</v>
      </c>
    </row>
    <row r="77" spans="1:3" x14ac:dyDescent="0.2">
      <c r="A77" s="8" t="s">
        <v>199</v>
      </c>
      <c r="B77" s="9">
        <v>1220.79</v>
      </c>
      <c r="C77" s="9">
        <v>-1076.3328399999998</v>
      </c>
    </row>
    <row r="78" spans="1:3" x14ac:dyDescent="0.2">
      <c r="A78" s="8" t="s">
        <v>340</v>
      </c>
      <c r="B78" s="9">
        <v>416.62</v>
      </c>
      <c r="C78" s="9">
        <v>287.46779999999995</v>
      </c>
    </row>
    <row r="79" spans="1:3" x14ac:dyDescent="0.2">
      <c r="A79" s="8" t="s">
        <v>511</v>
      </c>
      <c r="B79" s="9">
        <v>129.25</v>
      </c>
      <c r="C79" s="9">
        <v>-54.058000000000007</v>
      </c>
    </row>
    <row r="80" spans="1:3" x14ac:dyDescent="0.2">
      <c r="A80" s="8" t="s">
        <v>855</v>
      </c>
      <c r="B80" s="9">
        <v>59.4</v>
      </c>
      <c r="C80" s="9">
        <v>-69.873999999999995</v>
      </c>
    </row>
    <row r="81" spans="1:3" x14ac:dyDescent="0.2">
      <c r="A81" s="8" t="s">
        <v>242</v>
      </c>
      <c r="B81" s="9">
        <v>243.32</v>
      </c>
      <c r="C81" s="9">
        <v>-22.82</v>
      </c>
    </row>
    <row r="82" spans="1:3" x14ac:dyDescent="0.2">
      <c r="A82" s="8" t="s">
        <v>582</v>
      </c>
      <c r="B82" s="9">
        <v>120.81</v>
      </c>
      <c r="C82" s="9">
        <v>-21.06</v>
      </c>
    </row>
    <row r="83" spans="1:3" x14ac:dyDescent="0.2">
      <c r="A83" s="8" t="s">
        <v>384</v>
      </c>
      <c r="B83" s="9">
        <v>102.19</v>
      </c>
      <c r="C83" s="9">
        <v>-126.73575</v>
      </c>
    </row>
    <row r="84" spans="1:3" x14ac:dyDescent="0.2">
      <c r="A84" s="8" t="s">
        <v>452</v>
      </c>
      <c r="B84" s="9">
        <v>81.819999999999993</v>
      </c>
      <c r="C84" s="9">
        <v>-64.670940000000002</v>
      </c>
    </row>
    <row r="85" spans="1:3" x14ac:dyDescent="0.2">
      <c r="A85" s="8" t="s">
        <v>876</v>
      </c>
      <c r="B85" s="9">
        <v>18.68</v>
      </c>
      <c r="C85" s="9">
        <v>-66.779579999999996</v>
      </c>
    </row>
    <row r="86" spans="1:3" x14ac:dyDescent="0.2">
      <c r="A86" s="8" t="s">
        <v>420</v>
      </c>
      <c r="B86" s="9">
        <v>46.94</v>
      </c>
      <c r="C86" s="9">
        <v>-21.231999999999999</v>
      </c>
    </row>
    <row r="87" spans="1:3" x14ac:dyDescent="0.2">
      <c r="A87" s="8" t="s">
        <v>787</v>
      </c>
      <c r="B87" s="9">
        <v>2382.7199999999998</v>
      </c>
      <c r="C87" s="9">
        <v>1644.0767999999998</v>
      </c>
    </row>
    <row r="88" spans="1:3" x14ac:dyDescent="0.2">
      <c r="A88" s="8" t="s">
        <v>120</v>
      </c>
      <c r="B88" s="9">
        <v>107.52</v>
      </c>
      <c r="C88" s="9">
        <v>24.189999999999998</v>
      </c>
    </row>
    <row r="89" spans="1:3" x14ac:dyDescent="0.2">
      <c r="A89" s="8" t="s">
        <v>194</v>
      </c>
      <c r="B89" s="9">
        <v>84.9</v>
      </c>
      <c r="C89" s="9">
        <v>-88.579900000000009</v>
      </c>
    </row>
    <row r="90" spans="1:3" x14ac:dyDescent="0.2">
      <c r="A90" s="8" t="s">
        <v>49</v>
      </c>
      <c r="B90" s="9">
        <v>40.950000000000003</v>
      </c>
      <c r="C90" s="9">
        <v>-61.870000000000005</v>
      </c>
    </row>
    <row r="91" spans="1:3" x14ac:dyDescent="0.2">
      <c r="A91" s="8" t="s">
        <v>577</v>
      </c>
      <c r="B91" s="9">
        <v>133.38</v>
      </c>
      <c r="C91" s="9">
        <v>-241.25659999999999</v>
      </c>
    </row>
    <row r="92" spans="1:3" x14ac:dyDescent="0.2">
      <c r="A92" s="8" t="s">
        <v>296</v>
      </c>
      <c r="B92" s="9">
        <v>141.12</v>
      </c>
      <c r="C92" s="9">
        <v>-56.158799999999999</v>
      </c>
    </row>
    <row r="93" spans="1:3" x14ac:dyDescent="0.2">
      <c r="A93" s="8" t="s">
        <v>267</v>
      </c>
      <c r="B93" s="9">
        <v>366.86</v>
      </c>
      <c r="C93" s="9">
        <v>-57.727999999999994</v>
      </c>
    </row>
    <row r="94" spans="1:3" x14ac:dyDescent="0.2">
      <c r="A94" s="8" t="s">
        <v>441</v>
      </c>
      <c r="B94" s="9">
        <v>42.02</v>
      </c>
      <c r="C94" s="9">
        <v>-50.75</v>
      </c>
    </row>
    <row r="95" spans="1:3" x14ac:dyDescent="0.2">
      <c r="A95" s="8" t="s">
        <v>320</v>
      </c>
      <c r="B95" s="9">
        <v>626.03</v>
      </c>
      <c r="C95" s="9">
        <v>136.05799999999999</v>
      </c>
    </row>
    <row r="96" spans="1:3" x14ac:dyDescent="0.2">
      <c r="A96" s="8" t="s">
        <v>115</v>
      </c>
      <c r="B96" s="9">
        <v>417.76</v>
      </c>
      <c r="C96" s="9">
        <v>17.496499999999997</v>
      </c>
    </row>
    <row r="97" spans="1:3" x14ac:dyDescent="0.2">
      <c r="A97" s="8" t="s">
        <v>938</v>
      </c>
      <c r="B97" s="9">
        <v>731.29000000000008</v>
      </c>
      <c r="C97" s="9">
        <v>-8.7199999999999989</v>
      </c>
    </row>
    <row r="98" spans="1:3" x14ac:dyDescent="0.2">
      <c r="A98" s="8" t="s">
        <v>368</v>
      </c>
      <c r="B98" s="9">
        <v>94.97</v>
      </c>
      <c r="C98" s="9">
        <v>105.678</v>
      </c>
    </row>
    <row r="99" spans="1:3" x14ac:dyDescent="0.2">
      <c r="A99" s="8" t="s">
        <v>833</v>
      </c>
      <c r="B99" s="9">
        <v>118.35</v>
      </c>
      <c r="C99" s="9">
        <v>-33.2956</v>
      </c>
    </row>
    <row r="100" spans="1:3" x14ac:dyDescent="0.2">
      <c r="A100" s="8" t="s">
        <v>292</v>
      </c>
      <c r="B100" s="9">
        <v>401.86999999999995</v>
      </c>
      <c r="C100" s="9">
        <v>83.025199999999998</v>
      </c>
    </row>
    <row r="101" spans="1:3" x14ac:dyDescent="0.2">
      <c r="A101" s="8" t="s">
        <v>290</v>
      </c>
      <c r="B101" s="9">
        <v>170.34</v>
      </c>
      <c r="C101" s="9">
        <v>-441.57799999999997</v>
      </c>
    </row>
    <row r="102" spans="1:3" x14ac:dyDescent="0.2">
      <c r="A102" s="8" t="s">
        <v>94</v>
      </c>
      <c r="B102" s="9">
        <v>38.53</v>
      </c>
      <c r="C102" s="9">
        <v>26.585699999999999</v>
      </c>
    </row>
    <row r="103" spans="1:3" x14ac:dyDescent="0.2">
      <c r="A103" s="8" t="s">
        <v>828</v>
      </c>
      <c r="B103" s="9">
        <v>8.41</v>
      </c>
      <c r="C103" s="9">
        <v>-4.1399999999999997</v>
      </c>
    </row>
    <row r="104" spans="1:3" x14ac:dyDescent="0.2">
      <c r="A104" s="8" t="s">
        <v>73</v>
      </c>
      <c r="B104" s="9">
        <v>5783.57</v>
      </c>
      <c r="C104" s="9">
        <v>-913.85360000000003</v>
      </c>
    </row>
    <row r="105" spans="1:3" x14ac:dyDescent="0.2">
      <c r="A105" s="8" t="s">
        <v>838</v>
      </c>
      <c r="B105" s="9">
        <v>1610.15</v>
      </c>
      <c r="C105" s="9">
        <v>1111.0035</v>
      </c>
    </row>
    <row r="106" spans="1:3" x14ac:dyDescent="0.2">
      <c r="A106" s="8" t="s">
        <v>227</v>
      </c>
      <c r="B106" s="9">
        <v>1120.47</v>
      </c>
      <c r="C106" s="9">
        <v>330.93759999999992</v>
      </c>
    </row>
    <row r="107" spans="1:3" x14ac:dyDescent="0.2">
      <c r="A107" s="8" t="s">
        <v>377</v>
      </c>
      <c r="B107" s="9">
        <v>116.25999999999999</v>
      </c>
      <c r="C107" s="9">
        <v>-8.6759999999999984</v>
      </c>
    </row>
    <row r="108" spans="1:3" x14ac:dyDescent="0.2">
      <c r="A108" s="8" t="s">
        <v>2</v>
      </c>
      <c r="B108" s="9">
        <v>120.17</v>
      </c>
      <c r="C108" s="9">
        <v>-178.94</v>
      </c>
    </row>
    <row r="109" spans="1:3" x14ac:dyDescent="0.2">
      <c r="A109" s="8" t="s">
        <v>84</v>
      </c>
      <c r="B109" s="9">
        <v>293.06</v>
      </c>
      <c r="C109" s="9">
        <v>-17.489999999999998</v>
      </c>
    </row>
    <row r="110" spans="1:3" x14ac:dyDescent="0.2">
      <c r="A110" s="8" t="s">
        <v>128</v>
      </c>
      <c r="B110" s="9">
        <v>15.73</v>
      </c>
      <c r="C110" s="9">
        <v>-7.04</v>
      </c>
    </row>
    <row r="111" spans="1:3" x14ac:dyDescent="0.2">
      <c r="A111" s="8" t="s">
        <v>110</v>
      </c>
      <c r="B111" s="9">
        <v>53.44</v>
      </c>
      <c r="C111" s="9">
        <v>-149.1182</v>
      </c>
    </row>
    <row r="112" spans="1:3" x14ac:dyDescent="0.2">
      <c r="A112" s="8" t="s">
        <v>775</v>
      </c>
      <c r="B112" s="9">
        <v>478.62</v>
      </c>
      <c r="C112" s="9">
        <v>76.264999999999986</v>
      </c>
    </row>
    <row r="113" spans="1:3" x14ac:dyDescent="0.2">
      <c r="A113" s="8" t="s">
        <v>638</v>
      </c>
      <c r="B113" s="9">
        <v>360.33</v>
      </c>
      <c r="C113" s="9">
        <v>236.48139999999995</v>
      </c>
    </row>
    <row r="114" spans="1:3" x14ac:dyDescent="0.2">
      <c r="A114" s="8" t="s">
        <v>916</v>
      </c>
      <c r="B114" s="9">
        <v>181.26999999999998</v>
      </c>
      <c r="C114" s="9">
        <v>15.8072</v>
      </c>
    </row>
    <row r="115" spans="1:3" x14ac:dyDescent="0.2">
      <c r="A115" s="8" t="s">
        <v>314</v>
      </c>
      <c r="B115" s="9">
        <v>111.86</v>
      </c>
      <c r="C115" s="9">
        <v>11.650950000000002</v>
      </c>
    </row>
    <row r="116" spans="1:3" x14ac:dyDescent="0.2">
      <c r="A116" s="8" t="s">
        <v>372</v>
      </c>
      <c r="B116" s="9">
        <v>103.61</v>
      </c>
      <c r="C116" s="9">
        <v>-127.05200000000001</v>
      </c>
    </row>
    <row r="117" spans="1:3" x14ac:dyDescent="0.2">
      <c r="A117" s="8" t="s">
        <v>416</v>
      </c>
      <c r="B117" s="9">
        <v>79.680000000000007</v>
      </c>
      <c r="C117" s="9">
        <v>-35.474400000000003</v>
      </c>
    </row>
    <row r="118" spans="1:3" x14ac:dyDescent="0.2">
      <c r="A118" s="8" t="s">
        <v>170</v>
      </c>
      <c r="B118" s="9">
        <v>389.49</v>
      </c>
      <c r="C118" s="9">
        <v>92.926800000000014</v>
      </c>
    </row>
    <row r="119" spans="1:3" x14ac:dyDescent="0.2">
      <c r="A119" s="8" t="s">
        <v>121</v>
      </c>
      <c r="B119" s="9">
        <v>74.75</v>
      </c>
      <c r="C119" s="9">
        <v>67.370399999999989</v>
      </c>
    </row>
    <row r="120" spans="1:3" x14ac:dyDescent="0.2">
      <c r="A120" s="8" t="s">
        <v>939</v>
      </c>
      <c r="B120" s="9">
        <v>718.21</v>
      </c>
      <c r="C120" s="9">
        <v>1308.6648</v>
      </c>
    </row>
    <row r="121" spans="1:3" x14ac:dyDescent="0.2">
      <c r="A121" s="8" t="s">
        <v>825</v>
      </c>
      <c r="B121" s="9">
        <v>19.14</v>
      </c>
      <c r="C121" s="9">
        <v>4.2027999999999999</v>
      </c>
    </row>
    <row r="122" spans="1:3" x14ac:dyDescent="0.2">
      <c r="A122" s="8" t="s">
        <v>520</v>
      </c>
      <c r="B122" s="9">
        <v>850.05000000000007</v>
      </c>
      <c r="C122" s="9">
        <v>115.93782000000002</v>
      </c>
    </row>
    <row r="123" spans="1:3" x14ac:dyDescent="0.2">
      <c r="A123" s="8" t="s">
        <v>467</v>
      </c>
      <c r="B123" s="9">
        <v>162.26999999999998</v>
      </c>
      <c r="C123" s="9">
        <v>-119.76768000000001</v>
      </c>
    </row>
    <row r="124" spans="1:3" x14ac:dyDescent="0.2">
      <c r="A124" s="8" t="s">
        <v>619</v>
      </c>
      <c r="B124" s="9">
        <v>260.66000000000003</v>
      </c>
      <c r="C124" s="9">
        <v>-272.71320000000003</v>
      </c>
    </row>
    <row r="125" spans="1:3" x14ac:dyDescent="0.2">
      <c r="A125" s="8" t="s">
        <v>622</v>
      </c>
      <c r="B125" s="9">
        <v>5421.96</v>
      </c>
      <c r="C125" s="9">
        <v>1206.5252</v>
      </c>
    </row>
    <row r="126" spans="1:3" x14ac:dyDescent="0.2">
      <c r="A126" s="8" t="s">
        <v>141</v>
      </c>
      <c r="B126" s="9">
        <v>15429.03</v>
      </c>
      <c r="C126" s="9">
        <v>4980.8071</v>
      </c>
    </row>
    <row r="127" spans="1:3" x14ac:dyDescent="0.2">
      <c r="A127" s="8" t="s">
        <v>751</v>
      </c>
      <c r="B127" s="9">
        <v>56.059999999999995</v>
      </c>
      <c r="C127" s="9">
        <v>-99.972999999999985</v>
      </c>
    </row>
    <row r="128" spans="1:3" x14ac:dyDescent="0.2">
      <c r="A128" s="8" t="s">
        <v>702</v>
      </c>
      <c r="B128" s="9">
        <v>734.34</v>
      </c>
      <c r="C128" s="9">
        <v>-294.49560000000002</v>
      </c>
    </row>
    <row r="129" spans="1:3" x14ac:dyDescent="0.2">
      <c r="A129" s="8" t="s">
        <v>801</v>
      </c>
      <c r="B129" s="9">
        <v>22.8</v>
      </c>
      <c r="C129" s="9">
        <v>14.444899999999999</v>
      </c>
    </row>
    <row r="130" spans="1:3" x14ac:dyDescent="0.2">
      <c r="A130" s="8" t="s">
        <v>524</v>
      </c>
      <c r="B130" s="9">
        <v>231.79000000000002</v>
      </c>
      <c r="C130" s="9">
        <v>-351.76370000000003</v>
      </c>
    </row>
    <row r="131" spans="1:3" x14ac:dyDescent="0.2">
      <c r="A131" s="8" t="s">
        <v>322</v>
      </c>
      <c r="B131" s="9">
        <v>416.45</v>
      </c>
      <c r="C131" s="9">
        <v>754.39789999999994</v>
      </c>
    </row>
    <row r="132" spans="1:3" x14ac:dyDescent="0.2">
      <c r="A132" s="8" t="s">
        <v>403</v>
      </c>
      <c r="B132" s="9">
        <v>16.670000000000002</v>
      </c>
      <c r="C132" s="9">
        <v>-2.0097</v>
      </c>
    </row>
    <row r="133" spans="1:3" x14ac:dyDescent="0.2">
      <c r="A133" s="8" t="s">
        <v>280</v>
      </c>
      <c r="B133" s="9">
        <v>143.31</v>
      </c>
      <c r="C133" s="9">
        <v>230.63039999999998</v>
      </c>
    </row>
    <row r="134" spans="1:3" x14ac:dyDescent="0.2">
      <c r="A134" s="8" t="s">
        <v>930</v>
      </c>
      <c r="B134" s="9">
        <v>198.31</v>
      </c>
      <c r="C134" s="9">
        <v>43.872499999999995</v>
      </c>
    </row>
    <row r="135" spans="1:3" x14ac:dyDescent="0.2">
      <c r="A135" s="8" t="s">
        <v>904</v>
      </c>
      <c r="B135" s="9">
        <v>8.77</v>
      </c>
      <c r="C135" s="9">
        <v>6.0512999999999995</v>
      </c>
    </row>
    <row r="136" spans="1:3" x14ac:dyDescent="0.2">
      <c r="A136" s="8" t="s">
        <v>666</v>
      </c>
      <c r="B136" s="9">
        <v>108.86</v>
      </c>
      <c r="C136" s="9">
        <v>-8.3343000000000025</v>
      </c>
    </row>
    <row r="137" spans="1:3" x14ac:dyDescent="0.2">
      <c r="A137" s="8" t="s">
        <v>67</v>
      </c>
      <c r="B137" s="9">
        <v>25.26</v>
      </c>
      <c r="C137" s="9">
        <v>17.429400000000001</v>
      </c>
    </row>
    <row r="138" spans="1:3" x14ac:dyDescent="0.2">
      <c r="A138" s="8" t="s">
        <v>639</v>
      </c>
      <c r="B138" s="9">
        <v>665.56</v>
      </c>
      <c r="C138" s="9">
        <v>367.37110000000001</v>
      </c>
    </row>
    <row r="139" spans="1:3" x14ac:dyDescent="0.2">
      <c r="A139" s="8" t="s">
        <v>273</v>
      </c>
      <c r="B139" s="9">
        <v>201.77</v>
      </c>
      <c r="C139" s="9">
        <v>130.14179999999999</v>
      </c>
    </row>
    <row r="140" spans="1:3" x14ac:dyDescent="0.2">
      <c r="A140" s="8" t="s">
        <v>417</v>
      </c>
      <c r="B140" s="9">
        <v>74.23</v>
      </c>
      <c r="C140" s="9">
        <v>51.218699999999998</v>
      </c>
    </row>
    <row r="141" spans="1:3" x14ac:dyDescent="0.2">
      <c r="A141" s="8" t="s">
        <v>447</v>
      </c>
      <c r="B141" s="9">
        <v>13.05</v>
      </c>
      <c r="C141" s="9">
        <v>9.0045000000000002</v>
      </c>
    </row>
    <row r="142" spans="1:3" x14ac:dyDescent="0.2">
      <c r="A142" s="8" t="s">
        <v>414</v>
      </c>
      <c r="B142" s="9">
        <v>177.96</v>
      </c>
      <c r="C142" s="9">
        <v>540.70100000000002</v>
      </c>
    </row>
    <row r="143" spans="1:3" x14ac:dyDescent="0.2">
      <c r="A143" s="8" t="s">
        <v>950</v>
      </c>
      <c r="B143" s="9">
        <v>4</v>
      </c>
      <c r="C143" s="9">
        <v>-37.5291</v>
      </c>
    </row>
    <row r="144" spans="1:3" x14ac:dyDescent="0.2">
      <c r="A144" s="8" t="s">
        <v>449</v>
      </c>
      <c r="B144" s="9">
        <v>84.44</v>
      </c>
      <c r="C144" s="9">
        <v>58.263599999999997</v>
      </c>
    </row>
    <row r="145" spans="1:3" x14ac:dyDescent="0.2">
      <c r="A145" s="8" t="s">
        <v>329</v>
      </c>
      <c r="B145" s="9">
        <v>8.74</v>
      </c>
      <c r="C145" s="9">
        <v>6.0305999999999997</v>
      </c>
    </row>
    <row r="146" spans="1:3" x14ac:dyDescent="0.2">
      <c r="A146" s="8" t="s">
        <v>169</v>
      </c>
      <c r="B146" s="9">
        <v>114.32</v>
      </c>
      <c r="C146" s="9">
        <v>-98.286999999999992</v>
      </c>
    </row>
    <row r="147" spans="1:3" x14ac:dyDescent="0.2">
      <c r="A147" s="8" t="s">
        <v>17</v>
      </c>
      <c r="B147" s="9">
        <v>240.2</v>
      </c>
      <c r="C147" s="9">
        <v>85.815099999999987</v>
      </c>
    </row>
    <row r="148" spans="1:3" x14ac:dyDescent="0.2">
      <c r="A148" s="8" t="s">
        <v>364</v>
      </c>
      <c r="B148" s="9">
        <v>225.6</v>
      </c>
      <c r="C148" s="9">
        <v>86.327399999999983</v>
      </c>
    </row>
    <row r="149" spans="1:3" x14ac:dyDescent="0.2">
      <c r="A149" s="8" t="s">
        <v>29</v>
      </c>
      <c r="B149" s="9">
        <v>51.99</v>
      </c>
      <c r="C149" s="9">
        <v>-129.0326</v>
      </c>
    </row>
    <row r="150" spans="1:3" x14ac:dyDescent="0.2">
      <c r="A150" s="8" t="s">
        <v>657</v>
      </c>
      <c r="B150" s="9">
        <v>1073.23</v>
      </c>
      <c r="C150" s="9">
        <v>2513.3858999999998</v>
      </c>
    </row>
    <row r="151" spans="1:3" x14ac:dyDescent="0.2">
      <c r="A151" s="8" t="s">
        <v>459</v>
      </c>
      <c r="B151" s="9">
        <v>128.19999999999999</v>
      </c>
      <c r="C151" s="9">
        <v>-409.47590000000002</v>
      </c>
    </row>
    <row r="152" spans="1:3" x14ac:dyDescent="0.2">
      <c r="A152" s="8" t="s">
        <v>621</v>
      </c>
      <c r="B152" s="9">
        <v>52.43</v>
      </c>
      <c r="C152" s="9">
        <v>3.5581000000000031</v>
      </c>
    </row>
    <row r="153" spans="1:3" x14ac:dyDescent="0.2">
      <c r="A153" s="8" t="s">
        <v>701</v>
      </c>
      <c r="B153" s="9">
        <v>58.440000000000005</v>
      </c>
      <c r="C153" s="9">
        <v>-6.085799999999999</v>
      </c>
    </row>
    <row r="154" spans="1:3" x14ac:dyDescent="0.2">
      <c r="A154" s="8" t="s">
        <v>872</v>
      </c>
      <c r="B154" s="9">
        <v>48.81</v>
      </c>
      <c r="C154" s="9">
        <v>-77.823719999999994</v>
      </c>
    </row>
    <row r="155" spans="1:3" x14ac:dyDescent="0.2">
      <c r="A155" s="8" t="s">
        <v>48</v>
      </c>
      <c r="B155" s="9">
        <v>1803.2999999999997</v>
      </c>
      <c r="C155" s="9">
        <v>-251.65219999999997</v>
      </c>
    </row>
    <row r="156" spans="1:3" x14ac:dyDescent="0.2">
      <c r="A156" s="8" t="s">
        <v>561</v>
      </c>
      <c r="B156" s="9">
        <v>850.62</v>
      </c>
      <c r="C156" s="9">
        <v>181.00619999999998</v>
      </c>
    </row>
    <row r="157" spans="1:3" x14ac:dyDescent="0.2">
      <c r="A157" s="8" t="s">
        <v>626</v>
      </c>
      <c r="B157" s="9">
        <v>236.83</v>
      </c>
      <c r="C157" s="9">
        <v>689.32799999999997</v>
      </c>
    </row>
    <row r="158" spans="1:3" x14ac:dyDescent="0.2">
      <c r="A158" s="8" t="s">
        <v>313</v>
      </c>
      <c r="B158" s="9">
        <v>92.46</v>
      </c>
      <c r="C158" s="9">
        <v>-3.9662999999999986</v>
      </c>
    </row>
    <row r="159" spans="1:3" x14ac:dyDescent="0.2">
      <c r="A159" s="8" t="s">
        <v>258</v>
      </c>
      <c r="B159" s="9">
        <v>177.75</v>
      </c>
      <c r="C159" s="9">
        <v>58.5336</v>
      </c>
    </row>
    <row r="160" spans="1:3" x14ac:dyDescent="0.2">
      <c r="A160" s="8" t="s">
        <v>676</v>
      </c>
      <c r="B160" s="9">
        <v>29.79</v>
      </c>
      <c r="C160" s="9">
        <v>13.221999999999998</v>
      </c>
    </row>
    <row r="161" spans="1:3" x14ac:dyDescent="0.2">
      <c r="A161" s="8" t="s">
        <v>147</v>
      </c>
      <c r="B161" s="9">
        <v>720.1</v>
      </c>
      <c r="C161" s="9">
        <v>229.2063</v>
      </c>
    </row>
    <row r="162" spans="1:3" x14ac:dyDescent="0.2">
      <c r="A162" s="8" t="s">
        <v>119</v>
      </c>
      <c r="B162" s="9">
        <v>182.49</v>
      </c>
      <c r="C162" s="9">
        <v>125.91800000000001</v>
      </c>
    </row>
    <row r="163" spans="1:3" x14ac:dyDescent="0.2">
      <c r="A163" s="8" t="s">
        <v>956</v>
      </c>
      <c r="B163" s="9">
        <v>1073.58</v>
      </c>
      <c r="C163" s="9">
        <v>59.904459999999972</v>
      </c>
    </row>
    <row r="164" spans="1:3" x14ac:dyDescent="0.2">
      <c r="A164" s="8" t="s">
        <v>148</v>
      </c>
      <c r="B164" s="9">
        <v>3.53</v>
      </c>
      <c r="C164" s="9">
        <v>-14.359820000000001</v>
      </c>
    </row>
    <row r="165" spans="1:3" x14ac:dyDescent="0.2">
      <c r="A165" s="8" t="s">
        <v>909</v>
      </c>
      <c r="B165" s="9">
        <v>237.8</v>
      </c>
      <c r="C165" s="9">
        <v>164.08199999999999</v>
      </c>
    </row>
    <row r="166" spans="1:3" x14ac:dyDescent="0.2">
      <c r="A166" s="8" t="s">
        <v>699</v>
      </c>
      <c r="B166" s="9">
        <v>701.49</v>
      </c>
      <c r="C166" s="9">
        <v>335.30412000000001</v>
      </c>
    </row>
    <row r="167" spans="1:3" x14ac:dyDescent="0.2">
      <c r="A167" s="8" t="s">
        <v>326</v>
      </c>
      <c r="B167" s="9">
        <v>116.30000000000001</v>
      </c>
      <c r="C167" s="9">
        <v>4905.3024000000005</v>
      </c>
    </row>
    <row r="168" spans="1:3" x14ac:dyDescent="0.2">
      <c r="A168" s="8" t="s">
        <v>875</v>
      </c>
      <c r="B168" s="9">
        <v>168.04</v>
      </c>
      <c r="C168" s="9">
        <v>125.72399999999999</v>
      </c>
    </row>
    <row r="169" spans="1:3" x14ac:dyDescent="0.2">
      <c r="A169" s="8" t="s">
        <v>843</v>
      </c>
      <c r="B169" s="9">
        <v>21.34</v>
      </c>
      <c r="C169" s="9">
        <v>-12.719000000000001</v>
      </c>
    </row>
    <row r="170" spans="1:3" x14ac:dyDescent="0.2">
      <c r="A170" s="8" t="s">
        <v>536</v>
      </c>
      <c r="B170" s="9">
        <v>5.28</v>
      </c>
      <c r="C170" s="9">
        <v>-6.6096000000000004</v>
      </c>
    </row>
    <row r="171" spans="1:3" x14ac:dyDescent="0.2">
      <c r="A171" s="8" t="s">
        <v>709</v>
      </c>
      <c r="B171" s="9">
        <v>2694.49</v>
      </c>
      <c r="C171" s="9">
        <v>-36.945999999999998</v>
      </c>
    </row>
    <row r="172" spans="1:3" x14ac:dyDescent="0.2">
      <c r="A172" s="8" t="s">
        <v>350</v>
      </c>
      <c r="B172" s="9">
        <v>3187.21</v>
      </c>
      <c r="C172" s="9">
        <v>-781.28890125000009</v>
      </c>
    </row>
    <row r="173" spans="1:3" x14ac:dyDescent="0.2">
      <c r="A173" s="8" t="s">
        <v>33</v>
      </c>
      <c r="B173" s="9">
        <v>62.349999999999994</v>
      </c>
      <c r="C173" s="9">
        <v>-126.798</v>
      </c>
    </row>
    <row r="174" spans="1:3" x14ac:dyDescent="0.2">
      <c r="A174" s="8" t="s">
        <v>70</v>
      </c>
      <c r="B174" s="9">
        <v>29.57</v>
      </c>
      <c r="C174" s="9">
        <v>28.651200000000003</v>
      </c>
    </row>
    <row r="175" spans="1:3" x14ac:dyDescent="0.2">
      <c r="A175" s="8" t="s">
        <v>830</v>
      </c>
      <c r="B175" s="9">
        <v>1579.9899999999998</v>
      </c>
      <c r="C175" s="9">
        <v>-108.68</v>
      </c>
    </row>
    <row r="176" spans="1:3" x14ac:dyDescent="0.2">
      <c r="A176" s="8" t="s">
        <v>805</v>
      </c>
      <c r="B176" s="9">
        <v>2800.78</v>
      </c>
      <c r="C176" s="9">
        <v>-265.64</v>
      </c>
    </row>
    <row r="177" spans="1:3" x14ac:dyDescent="0.2">
      <c r="A177" s="8" t="s">
        <v>174</v>
      </c>
      <c r="B177" s="9">
        <v>2013.88</v>
      </c>
      <c r="C177" s="9">
        <v>1389.5771999999999</v>
      </c>
    </row>
    <row r="178" spans="1:3" x14ac:dyDescent="0.2">
      <c r="A178" s="8" t="s">
        <v>829</v>
      </c>
      <c r="B178" s="9">
        <v>361.82</v>
      </c>
      <c r="C178" s="9">
        <v>-63.049199999999999</v>
      </c>
    </row>
    <row r="179" spans="1:3" x14ac:dyDescent="0.2">
      <c r="A179" s="8" t="s">
        <v>846</v>
      </c>
      <c r="B179" s="9">
        <v>63.48</v>
      </c>
      <c r="C179" s="9">
        <v>-54.622</v>
      </c>
    </row>
    <row r="180" spans="1:3" x14ac:dyDescent="0.2">
      <c r="A180" s="8" t="s">
        <v>685</v>
      </c>
      <c r="B180" s="9">
        <v>567.71</v>
      </c>
      <c r="C180" s="9">
        <v>-9.68</v>
      </c>
    </row>
    <row r="181" spans="1:3" x14ac:dyDescent="0.2">
      <c r="A181" s="8" t="s">
        <v>693</v>
      </c>
      <c r="B181" s="9">
        <v>1838.58</v>
      </c>
      <c r="C181" s="9">
        <v>1211.5325999999998</v>
      </c>
    </row>
    <row r="182" spans="1:3" x14ac:dyDescent="0.2">
      <c r="A182" s="8" t="s">
        <v>911</v>
      </c>
      <c r="B182" s="9">
        <v>779.35000000000014</v>
      </c>
      <c r="C182" s="9">
        <v>-96.188799999999986</v>
      </c>
    </row>
    <row r="183" spans="1:3" x14ac:dyDescent="0.2">
      <c r="A183" s="8" t="s">
        <v>633</v>
      </c>
      <c r="B183" s="9">
        <v>145.12</v>
      </c>
      <c r="C183" s="9">
        <v>100.13279999999999</v>
      </c>
    </row>
    <row r="184" spans="1:3" x14ac:dyDescent="0.2">
      <c r="A184" s="8" t="s">
        <v>791</v>
      </c>
      <c r="B184" s="9">
        <v>280.31</v>
      </c>
      <c r="C184" s="9">
        <v>-306.57</v>
      </c>
    </row>
    <row r="185" spans="1:3" x14ac:dyDescent="0.2">
      <c r="A185" s="8" t="s">
        <v>27</v>
      </c>
      <c r="B185" s="9">
        <v>17164.48</v>
      </c>
      <c r="C185" s="9">
        <v>-141.428315</v>
      </c>
    </row>
    <row r="186" spans="1:3" x14ac:dyDescent="0.2">
      <c r="A186" s="8" t="s">
        <v>961</v>
      </c>
      <c r="B186" s="9">
        <v>2495.35</v>
      </c>
      <c r="C186" s="9">
        <v>-633.44123700000023</v>
      </c>
    </row>
    <row r="187" spans="1:3" x14ac:dyDescent="0.2">
      <c r="A187" s="8" t="s">
        <v>155</v>
      </c>
      <c r="B187" s="9">
        <v>1370.79</v>
      </c>
      <c r="C187" s="9">
        <v>-134.512</v>
      </c>
    </row>
    <row r="188" spans="1:3" x14ac:dyDescent="0.2">
      <c r="A188" s="8" t="s">
        <v>784</v>
      </c>
      <c r="B188" s="9">
        <v>8653.52</v>
      </c>
      <c r="C188" s="9">
        <v>909.404</v>
      </c>
    </row>
    <row r="189" spans="1:3" x14ac:dyDescent="0.2">
      <c r="A189" s="8" t="s">
        <v>901</v>
      </c>
      <c r="B189" s="9">
        <v>2855.4300000000003</v>
      </c>
      <c r="C189" s="9">
        <v>-833.69799999999998</v>
      </c>
    </row>
    <row r="190" spans="1:3" x14ac:dyDescent="0.2">
      <c r="A190" s="8" t="s">
        <v>548</v>
      </c>
      <c r="B190" s="9">
        <v>5098.08</v>
      </c>
      <c r="C190" s="9">
        <v>1917.96644268</v>
      </c>
    </row>
    <row r="191" spans="1:3" x14ac:dyDescent="0.2">
      <c r="A191" s="8" t="s">
        <v>275</v>
      </c>
      <c r="B191" s="9">
        <v>1377.46</v>
      </c>
      <c r="C191" s="9">
        <v>636.52199999999993</v>
      </c>
    </row>
    <row r="192" spans="1:3" x14ac:dyDescent="0.2">
      <c r="A192" s="8" t="s">
        <v>606</v>
      </c>
      <c r="B192" s="9">
        <v>28.27</v>
      </c>
      <c r="C192" s="9">
        <v>-201.41799999999998</v>
      </c>
    </row>
    <row r="193" spans="1:3" x14ac:dyDescent="0.2">
      <c r="A193" s="8" t="s">
        <v>444</v>
      </c>
      <c r="B193" s="9">
        <v>77.239999999999995</v>
      </c>
      <c r="C193" s="9">
        <v>-68.558859999999996</v>
      </c>
    </row>
    <row r="194" spans="1:3" x14ac:dyDescent="0.2">
      <c r="A194" s="8" t="s">
        <v>551</v>
      </c>
      <c r="B194" s="9">
        <v>463.79</v>
      </c>
      <c r="C194" s="9">
        <v>273.1431</v>
      </c>
    </row>
    <row r="195" spans="1:3" x14ac:dyDescent="0.2">
      <c r="A195" s="8" t="s">
        <v>425</v>
      </c>
      <c r="B195" s="9">
        <v>30.47</v>
      </c>
      <c r="C195" s="9">
        <v>-2002.6314000000002</v>
      </c>
    </row>
    <row r="196" spans="1:3" x14ac:dyDescent="0.2">
      <c r="A196" s="8" t="s">
        <v>468</v>
      </c>
      <c r="B196" s="9">
        <v>284.33999999999997</v>
      </c>
      <c r="C196" s="9">
        <v>52.763999999999996</v>
      </c>
    </row>
    <row r="197" spans="1:3" x14ac:dyDescent="0.2">
      <c r="A197" s="8" t="s">
        <v>83</v>
      </c>
      <c r="B197" s="9">
        <v>1528.96</v>
      </c>
      <c r="C197" s="9">
        <v>1016.1015</v>
      </c>
    </row>
    <row r="198" spans="1:3" x14ac:dyDescent="0.2">
      <c r="A198" s="8" t="s">
        <v>505</v>
      </c>
      <c r="B198" s="9">
        <v>180.07</v>
      </c>
      <c r="C198" s="9">
        <v>11.706399999999999</v>
      </c>
    </row>
    <row r="199" spans="1:3" x14ac:dyDescent="0.2">
      <c r="A199" s="8" t="s">
        <v>319</v>
      </c>
      <c r="B199" s="9">
        <v>1105.0999999999999</v>
      </c>
      <c r="C199" s="9">
        <v>1103.5457999999999</v>
      </c>
    </row>
    <row r="200" spans="1:3" x14ac:dyDescent="0.2">
      <c r="A200" s="8" t="s">
        <v>652</v>
      </c>
      <c r="B200" s="9">
        <v>664.34</v>
      </c>
      <c r="C200" s="9">
        <v>139.61200000000002</v>
      </c>
    </row>
    <row r="201" spans="1:3" x14ac:dyDescent="0.2">
      <c r="A201" s="8" t="s">
        <v>50</v>
      </c>
      <c r="B201" s="9">
        <v>138.51</v>
      </c>
      <c r="C201" s="9">
        <v>-203.67000000000002</v>
      </c>
    </row>
    <row r="202" spans="1:3" x14ac:dyDescent="0.2">
      <c r="A202" s="8" t="s">
        <v>917</v>
      </c>
      <c r="B202" s="9">
        <v>677.83</v>
      </c>
      <c r="C202" s="9">
        <v>149.84039999999999</v>
      </c>
    </row>
    <row r="203" spans="1:3" x14ac:dyDescent="0.2">
      <c r="A203" s="8" t="s">
        <v>156</v>
      </c>
      <c r="B203" s="9">
        <v>596.51</v>
      </c>
      <c r="C203" s="9">
        <v>-143.17599999999999</v>
      </c>
    </row>
    <row r="204" spans="1:3" x14ac:dyDescent="0.2">
      <c r="A204" s="8" t="s">
        <v>568</v>
      </c>
      <c r="B204" s="9">
        <v>428.85</v>
      </c>
      <c r="C204" s="9">
        <v>295.90649999999999</v>
      </c>
    </row>
    <row r="205" spans="1:3" x14ac:dyDescent="0.2">
      <c r="A205" s="8" t="s">
        <v>44</v>
      </c>
      <c r="B205" s="9">
        <v>1096.22</v>
      </c>
      <c r="C205" s="9">
        <v>36.54</v>
      </c>
    </row>
    <row r="206" spans="1:3" x14ac:dyDescent="0.2">
      <c r="A206" s="8" t="s">
        <v>487</v>
      </c>
      <c r="B206" s="9">
        <v>1949.21</v>
      </c>
      <c r="C206" s="9">
        <v>211.76659999999998</v>
      </c>
    </row>
    <row r="207" spans="1:3" x14ac:dyDescent="0.2">
      <c r="A207" s="8" t="s">
        <v>495</v>
      </c>
      <c r="B207" s="9">
        <v>281.76</v>
      </c>
      <c r="C207" s="9">
        <v>-19.712800000000001</v>
      </c>
    </row>
    <row r="208" spans="1:3" x14ac:dyDescent="0.2">
      <c r="A208" s="8" t="s">
        <v>180</v>
      </c>
      <c r="B208" s="9">
        <v>694.59</v>
      </c>
      <c r="C208" s="9">
        <v>132.19919999999996</v>
      </c>
    </row>
    <row r="209" spans="1:3" x14ac:dyDescent="0.2">
      <c r="A209" s="8" t="s">
        <v>165</v>
      </c>
      <c r="B209" s="9">
        <v>7934.14</v>
      </c>
      <c r="C209" s="9">
        <v>-1780.939875</v>
      </c>
    </row>
    <row r="210" spans="1:3" x14ac:dyDescent="0.2">
      <c r="A210" s="8" t="s">
        <v>370</v>
      </c>
      <c r="B210" s="9">
        <v>2356.3500000000004</v>
      </c>
      <c r="C210" s="9">
        <v>-129.143</v>
      </c>
    </row>
    <row r="211" spans="1:3" x14ac:dyDescent="0.2">
      <c r="A211" s="8" t="s">
        <v>334</v>
      </c>
      <c r="B211" s="9">
        <v>96.289999999999992</v>
      </c>
      <c r="C211" s="9">
        <v>-275.73699999999997</v>
      </c>
    </row>
    <row r="212" spans="1:3" x14ac:dyDescent="0.2">
      <c r="A212" s="8" t="s">
        <v>327</v>
      </c>
      <c r="B212" s="9">
        <v>5381.93</v>
      </c>
      <c r="C212" s="9">
        <v>-1210.2174</v>
      </c>
    </row>
    <row r="213" spans="1:3" x14ac:dyDescent="0.2">
      <c r="A213" s="8" t="s">
        <v>356</v>
      </c>
      <c r="B213" s="9">
        <v>4773.71</v>
      </c>
      <c r="C213" s="9">
        <v>-703.66159999999979</v>
      </c>
    </row>
    <row r="214" spans="1:3" x14ac:dyDescent="0.2">
      <c r="A214" s="8" t="s">
        <v>81</v>
      </c>
      <c r="B214" s="9">
        <v>8650.51</v>
      </c>
      <c r="C214" s="9">
        <v>2062.9240340000001</v>
      </c>
    </row>
    <row r="215" spans="1:3" x14ac:dyDescent="0.2">
      <c r="A215" s="8" t="s">
        <v>379</v>
      </c>
      <c r="B215" s="9">
        <v>4634.6899999999996</v>
      </c>
      <c r="C215" s="9">
        <v>-435.75749999999999</v>
      </c>
    </row>
    <row r="216" spans="1:3" x14ac:dyDescent="0.2">
      <c r="A216" s="8" t="s">
        <v>661</v>
      </c>
      <c r="B216" s="9">
        <v>30.89</v>
      </c>
      <c r="C216" s="9">
        <v>-21.732799999999997</v>
      </c>
    </row>
    <row r="217" spans="1:3" x14ac:dyDescent="0.2">
      <c r="A217" s="8" t="s">
        <v>882</v>
      </c>
      <c r="B217" s="9">
        <v>1619.95</v>
      </c>
      <c r="C217" s="9">
        <v>285.95</v>
      </c>
    </row>
    <row r="218" spans="1:3" x14ac:dyDescent="0.2">
      <c r="A218" s="8" t="s">
        <v>122</v>
      </c>
      <c r="B218" s="9">
        <v>468.71000000000004</v>
      </c>
      <c r="C218" s="9">
        <v>-97.14</v>
      </c>
    </row>
    <row r="219" spans="1:3" x14ac:dyDescent="0.2">
      <c r="A219" s="8" t="s">
        <v>591</v>
      </c>
      <c r="B219" s="9">
        <v>12239.25</v>
      </c>
      <c r="C219" s="9">
        <v>469.12719999999996</v>
      </c>
    </row>
    <row r="220" spans="1:3" x14ac:dyDescent="0.2">
      <c r="A220" s="8" t="s">
        <v>488</v>
      </c>
      <c r="B220" s="9">
        <v>11694.810000000001</v>
      </c>
      <c r="C220" s="9">
        <v>-4767.1508400000002</v>
      </c>
    </row>
    <row r="221" spans="1:3" x14ac:dyDescent="0.2">
      <c r="A221" s="8" t="s">
        <v>5</v>
      </c>
      <c r="B221" s="9">
        <v>12955.45</v>
      </c>
      <c r="C221" s="9">
        <v>2098.06</v>
      </c>
    </row>
    <row r="222" spans="1:3" x14ac:dyDescent="0.2">
      <c r="A222" s="8" t="s">
        <v>868</v>
      </c>
      <c r="B222" s="9">
        <v>734.74</v>
      </c>
      <c r="C222" s="9">
        <v>-263.64999999999998</v>
      </c>
    </row>
    <row r="223" spans="1:3" x14ac:dyDescent="0.2">
      <c r="A223" s="8" t="s">
        <v>632</v>
      </c>
      <c r="B223" s="9">
        <v>302.33999999999997</v>
      </c>
      <c r="C223" s="9">
        <v>-407.85</v>
      </c>
    </row>
    <row r="224" spans="1:3" x14ac:dyDescent="0.2">
      <c r="A224" s="8" t="s">
        <v>835</v>
      </c>
      <c r="B224" s="9">
        <v>215.32</v>
      </c>
      <c r="C224" s="9">
        <v>-429.86</v>
      </c>
    </row>
    <row r="225" spans="1:3" x14ac:dyDescent="0.2">
      <c r="A225" s="8" t="s">
        <v>562</v>
      </c>
      <c r="B225" s="9">
        <v>3537.86</v>
      </c>
      <c r="C225" s="9">
        <v>-696.27600000000007</v>
      </c>
    </row>
    <row r="226" spans="1:3" x14ac:dyDescent="0.2">
      <c r="A226" s="8" t="s">
        <v>569</v>
      </c>
      <c r="B226" s="9">
        <v>9759.3799999999992</v>
      </c>
      <c r="C226" s="9">
        <v>6597.5501999999988</v>
      </c>
    </row>
    <row r="227" spans="1:3" x14ac:dyDescent="0.2">
      <c r="A227" s="8" t="s">
        <v>25</v>
      </c>
      <c r="B227" s="9">
        <v>1913.84</v>
      </c>
      <c r="C227" s="9">
        <v>1320.5495999999998</v>
      </c>
    </row>
    <row r="228" spans="1:3" x14ac:dyDescent="0.2">
      <c r="A228" s="8" t="s">
        <v>867</v>
      </c>
      <c r="B228" s="9">
        <v>11015.82</v>
      </c>
      <c r="C228" s="9">
        <v>-367.16500000000002</v>
      </c>
    </row>
    <row r="229" spans="1:3" x14ac:dyDescent="0.2">
      <c r="A229" s="8" t="s">
        <v>363</v>
      </c>
      <c r="B229" s="9">
        <v>7223.17</v>
      </c>
      <c r="C229" s="9">
        <v>-3130.252</v>
      </c>
    </row>
    <row r="230" spans="1:3" x14ac:dyDescent="0.2">
      <c r="A230" s="8" t="s">
        <v>493</v>
      </c>
      <c r="B230" s="9">
        <v>12492.51</v>
      </c>
      <c r="C230" s="9">
        <v>650.58000000000004</v>
      </c>
    </row>
    <row r="231" spans="1:3" x14ac:dyDescent="0.2">
      <c r="A231" s="8" t="s">
        <v>596</v>
      </c>
      <c r="B231" s="9">
        <v>1115.5999999999999</v>
      </c>
      <c r="C231" s="9">
        <v>769.7639999999999</v>
      </c>
    </row>
    <row r="232" spans="1:3" x14ac:dyDescent="0.2">
      <c r="A232" s="8" t="s">
        <v>89</v>
      </c>
      <c r="B232" s="9">
        <v>2542.5299999999997</v>
      </c>
      <c r="C232" s="9">
        <v>628.20659999999998</v>
      </c>
    </row>
    <row r="233" spans="1:3" x14ac:dyDescent="0.2">
      <c r="A233" s="8" t="s">
        <v>463</v>
      </c>
      <c r="B233" s="9">
        <v>551.99</v>
      </c>
      <c r="C233" s="9">
        <v>-142.22620800000001</v>
      </c>
    </row>
    <row r="234" spans="1:3" x14ac:dyDescent="0.2">
      <c r="A234" s="8" t="s">
        <v>870</v>
      </c>
      <c r="B234" s="9">
        <v>16862.66</v>
      </c>
      <c r="C234" s="9">
        <v>6737.4907800000001</v>
      </c>
    </row>
    <row r="235" spans="1:3" x14ac:dyDescent="0.2">
      <c r="A235" s="8" t="s">
        <v>540</v>
      </c>
      <c r="B235" s="9">
        <v>6355.69</v>
      </c>
      <c r="C235" s="9">
        <v>-343.12599999999998</v>
      </c>
    </row>
    <row r="236" spans="1:3" x14ac:dyDescent="0.2">
      <c r="A236" s="8" t="s">
        <v>566</v>
      </c>
      <c r="B236" s="9">
        <v>6474.6299999999992</v>
      </c>
      <c r="C236" s="9">
        <v>1752.4861000000001</v>
      </c>
    </row>
    <row r="237" spans="1:3" x14ac:dyDescent="0.2">
      <c r="A237" s="8" t="s">
        <v>656</v>
      </c>
      <c r="B237" s="9">
        <v>5183.8900000000003</v>
      </c>
      <c r="C237" s="9">
        <v>3576.8840999999998</v>
      </c>
    </row>
    <row r="238" spans="1:3" x14ac:dyDescent="0.2">
      <c r="A238" s="8" t="s">
        <v>298</v>
      </c>
      <c r="B238" s="9">
        <v>233.58</v>
      </c>
      <c r="C238" s="9">
        <v>-233.840688</v>
      </c>
    </row>
    <row r="239" spans="1:3" x14ac:dyDescent="0.2">
      <c r="A239" s="8" t="s">
        <v>359</v>
      </c>
      <c r="B239" s="9">
        <v>173.99</v>
      </c>
      <c r="C239" s="9">
        <v>-151.21924999999999</v>
      </c>
    </row>
    <row r="240" spans="1:3" x14ac:dyDescent="0.2">
      <c r="A240" s="8" t="s">
        <v>56</v>
      </c>
      <c r="B240" s="9">
        <v>118.67</v>
      </c>
      <c r="C240" s="9">
        <v>-401.52663999999999</v>
      </c>
    </row>
    <row r="241" spans="1:3" x14ac:dyDescent="0.2">
      <c r="A241" s="8" t="s">
        <v>91</v>
      </c>
      <c r="B241" s="9">
        <v>443.87</v>
      </c>
      <c r="C241" s="9">
        <v>-50.569299999999998</v>
      </c>
    </row>
    <row r="242" spans="1:3" x14ac:dyDescent="0.2">
      <c r="A242" s="8" t="s">
        <v>708</v>
      </c>
      <c r="B242" s="9">
        <v>950.61999999999989</v>
      </c>
      <c r="C242" s="9">
        <v>-1094.1536000000001</v>
      </c>
    </row>
    <row r="243" spans="1:3" x14ac:dyDescent="0.2">
      <c r="A243" s="8" t="s">
        <v>915</v>
      </c>
      <c r="B243" s="9">
        <v>3521.0199999999995</v>
      </c>
      <c r="C243" s="9">
        <v>-1711.65</v>
      </c>
    </row>
    <row r="244" spans="1:3" x14ac:dyDescent="0.2">
      <c r="A244" s="8" t="s">
        <v>418</v>
      </c>
      <c r="B244" s="9">
        <v>3118.22</v>
      </c>
      <c r="C244" s="9">
        <v>239.60459999999998</v>
      </c>
    </row>
    <row r="245" spans="1:3" x14ac:dyDescent="0.2">
      <c r="A245" s="8" t="s">
        <v>758</v>
      </c>
      <c r="B245" s="9">
        <v>1172.94</v>
      </c>
      <c r="C245" s="9">
        <v>-451.29964000000007</v>
      </c>
    </row>
    <row r="246" spans="1:3" x14ac:dyDescent="0.2">
      <c r="A246" s="8" t="s">
        <v>492</v>
      </c>
      <c r="B246" s="9">
        <v>2233.46</v>
      </c>
      <c r="C246" s="9">
        <v>429.75435600000003</v>
      </c>
    </row>
    <row r="247" spans="1:3" x14ac:dyDescent="0.2">
      <c r="A247" s="8" t="s">
        <v>167</v>
      </c>
      <c r="B247" s="9">
        <v>6963.67</v>
      </c>
      <c r="C247" s="9">
        <v>818.54617499999995</v>
      </c>
    </row>
    <row r="248" spans="1:3" x14ac:dyDescent="0.2">
      <c r="A248" s="8" t="s">
        <v>439</v>
      </c>
      <c r="B248" s="9">
        <v>2273.1</v>
      </c>
      <c r="C248" s="9">
        <v>394.17</v>
      </c>
    </row>
    <row r="249" spans="1:3" x14ac:dyDescent="0.2">
      <c r="A249" s="8" t="s">
        <v>210</v>
      </c>
      <c r="B249" s="9">
        <v>8456.25</v>
      </c>
      <c r="C249" s="9">
        <v>2384.08</v>
      </c>
    </row>
    <row r="250" spans="1:3" x14ac:dyDescent="0.2">
      <c r="A250" s="8" t="s">
        <v>705</v>
      </c>
      <c r="B250" s="9">
        <v>227.24</v>
      </c>
      <c r="C250" s="9">
        <v>-104.4614</v>
      </c>
    </row>
    <row r="251" spans="1:3" x14ac:dyDescent="0.2">
      <c r="A251" s="8" t="s">
        <v>968</v>
      </c>
      <c r="B251" s="9">
        <v>70.63</v>
      </c>
      <c r="C251" s="9">
        <v>-2335.7600000000002</v>
      </c>
    </row>
    <row r="252" spans="1:3" x14ac:dyDescent="0.2">
      <c r="A252" s="8" t="s">
        <v>822</v>
      </c>
      <c r="B252" s="9">
        <v>631.61</v>
      </c>
      <c r="C252" s="9">
        <v>-46.714400000000012</v>
      </c>
    </row>
    <row r="253" spans="1:3" x14ac:dyDescent="0.2">
      <c r="A253" s="8" t="s">
        <v>133</v>
      </c>
      <c r="B253" s="9">
        <v>477.2</v>
      </c>
      <c r="C253" s="9">
        <v>93.846800000000002</v>
      </c>
    </row>
    <row r="254" spans="1:3" x14ac:dyDescent="0.2">
      <c r="A254" s="8" t="s">
        <v>491</v>
      </c>
      <c r="B254" s="9">
        <v>302.69</v>
      </c>
      <c r="C254" s="9">
        <v>-1786.1335000000001</v>
      </c>
    </row>
    <row r="255" spans="1:3" x14ac:dyDescent="0.2">
      <c r="A255" s="8" t="s">
        <v>173</v>
      </c>
      <c r="B255" s="9">
        <v>207.31</v>
      </c>
      <c r="C255" s="9">
        <v>-116.76</v>
      </c>
    </row>
    <row r="256" spans="1:3" x14ac:dyDescent="0.2">
      <c r="A256" s="8" t="s">
        <v>251</v>
      </c>
      <c r="B256" s="9">
        <v>300.63</v>
      </c>
      <c r="C256" s="9">
        <v>98.12</v>
      </c>
    </row>
    <row r="257" spans="1:3" x14ac:dyDescent="0.2">
      <c r="A257" s="8" t="s">
        <v>522</v>
      </c>
      <c r="B257" s="9">
        <v>440.93</v>
      </c>
      <c r="C257" s="9">
        <v>-538.34650000000011</v>
      </c>
    </row>
    <row r="258" spans="1:3" x14ac:dyDescent="0.2">
      <c r="A258" s="8" t="s">
        <v>305</v>
      </c>
      <c r="B258" s="9">
        <v>261.33999999999997</v>
      </c>
      <c r="C258" s="9">
        <v>10.802000000000001</v>
      </c>
    </row>
    <row r="259" spans="1:3" x14ac:dyDescent="0.2">
      <c r="A259" s="8" t="s">
        <v>63</v>
      </c>
      <c r="B259" s="9">
        <v>224.29</v>
      </c>
      <c r="C259" s="9">
        <v>44.712000000000003</v>
      </c>
    </row>
    <row r="260" spans="1:3" x14ac:dyDescent="0.2">
      <c r="A260" s="8" t="s">
        <v>257</v>
      </c>
      <c r="B260" s="9">
        <v>69.89</v>
      </c>
      <c r="C260" s="9">
        <v>-61.5276</v>
      </c>
    </row>
    <row r="261" spans="1:3" x14ac:dyDescent="0.2">
      <c r="A261" s="8" t="s">
        <v>116</v>
      </c>
      <c r="B261" s="9">
        <v>2332.46</v>
      </c>
      <c r="C261" s="9">
        <v>698.86130000000003</v>
      </c>
    </row>
    <row r="262" spans="1:3" x14ac:dyDescent="0.2">
      <c r="A262" s="8" t="s">
        <v>697</v>
      </c>
      <c r="B262" s="9">
        <v>176.74</v>
      </c>
      <c r="C262" s="9">
        <v>-512.05600000000004</v>
      </c>
    </row>
    <row r="263" spans="1:3" x14ac:dyDescent="0.2">
      <c r="A263" s="8" t="s">
        <v>628</v>
      </c>
      <c r="B263" s="9">
        <v>244.27</v>
      </c>
      <c r="C263" s="9">
        <v>134.7242</v>
      </c>
    </row>
    <row r="264" spans="1:3" x14ac:dyDescent="0.2">
      <c r="A264" s="8" t="s">
        <v>248</v>
      </c>
      <c r="B264" s="9">
        <v>26.66</v>
      </c>
      <c r="C264" s="9">
        <v>-180.15200000000002</v>
      </c>
    </row>
    <row r="265" spans="1:3" x14ac:dyDescent="0.2">
      <c r="A265" s="8" t="s">
        <v>131</v>
      </c>
      <c r="B265" s="9">
        <v>334.01</v>
      </c>
      <c r="C265" s="9">
        <v>16.865299999999998</v>
      </c>
    </row>
    <row r="266" spans="1:3" x14ac:dyDescent="0.2">
      <c r="A266" s="8" t="s">
        <v>432</v>
      </c>
      <c r="B266" s="9">
        <v>33.840000000000003</v>
      </c>
      <c r="C266" s="9">
        <v>-16.37</v>
      </c>
    </row>
    <row r="267" spans="1:3" x14ac:dyDescent="0.2">
      <c r="A267" s="8" t="s">
        <v>806</v>
      </c>
      <c r="B267" s="9">
        <v>273.32</v>
      </c>
      <c r="C267" s="9">
        <v>-229.64</v>
      </c>
    </row>
    <row r="268" spans="1:3" x14ac:dyDescent="0.2">
      <c r="A268" s="8" t="s">
        <v>752</v>
      </c>
      <c r="B268" s="9">
        <v>2068.1000000000004</v>
      </c>
      <c r="C268" s="9">
        <v>1328.8031999999998</v>
      </c>
    </row>
    <row r="269" spans="1:3" x14ac:dyDescent="0.2">
      <c r="A269" s="8" t="s">
        <v>941</v>
      </c>
      <c r="B269" s="9">
        <v>3075.94</v>
      </c>
      <c r="C269" s="9">
        <v>50.08</v>
      </c>
    </row>
    <row r="270" spans="1:3" x14ac:dyDescent="0.2">
      <c r="A270" s="8" t="s">
        <v>207</v>
      </c>
      <c r="B270" s="9">
        <v>419.27</v>
      </c>
      <c r="C270" s="9">
        <v>-32.816000000000003</v>
      </c>
    </row>
    <row r="271" spans="1:3" x14ac:dyDescent="0.2">
      <c r="A271" s="8" t="s">
        <v>59</v>
      </c>
      <c r="B271" s="9">
        <v>693.9</v>
      </c>
      <c r="C271" s="9">
        <v>96.141699999999986</v>
      </c>
    </row>
    <row r="272" spans="1:3" x14ac:dyDescent="0.2">
      <c r="A272" s="8" t="s">
        <v>166</v>
      </c>
      <c r="B272" s="9">
        <v>1009.93</v>
      </c>
      <c r="C272" s="9">
        <v>-905.99039999999991</v>
      </c>
    </row>
    <row r="273" spans="1:3" x14ac:dyDescent="0.2">
      <c r="A273" s="8" t="s">
        <v>629</v>
      </c>
      <c r="B273" s="9">
        <v>292.37</v>
      </c>
      <c r="C273" s="9">
        <v>201.7353</v>
      </c>
    </row>
    <row r="274" spans="1:3" x14ac:dyDescent="0.2">
      <c r="A274" s="8" t="s">
        <v>953</v>
      </c>
      <c r="B274" s="9">
        <v>248.68</v>
      </c>
      <c r="C274" s="9">
        <v>-47.766000000000005</v>
      </c>
    </row>
    <row r="275" spans="1:3" x14ac:dyDescent="0.2">
      <c r="A275" s="8" t="s">
        <v>964</v>
      </c>
      <c r="B275" s="9">
        <v>800.07999999999993</v>
      </c>
      <c r="C275" s="9">
        <v>-808.67440000000011</v>
      </c>
    </row>
    <row r="276" spans="1:3" x14ac:dyDescent="0.2">
      <c r="A276" s="8" t="s">
        <v>902</v>
      </c>
      <c r="B276" s="9">
        <v>2414.46</v>
      </c>
      <c r="C276" s="9">
        <v>0.48199999999999932</v>
      </c>
    </row>
    <row r="277" spans="1:3" x14ac:dyDescent="0.2">
      <c r="A277" s="8" t="s">
        <v>595</v>
      </c>
      <c r="B277" s="9">
        <v>41.4</v>
      </c>
      <c r="C277" s="9">
        <v>-5.08</v>
      </c>
    </row>
    <row r="278" spans="1:3" x14ac:dyDescent="0.2">
      <c r="A278" s="8" t="s">
        <v>974</v>
      </c>
      <c r="B278" s="9">
        <v>109.74</v>
      </c>
      <c r="C278" s="9">
        <v>1.1080000000000014</v>
      </c>
    </row>
    <row r="279" spans="1:3" x14ac:dyDescent="0.2">
      <c r="A279" s="8" t="s">
        <v>240</v>
      </c>
      <c r="B279" s="9">
        <v>591.18000000000006</v>
      </c>
      <c r="C279" s="9">
        <v>77.822000000000003</v>
      </c>
    </row>
    <row r="280" spans="1:3" x14ac:dyDescent="0.2">
      <c r="A280" s="8" t="s">
        <v>285</v>
      </c>
      <c r="B280" s="9">
        <v>18.59</v>
      </c>
      <c r="C280" s="9">
        <v>-3.496</v>
      </c>
    </row>
    <row r="281" spans="1:3" x14ac:dyDescent="0.2">
      <c r="A281" s="8" t="s">
        <v>790</v>
      </c>
      <c r="B281" s="9">
        <v>4074.3600000000006</v>
      </c>
      <c r="C281" s="9">
        <v>487.77200000000005</v>
      </c>
    </row>
    <row r="282" spans="1:3" x14ac:dyDescent="0.2">
      <c r="A282" s="8" t="s">
        <v>272</v>
      </c>
      <c r="B282" s="9">
        <v>121.46</v>
      </c>
      <c r="C282" s="9">
        <v>23.045999999999999</v>
      </c>
    </row>
    <row r="283" spans="1:3" x14ac:dyDescent="0.2">
      <c r="A283" s="8" t="s">
        <v>623</v>
      </c>
      <c r="B283" s="9">
        <v>558.94000000000005</v>
      </c>
      <c r="C283" s="9">
        <v>59.674999999999997</v>
      </c>
    </row>
    <row r="284" spans="1:3" x14ac:dyDescent="0.2">
      <c r="A284" s="8" t="s">
        <v>144</v>
      </c>
      <c r="B284" s="9">
        <v>3722.41</v>
      </c>
      <c r="C284" s="9">
        <v>2568.4628999999995</v>
      </c>
    </row>
    <row r="285" spans="1:3" x14ac:dyDescent="0.2">
      <c r="A285" s="8" t="s">
        <v>185</v>
      </c>
      <c r="B285" s="9">
        <v>248.9</v>
      </c>
      <c r="C285" s="9">
        <v>63.680199999999999</v>
      </c>
    </row>
    <row r="286" spans="1:3" x14ac:dyDescent="0.2">
      <c r="A286" s="8" t="s">
        <v>386</v>
      </c>
      <c r="B286" s="9">
        <v>1009.62</v>
      </c>
      <c r="C286" s="9">
        <v>588.327</v>
      </c>
    </row>
    <row r="287" spans="1:3" x14ac:dyDescent="0.2">
      <c r="A287" s="8" t="s">
        <v>126</v>
      </c>
      <c r="B287" s="9">
        <v>8603.99</v>
      </c>
      <c r="C287" s="9">
        <v>1323.6599999999999</v>
      </c>
    </row>
    <row r="288" spans="1:3" x14ac:dyDescent="0.2">
      <c r="A288" s="8" t="s">
        <v>772</v>
      </c>
      <c r="B288" s="9">
        <v>171.54000000000002</v>
      </c>
      <c r="C288" s="9">
        <v>56.679699999999997</v>
      </c>
    </row>
    <row r="289" spans="1:3" x14ac:dyDescent="0.2">
      <c r="A289" s="8" t="s">
        <v>516</v>
      </c>
      <c r="B289" s="9">
        <v>760.35</v>
      </c>
      <c r="C289" s="9">
        <v>524.64149999999995</v>
      </c>
    </row>
    <row r="290" spans="1:3" x14ac:dyDescent="0.2">
      <c r="A290" s="8" t="s">
        <v>662</v>
      </c>
      <c r="B290" s="9">
        <v>48.540000000000006</v>
      </c>
      <c r="C290" s="9">
        <v>-15.001060000000001</v>
      </c>
    </row>
    <row r="291" spans="1:3" x14ac:dyDescent="0.2">
      <c r="A291" s="8" t="s">
        <v>687</v>
      </c>
      <c r="B291" s="9">
        <v>35607.279999999999</v>
      </c>
      <c r="C291" s="9">
        <v>2481.442</v>
      </c>
    </row>
    <row r="292" spans="1:3" x14ac:dyDescent="0.2">
      <c r="A292" s="8" t="s">
        <v>749</v>
      </c>
      <c r="B292" s="9">
        <v>200.73000000000002</v>
      </c>
      <c r="C292" s="9">
        <v>35.983799999999995</v>
      </c>
    </row>
    <row r="293" spans="1:3" x14ac:dyDescent="0.2">
      <c r="A293" s="8" t="s">
        <v>233</v>
      </c>
      <c r="B293" s="9">
        <v>2143.3000000000002</v>
      </c>
      <c r="C293" s="9">
        <v>544.178</v>
      </c>
    </row>
    <row r="294" spans="1:3" x14ac:dyDescent="0.2">
      <c r="A294" s="8" t="s">
        <v>163</v>
      </c>
      <c r="B294" s="9">
        <v>667.84</v>
      </c>
      <c r="C294" s="9">
        <v>-40.683999999999997</v>
      </c>
    </row>
    <row r="295" spans="1:3" x14ac:dyDescent="0.2">
      <c r="A295" s="8" t="s">
        <v>690</v>
      </c>
      <c r="B295" s="9">
        <v>253.87</v>
      </c>
      <c r="C295" s="9">
        <v>-118.54</v>
      </c>
    </row>
    <row r="296" spans="1:3" x14ac:dyDescent="0.2">
      <c r="A296" s="8" t="s">
        <v>943</v>
      </c>
      <c r="B296" s="9">
        <v>4266.51</v>
      </c>
      <c r="C296" s="9">
        <v>-4505.3635999999997</v>
      </c>
    </row>
    <row r="297" spans="1:3" x14ac:dyDescent="0.2">
      <c r="A297" s="8" t="s">
        <v>462</v>
      </c>
      <c r="B297" s="9">
        <v>1096</v>
      </c>
      <c r="C297" s="9">
        <v>131.89660000000001</v>
      </c>
    </row>
    <row r="298" spans="1:3" x14ac:dyDescent="0.2">
      <c r="A298" s="8" t="s">
        <v>206</v>
      </c>
      <c r="B298" s="9">
        <v>80.23</v>
      </c>
      <c r="C298" s="9">
        <v>4.3808999999999996</v>
      </c>
    </row>
    <row r="299" spans="1:3" x14ac:dyDescent="0.2">
      <c r="A299" s="8" t="s">
        <v>76</v>
      </c>
      <c r="B299" s="9">
        <v>135.78</v>
      </c>
      <c r="C299" s="9">
        <v>-24.7104</v>
      </c>
    </row>
    <row r="300" spans="1:3" x14ac:dyDescent="0.2">
      <c r="A300" s="8" t="s">
        <v>586</v>
      </c>
      <c r="B300" s="9">
        <v>999.39</v>
      </c>
      <c r="C300" s="9">
        <v>44.262</v>
      </c>
    </row>
    <row r="301" spans="1:3" x14ac:dyDescent="0.2">
      <c r="A301" s="8" t="s">
        <v>228</v>
      </c>
      <c r="B301" s="9">
        <v>271.81</v>
      </c>
      <c r="C301" s="9">
        <v>-68.263199999999998</v>
      </c>
    </row>
    <row r="302" spans="1:3" x14ac:dyDescent="0.2">
      <c r="A302" s="8" t="s">
        <v>323</v>
      </c>
      <c r="B302" s="9">
        <v>144.03</v>
      </c>
      <c r="C302" s="9">
        <v>83.793599999999998</v>
      </c>
    </row>
    <row r="303" spans="1:3" x14ac:dyDescent="0.2">
      <c r="A303" s="8" t="s">
        <v>426</v>
      </c>
      <c r="B303" s="9">
        <v>88.13</v>
      </c>
      <c r="C303" s="9">
        <v>-119.79319999999998</v>
      </c>
    </row>
    <row r="304" spans="1:3" x14ac:dyDescent="0.2">
      <c r="A304" s="8" t="s">
        <v>186</v>
      </c>
      <c r="B304" s="9">
        <v>571.08000000000004</v>
      </c>
      <c r="C304" s="9">
        <v>-45.413999999999994</v>
      </c>
    </row>
    <row r="305" spans="1:3" x14ac:dyDescent="0.2">
      <c r="A305" s="8" t="s">
        <v>283</v>
      </c>
      <c r="B305" s="9">
        <v>28.66</v>
      </c>
      <c r="C305" s="9">
        <v>-93.25</v>
      </c>
    </row>
    <row r="306" spans="1:3" x14ac:dyDescent="0.2">
      <c r="A306" s="8" t="s">
        <v>41</v>
      </c>
      <c r="B306" s="9">
        <v>368.84</v>
      </c>
      <c r="C306" s="9">
        <v>-89.292000000000002</v>
      </c>
    </row>
    <row r="307" spans="1:3" x14ac:dyDescent="0.2">
      <c r="A307" s="8" t="s">
        <v>16</v>
      </c>
      <c r="B307" s="9">
        <v>170.32</v>
      </c>
      <c r="C307" s="9">
        <v>117.52079999999998</v>
      </c>
    </row>
    <row r="308" spans="1:3" x14ac:dyDescent="0.2">
      <c r="A308" s="8" t="s">
        <v>851</v>
      </c>
      <c r="B308" s="9">
        <v>52.489999999999995</v>
      </c>
      <c r="C308" s="9">
        <v>569.05079999999987</v>
      </c>
    </row>
    <row r="309" spans="1:3" x14ac:dyDescent="0.2">
      <c r="A309" s="8" t="s">
        <v>574</v>
      </c>
      <c r="B309" s="9">
        <v>109.15</v>
      </c>
      <c r="C309" s="9">
        <v>-262.62</v>
      </c>
    </row>
    <row r="310" spans="1:3" x14ac:dyDescent="0.2">
      <c r="A310" s="8" t="s">
        <v>279</v>
      </c>
      <c r="B310" s="9">
        <v>2299.5499999999997</v>
      </c>
      <c r="C310" s="9">
        <v>-317.62600000000003</v>
      </c>
    </row>
    <row r="311" spans="1:3" x14ac:dyDescent="0.2">
      <c r="A311" s="8" t="s">
        <v>497</v>
      </c>
      <c r="B311" s="9">
        <v>27.45</v>
      </c>
      <c r="C311" s="9">
        <v>-175.86</v>
      </c>
    </row>
    <row r="312" spans="1:3" x14ac:dyDescent="0.2">
      <c r="A312" s="8" t="s">
        <v>106</v>
      </c>
      <c r="B312" s="9">
        <v>801.5</v>
      </c>
      <c r="C312" s="9">
        <v>-151.95440000000002</v>
      </c>
    </row>
    <row r="313" spans="1:3" x14ac:dyDescent="0.2">
      <c r="A313" s="8" t="s">
        <v>839</v>
      </c>
      <c r="B313" s="9">
        <v>22.61</v>
      </c>
      <c r="C313" s="9">
        <v>-15.29</v>
      </c>
    </row>
    <row r="314" spans="1:3" x14ac:dyDescent="0.2">
      <c r="A314" s="8" t="s">
        <v>887</v>
      </c>
      <c r="B314" s="9">
        <v>150.24</v>
      </c>
      <c r="C314" s="9">
        <v>-102.93</v>
      </c>
    </row>
    <row r="315" spans="1:3" x14ac:dyDescent="0.2">
      <c r="A315" s="8" t="s">
        <v>506</v>
      </c>
      <c r="B315" s="9">
        <v>91.07</v>
      </c>
      <c r="C315" s="9">
        <v>-19.420000000000002</v>
      </c>
    </row>
    <row r="316" spans="1:3" x14ac:dyDescent="0.2">
      <c r="A316" s="8" t="s">
        <v>26</v>
      </c>
      <c r="B316" s="9">
        <v>382.92</v>
      </c>
      <c r="C316" s="9">
        <v>-111.8836</v>
      </c>
    </row>
    <row r="317" spans="1:3" x14ac:dyDescent="0.2">
      <c r="A317" s="8" t="s">
        <v>910</v>
      </c>
      <c r="B317" s="9">
        <v>116.10000000000001</v>
      </c>
      <c r="C317" s="9">
        <v>-537.37479999999994</v>
      </c>
    </row>
    <row r="318" spans="1:3" x14ac:dyDescent="0.2">
      <c r="A318" s="8" t="s">
        <v>28</v>
      </c>
      <c r="B318" s="9">
        <v>421.06</v>
      </c>
      <c r="C318" s="9">
        <v>290.53139999999996</v>
      </c>
    </row>
    <row r="319" spans="1:3" x14ac:dyDescent="0.2">
      <c r="A319" s="8" t="s">
        <v>823</v>
      </c>
      <c r="B319" s="9">
        <v>817.32</v>
      </c>
      <c r="C319" s="9">
        <v>554.77</v>
      </c>
    </row>
    <row r="320" spans="1:3" x14ac:dyDescent="0.2">
      <c r="A320" s="8" t="s">
        <v>931</v>
      </c>
      <c r="B320" s="9">
        <v>18189.98</v>
      </c>
      <c r="C320" s="9">
        <v>6258.8801000000003</v>
      </c>
    </row>
    <row r="321" spans="1:3" x14ac:dyDescent="0.2">
      <c r="A321" s="8" t="s">
        <v>330</v>
      </c>
      <c r="B321" s="9">
        <v>1748.69</v>
      </c>
      <c r="C321" s="9">
        <v>1206.5961</v>
      </c>
    </row>
    <row r="322" spans="1:3" x14ac:dyDescent="0.2">
      <c r="A322" s="8" t="s">
        <v>225</v>
      </c>
      <c r="B322" s="9">
        <v>1444.17</v>
      </c>
      <c r="C322" s="9">
        <v>1357.8825119999997</v>
      </c>
    </row>
    <row r="323" spans="1:3" x14ac:dyDescent="0.2">
      <c r="A323" s="8" t="s">
        <v>927</v>
      </c>
      <c r="B323" s="9">
        <v>1497.22</v>
      </c>
      <c r="C323" s="9">
        <v>-2561.3235</v>
      </c>
    </row>
    <row r="324" spans="1:3" x14ac:dyDescent="0.2">
      <c r="A324" s="8" t="s">
        <v>611</v>
      </c>
      <c r="B324" s="9">
        <v>9543.48</v>
      </c>
      <c r="C324" s="9">
        <v>-9361.8016920000009</v>
      </c>
    </row>
    <row r="325" spans="1:3" x14ac:dyDescent="0.2">
      <c r="A325" s="8" t="s">
        <v>510</v>
      </c>
      <c r="B325" s="9">
        <v>3855.28</v>
      </c>
      <c r="C325" s="9">
        <v>2660.1432</v>
      </c>
    </row>
    <row r="326" spans="1:3" x14ac:dyDescent="0.2">
      <c r="A326" s="8" t="s">
        <v>254</v>
      </c>
      <c r="B326" s="9">
        <v>8097.7000000000007</v>
      </c>
      <c r="C326" s="9">
        <v>3186.5254999999997</v>
      </c>
    </row>
    <row r="327" spans="1:3" x14ac:dyDescent="0.2">
      <c r="A327" s="8" t="s">
        <v>175</v>
      </c>
      <c r="B327" s="9">
        <v>422.57</v>
      </c>
      <c r="C327" s="9">
        <v>-635.31029999999998</v>
      </c>
    </row>
    <row r="328" spans="1:3" x14ac:dyDescent="0.2">
      <c r="A328" s="8" t="s">
        <v>469</v>
      </c>
      <c r="B328" s="9">
        <v>281.82</v>
      </c>
      <c r="C328" s="9">
        <v>-122.77</v>
      </c>
    </row>
    <row r="329" spans="1:3" x14ac:dyDescent="0.2">
      <c r="A329" s="8" t="s">
        <v>360</v>
      </c>
      <c r="B329" s="9">
        <v>166.44</v>
      </c>
      <c r="C329" s="9">
        <v>-224.74</v>
      </c>
    </row>
    <row r="330" spans="1:3" x14ac:dyDescent="0.2">
      <c r="A330" s="8" t="s">
        <v>816</v>
      </c>
      <c r="B330" s="9">
        <v>68.45</v>
      </c>
      <c r="C330" s="9">
        <v>-25.76</v>
      </c>
    </row>
    <row r="331" spans="1:3" x14ac:dyDescent="0.2">
      <c r="A331" s="8" t="s">
        <v>810</v>
      </c>
      <c r="B331" s="9">
        <v>3970.39</v>
      </c>
      <c r="C331" s="9">
        <v>-3021.4360000000001</v>
      </c>
    </row>
    <row r="332" spans="1:3" x14ac:dyDescent="0.2">
      <c r="A332" s="8" t="s">
        <v>842</v>
      </c>
      <c r="B332" s="9">
        <v>522.11</v>
      </c>
      <c r="C332" s="9">
        <v>193.76680000000002</v>
      </c>
    </row>
    <row r="333" spans="1:3" x14ac:dyDescent="0.2">
      <c r="A333" s="8" t="s">
        <v>90</v>
      </c>
      <c r="B333" s="9">
        <v>1595.82</v>
      </c>
      <c r="C333" s="9">
        <v>612.46</v>
      </c>
    </row>
    <row r="334" spans="1:3" x14ac:dyDescent="0.2">
      <c r="A334" s="8" t="s">
        <v>249</v>
      </c>
      <c r="B334" s="9">
        <v>819.4</v>
      </c>
      <c r="C334" s="9">
        <v>-1794.9912000000004</v>
      </c>
    </row>
    <row r="335" spans="1:3" x14ac:dyDescent="0.2">
      <c r="A335" s="8" t="s">
        <v>358</v>
      </c>
      <c r="B335" s="9">
        <v>132.22999999999999</v>
      </c>
      <c r="C335" s="9">
        <v>16.136400000000002</v>
      </c>
    </row>
    <row r="336" spans="1:3" x14ac:dyDescent="0.2">
      <c r="A336" s="8" t="s">
        <v>407</v>
      </c>
      <c r="B336" s="9">
        <v>210.33</v>
      </c>
      <c r="C336" s="9">
        <v>-29.61</v>
      </c>
    </row>
    <row r="337" spans="1:3" x14ac:dyDescent="0.2">
      <c r="A337" s="8" t="s">
        <v>575</v>
      </c>
      <c r="B337" s="9">
        <v>1349.6899999999998</v>
      </c>
      <c r="C337" s="9">
        <v>-391.02139999999997</v>
      </c>
    </row>
    <row r="338" spans="1:3" x14ac:dyDescent="0.2">
      <c r="A338" s="8" t="s">
        <v>932</v>
      </c>
      <c r="B338" s="9">
        <v>130.74</v>
      </c>
      <c r="C338" s="9">
        <v>29.98</v>
      </c>
    </row>
    <row r="339" spans="1:3" x14ac:dyDescent="0.2">
      <c r="A339" s="8" t="s">
        <v>503</v>
      </c>
      <c r="B339" s="9">
        <v>2931.09</v>
      </c>
      <c r="C339" s="9">
        <v>-113.85639999999998</v>
      </c>
    </row>
    <row r="340" spans="1:3" x14ac:dyDescent="0.2">
      <c r="A340" s="8" t="s">
        <v>348</v>
      </c>
      <c r="B340" s="9">
        <v>273.33999999999997</v>
      </c>
      <c r="C340" s="9">
        <v>87.03</v>
      </c>
    </row>
    <row r="341" spans="1:3" x14ac:dyDescent="0.2">
      <c r="A341" s="8" t="s">
        <v>369</v>
      </c>
      <c r="B341" s="9">
        <v>533.46</v>
      </c>
      <c r="C341" s="9">
        <v>25.353999999999999</v>
      </c>
    </row>
    <row r="342" spans="1:3" x14ac:dyDescent="0.2">
      <c r="A342" s="8" t="s">
        <v>13</v>
      </c>
      <c r="B342" s="9">
        <v>196.69</v>
      </c>
      <c r="C342" s="9">
        <v>39.209999999999994</v>
      </c>
    </row>
    <row r="343" spans="1:3" x14ac:dyDescent="0.2">
      <c r="A343" s="8" t="s">
        <v>914</v>
      </c>
      <c r="B343" s="9">
        <v>166.2</v>
      </c>
      <c r="C343" s="9">
        <v>-731.17000000000007</v>
      </c>
    </row>
    <row r="344" spans="1:3" x14ac:dyDescent="0.2">
      <c r="A344" s="8" t="s">
        <v>945</v>
      </c>
      <c r="B344" s="9">
        <v>63.66</v>
      </c>
      <c r="C344" s="9">
        <v>-23.634399999999999</v>
      </c>
    </row>
    <row r="345" spans="1:3" x14ac:dyDescent="0.2">
      <c r="A345" s="8" t="s">
        <v>811</v>
      </c>
      <c r="B345" s="9">
        <v>618.24</v>
      </c>
      <c r="C345" s="9">
        <v>-192.34640000000002</v>
      </c>
    </row>
    <row r="346" spans="1:3" x14ac:dyDescent="0.2">
      <c r="A346" s="8" t="s">
        <v>154</v>
      </c>
      <c r="B346" s="9">
        <v>676.57</v>
      </c>
      <c r="C346" s="9">
        <v>320.10000000000002</v>
      </c>
    </row>
    <row r="347" spans="1:3" x14ac:dyDescent="0.2">
      <c r="A347" s="8" t="s">
        <v>78</v>
      </c>
      <c r="B347" s="9">
        <v>643.49</v>
      </c>
      <c r="C347" s="9">
        <v>-350.50760000000002</v>
      </c>
    </row>
    <row r="348" spans="1:3" x14ac:dyDescent="0.2">
      <c r="A348" s="8" t="s">
        <v>660</v>
      </c>
      <c r="B348" s="9">
        <v>1931</v>
      </c>
      <c r="C348" s="9">
        <v>774.92200000000003</v>
      </c>
    </row>
    <row r="349" spans="1:3" x14ac:dyDescent="0.2">
      <c r="A349" s="8" t="s">
        <v>836</v>
      </c>
      <c r="B349" s="9">
        <v>130.62</v>
      </c>
      <c r="C349" s="9">
        <v>280.27458000000001</v>
      </c>
    </row>
    <row r="350" spans="1:3" x14ac:dyDescent="0.2">
      <c r="A350" s="8" t="s">
        <v>962</v>
      </c>
      <c r="B350" s="9">
        <v>593.74</v>
      </c>
      <c r="C350" s="9">
        <v>-1449.7602000000002</v>
      </c>
    </row>
    <row r="351" spans="1:3" x14ac:dyDescent="0.2">
      <c r="A351" s="8" t="s">
        <v>753</v>
      </c>
      <c r="B351" s="9">
        <v>366.26</v>
      </c>
      <c r="C351" s="9">
        <v>31.11</v>
      </c>
    </row>
    <row r="352" spans="1:3" x14ac:dyDescent="0.2">
      <c r="A352" s="8" t="s">
        <v>343</v>
      </c>
      <c r="B352" s="9">
        <v>9280.7199999999993</v>
      </c>
      <c r="C352" s="9">
        <v>-70.14</v>
      </c>
    </row>
    <row r="353" spans="1:3" x14ac:dyDescent="0.2">
      <c r="A353" s="8" t="s">
        <v>24</v>
      </c>
      <c r="B353" s="9">
        <v>69013.48000000001</v>
      </c>
      <c r="C353" s="9">
        <v>23865.904199999997</v>
      </c>
    </row>
    <row r="354" spans="1:3" x14ac:dyDescent="0.2">
      <c r="A354" s="8" t="s">
        <v>881</v>
      </c>
      <c r="B354" s="9">
        <v>387.28</v>
      </c>
      <c r="C354" s="9">
        <v>-208.50440000000003</v>
      </c>
    </row>
    <row r="355" spans="1:3" x14ac:dyDescent="0.2">
      <c r="A355" s="8" t="s">
        <v>549</v>
      </c>
      <c r="B355" s="9">
        <v>900.12</v>
      </c>
      <c r="C355" s="9">
        <v>366.53999999999996</v>
      </c>
    </row>
    <row r="356" spans="1:3" x14ac:dyDescent="0.2">
      <c r="A356" s="8" t="s">
        <v>466</v>
      </c>
      <c r="B356" s="9">
        <v>969.65</v>
      </c>
      <c r="C356" s="9">
        <v>388.08000000000004</v>
      </c>
    </row>
    <row r="357" spans="1:3" x14ac:dyDescent="0.2">
      <c r="A357" s="8" t="s">
        <v>311</v>
      </c>
      <c r="B357" s="9">
        <v>541.76</v>
      </c>
      <c r="C357" s="9">
        <v>-193.91399999999999</v>
      </c>
    </row>
    <row r="358" spans="1:3" x14ac:dyDescent="0.2">
      <c r="A358" s="8" t="s">
        <v>677</v>
      </c>
      <c r="B358" s="9">
        <v>14711.349999999999</v>
      </c>
      <c r="C358" s="9">
        <v>1074.4959999999999</v>
      </c>
    </row>
    <row r="359" spans="1:3" x14ac:dyDescent="0.2">
      <c r="A359" s="8" t="s">
        <v>817</v>
      </c>
      <c r="B359" s="9">
        <v>5511.4500000000007</v>
      </c>
      <c r="C359" s="9">
        <v>-209.01980000000003</v>
      </c>
    </row>
    <row r="360" spans="1:3" x14ac:dyDescent="0.2">
      <c r="A360" s="8" t="s">
        <v>527</v>
      </c>
      <c r="B360" s="9">
        <v>2465.75</v>
      </c>
      <c r="C360" s="9">
        <v>9.9911999999999992</v>
      </c>
    </row>
    <row r="361" spans="1:3" x14ac:dyDescent="0.2">
      <c r="A361" s="8" t="s">
        <v>594</v>
      </c>
      <c r="B361" s="9">
        <v>257.52</v>
      </c>
      <c r="C361" s="9">
        <v>-224.64400000000001</v>
      </c>
    </row>
    <row r="362" spans="1:3" x14ac:dyDescent="0.2">
      <c r="A362" s="8" t="s">
        <v>8</v>
      </c>
      <c r="B362" s="9">
        <v>20478.150000000001</v>
      </c>
      <c r="C362" s="9">
        <v>4766.7500000000009</v>
      </c>
    </row>
    <row r="363" spans="1:3" x14ac:dyDescent="0.2">
      <c r="A363" s="8" t="s">
        <v>181</v>
      </c>
      <c r="B363" s="9">
        <v>652.84</v>
      </c>
      <c r="C363" s="9">
        <v>450.45959999999997</v>
      </c>
    </row>
    <row r="364" spans="1:3" x14ac:dyDescent="0.2">
      <c r="A364" s="8" t="s">
        <v>746</v>
      </c>
      <c r="B364" s="9">
        <v>198.13</v>
      </c>
      <c r="C364" s="9">
        <v>-324.6703</v>
      </c>
    </row>
    <row r="365" spans="1:3" x14ac:dyDescent="0.2">
      <c r="A365" s="8" t="s">
        <v>579</v>
      </c>
      <c r="B365" s="9">
        <v>401.47</v>
      </c>
      <c r="C365" s="9">
        <v>141.66</v>
      </c>
    </row>
    <row r="366" spans="1:3" x14ac:dyDescent="0.2">
      <c r="A366" s="8" t="s">
        <v>404</v>
      </c>
      <c r="B366" s="9">
        <v>384.84</v>
      </c>
      <c r="C366" s="9">
        <v>-334.25599999999997</v>
      </c>
    </row>
    <row r="367" spans="1:3" x14ac:dyDescent="0.2">
      <c r="A367" s="8" t="s">
        <v>680</v>
      </c>
      <c r="B367" s="9">
        <v>119.6</v>
      </c>
      <c r="C367" s="9">
        <v>47.73</v>
      </c>
    </row>
    <row r="368" spans="1:3" x14ac:dyDescent="0.2">
      <c r="A368" s="8" t="s">
        <v>852</v>
      </c>
      <c r="B368" s="9">
        <v>205.11</v>
      </c>
      <c r="C368" s="9">
        <v>11.982000000000001</v>
      </c>
    </row>
    <row r="369" spans="1:3" x14ac:dyDescent="0.2">
      <c r="A369" s="8" t="s">
        <v>421</v>
      </c>
      <c r="B369" s="9">
        <v>396.02</v>
      </c>
      <c r="C369" s="9">
        <v>-21.259200000000007</v>
      </c>
    </row>
    <row r="370" spans="1:3" x14ac:dyDescent="0.2">
      <c r="A370" s="8" t="s">
        <v>310</v>
      </c>
      <c r="B370" s="9">
        <v>126.00999999999999</v>
      </c>
      <c r="C370" s="9">
        <v>-111.68</v>
      </c>
    </row>
    <row r="371" spans="1:3" x14ac:dyDescent="0.2">
      <c r="A371" s="8" t="s">
        <v>391</v>
      </c>
      <c r="B371" s="9">
        <v>165.45</v>
      </c>
      <c r="C371" s="9">
        <v>70.829299999999989</v>
      </c>
    </row>
    <row r="372" spans="1:3" x14ac:dyDescent="0.2">
      <c r="A372" s="8" t="s">
        <v>963</v>
      </c>
      <c r="B372" s="9">
        <v>59.480000000000004</v>
      </c>
      <c r="C372" s="9">
        <v>-117.92920000000001</v>
      </c>
    </row>
    <row r="373" spans="1:3" x14ac:dyDescent="0.2">
      <c r="A373" s="8" t="s">
        <v>160</v>
      </c>
      <c r="B373" s="9">
        <v>2681.15</v>
      </c>
      <c r="C373" s="9">
        <v>912.24869999999999</v>
      </c>
    </row>
    <row r="374" spans="1:3" x14ac:dyDescent="0.2">
      <c r="A374" s="8" t="s">
        <v>195</v>
      </c>
      <c r="B374" s="9">
        <v>521.90000000000009</v>
      </c>
      <c r="C374" s="9">
        <v>258.06</v>
      </c>
    </row>
    <row r="375" spans="1:3" x14ac:dyDescent="0.2">
      <c r="A375" s="8" t="s">
        <v>946</v>
      </c>
      <c r="B375" s="9">
        <v>110.93</v>
      </c>
      <c r="C375" s="9">
        <v>-200.85899999999998</v>
      </c>
    </row>
    <row r="376" spans="1:3" x14ac:dyDescent="0.2">
      <c r="A376" s="8" t="s">
        <v>6</v>
      </c>
      <c r="B376" s="9">
        <v>8659.56</v>
      </c>
      <c r="C376" s="9">
        <v>2880.3370999999997</v>
      </c>
    </row>
    <row r="377" spans="1:3" x14ac:dyDescent="0.2">
      <c r="A377" s="8" t="s">
        <v>778</v>
      </c>
      <c r="B377" s="9">
        <v>4920.8100000000004</v>
      </c>
      <c r="C377" s="9">
        <v>-161.92400000000001</v>
      </c>
    </row>
    <row r="378" spans="1:3" x14ac:dyDescent="0.2">
      <c r="A378" s="8" t="s">
        <v>124</v>
      </c>
      <c r="B378" s="9">
        <v>4881.84</v>
      </c>
      <c r="C378" s="9">
        <v>0.69599999999999995</v>
      </c>
    </row>
    <row r="379" spans="1:3" x14ac:dyDescent="0.2">
      <c r="A379" s="8" t="s">
        <v>362</v>
      </c>
      <c r="B379" s="9">
        <v>15948.48</v>
      </c>
      <c r="C379" s="9">
        <v>11004.4512</v>
      </c>
    </row>
    <row r="380" spans="1:3" x14ac:dyDescent="0.2">
      <c r="A380" s="8" t="s">
        <v>434</v>
      </c>
      <c r="B380" s="9">
        <v>146.76</v>
      </c>
      <c r="C380" s="9">
        <v>-42.739750000000001</v>
      </c>
    </row>
    <row r="381" spans="1:3" x14ac:dyDescent="0.2">
      <c r="A381" s="8" t="s">
        <v>483</v>
      </c>
      <c r="B381" s="9">
        <v>45.24</v>
      </c>
      <c r="C381" s="9">
        <v>2.125</v>
      </c>
    </row>
    <row r="382" spans="1:3" x14ac:dyDescent="0.2">
      <c r="A382" s="8" t="s">
        <v>635</v>
      </c>
      <c r="B382" s="9">
        <v>17.64</v>
      </c>
      <c r="C382" s="9">
        <v>-66.170999999999992</v>
      </c>
    </row>
    <row r="383" spans="1:3" x14ac:dyDescent="0.2">
      <c r="A383" s="8" t="s">
        <v>947</v>
      </c>
      <c r="B383" s="9">
        <v>1162.07</v>
      </c>
      <c r="C383" s="9">
        <v>-443.4511</v>
      </c>
    </row>
    <row r="384" spans="1:3" x14ac:dyDescent="0.2">
      <c r="A384" s="8" t="s">
        <v>431</v>
      </c>
      <c r="B384" s="9">
        <v>333.04</v>
      </c>
      <c r="C384" s="9">
        <v>1.6169000000000011</v>
      </c>
    </row>
    <row r="385" spans="1:3" x14ac:dyDescent="0.2">
      <c r="A385" s="8" t="s">
        <v>23</v>
      </c>
      <c r="B385" s="9">
        <v>19.32</v>
      </c>
      <c r="C385" s="9">
        <v>-20.320500000000003</v>
      </c>
    </row>
    <row r="386" spans="1:3" x14ac:dyDescent="0.2">
      <c r="A386" s="8" t="s">
        <v>886</v>
      </c>
      <c r="B386" s="9">
        <v>8214.66</v>
      </c>
      <c r="C386" s="9">
        <v>40.039999999999992</v>
      </c>
    </row>
    <row r="387" spans="1:3" x14ac:dyDescent="0.2">
      <c r="A387" s="8" t="s">
        <v>437</v>
      </c>
      <c r="B387" s="9">
        <v>574.97</v>
      </c>
      <c r="C387" s="9">
        <v>-20.182259999999999</v>
      </c>
    </row>
    <row r="388" spans="1:3" x14ac:dyDescent="0.2">
      <c r="A388" s="8" t="s">
        <v>436</v>
      </c>
      <c r="B388" s="9">
        <v>414.49</v>
      </c>
      <c r="C388" s="9">
        <v>159.52970000000005</v>
      </c>
    </row>
    <row r="389" spans="1:3" x14ac:dyDescent="0.2">
      <c r="A389" s="8" t="s">
        <v>371</v>
      </c>
      <c r="B389" s="9">
        <v>246.48000000000002</v>
      </c>
      <c r="C389" s="9">
        <v>-16.518599999999999</v>
      </c>
    </row>
    <row r="390" spans="1:3" x14ac:dyDescent="0.2">
      <c r="A390" s="8" t="s">
        <v>171</v>
      </c>
      <c r="B390" s="9">
        <v>38.04</v>
      </c>
      <c r="C390" s="9">
        <v>1.278</v>
      </c>
    </row>
    <row r="391" spans="1:3" x14ac:dyDescent="0.2">
      <c r="A391" s="8" t="s">
        <v>18</v>
      </c>
      <c r="B391" s="9">
        <v>103.47999999999999</v>
      </c>
      <c r="C391" s="9">
        <v>-68.972000000000008</v>
      </c>
    </row>
    <row r="392" spans="1:3" x14ac:dyDescent="0.2">
      <c r="A392" s="8" t="s">
        <v>966</v>
      </c>
      <c r="B392" s="9">
        <v>8896.08</v>
      </c>
      <c r="C392" s="9">
        <v>3467.6502</v>
      </c>
    </row>
    <row r="393" spans="1:3" x14ac:dyDescent="0.2">
      <c r="A393" s="8" t="s">
        <v>957</v>
      </c>
      <c r="B393" s="9">
        <v>140.69999999999999</v>
      </c>
      <c r="C393" s="9">
        <v>-21.63242</v>
      </c>
    </row>
    <row r="394" spans="1:3" x14ac:dyDescent="0.2">
      <c r="A394" s="8" t="s">
        <v>71</v>
      </c>
      <c r="B394" s="9">
        <v>2394.9700000000003</v>
      </c>
      <c r="C394" s="9">
        <v>1557.90086</v>
      </c>
    </row>
    <row r="395" spans="1:3" x14ac:dyDescent="0.2">
      <c r="A395" s="8" t="s">
        <v>869</v>
      </c>
      <c r="B395" s="9">
        <v>22.13</v>
      </c>
      <c r="C395" s="9">
        <v>125.9982</v>
      </c>
    </row>
    <row r="396" spans="1:3" x14ac:dyDescent="0.2">
      <c r="A396" s="8" t="s">
        <v>919</v>
      </c>
      <c r="B396" s="9">
        <v>171.33</v>
      </c>
      <c r="C396" s="9">
        <v>67.864000000000004</v>
      </c>
    </row>
    <row r="397" spans="1:3" x14ac:dyDescent="0.2">
      <c r="A397" s="8" t="s">
        <v>533</v>
      </c>
      <c r="B397" s="9">
        <v>369.25</v>
      </c>
      <c r="C397" s="9">
        <v>62.806500000000007</v>
      </c>
    </row>
    <row r="398" spans="1:3" x14ac:dyDescent="0.2">
      <c r="A398" s="8" t="s">
        <v>471</v>
      </c>
      <c r="B398" s="9">
        <v>427.66</v>
      </c>
      <c r="C398" s="9">
        <v>-58.354199999999999</v>
      </c>
    </row>
    <row r="399" spans="1:3" x14ac:dyDescent="0.2">
      <c r="A399" s="8" t="s">
        <v>542</v>
      </c>
      <c r="B399" s="9">
        <v>7095.1600000000008</v>
      </c>
      <c r="C399" s="9">
        <v>2823.0502999999999</v>
      </c>
    </row>
    <row r="400" spans="1:3" x14ac:dyDescent="0.2">
      <c r="A400" s="8" t="s">
        <v>383</v>
      </c>
      <c r="B400" s="9">
        <v>1332.82</v>
      </c>
      <c r="C400" s="9">
        <v>-53.744999999999997</v>
      </c>
    </row>
    <row r="401" spans="1:3" x14ac:dyDescent="0.2">
      <c r="A401" s="8" t="s">
        <v>411</v>
      </c>
      <c r="B401" s="9">
        <v>1857.08</v>
      </c>
      <c r="C401" s="9">
        <v>650.29999999999995</v>
      </c>
    </row>
    <row r="402" spans="1:3" x14ac:dyDescent="0.2">
      <c r="A402" s="8" t="s">
        <v>253</v>
      </c>
      <c r="B402" s="9">
        <v>1545.6799999999998</v>
      </c>
      <c r="C402" s="9">
        <v>-101.05600000000001</v>
      </c>
    </row>
    <row r="403" spans="1:3" x14ac:dyDescent="0.2">
      <c r="A403" s="8" t="s">
        <v>168</v>
      </c>
      <c r="B403" s="9">
        <v>12196.849999999999</v>
      </c>
      <c r="C403" s="9">
        <v>-68.323999999999998</v>
      </c>
    </row>
    <row r="404" spans="1:3" x14ac:dyDescent="0.2">
      <c r="A404" s="8" t="s">
        <v>900</v>
      </c>
      <c r="B404" s="9">
        <v>2569.64</v>
      </c>
      <c r="C404" s="9">
        <v>653.04939999999999</v>
      </c>
    </row>
    <row r="405" spans="1:3" x14ac:dyDescent="0.2">
      <c r="A405" s="8" t="s">
        <v>109</v>
      </c>
      <c r="B405" s="9">
        <v>12656.000000000002</v>
      </c>
      <c r="C405" s="9">
        <v>-10107.264999999999</v>
      </c>
    </row>
    <row r="406" spans="1:3" x14ac:dyDescent="0.2">
      <c r="A406" s="8" t="s">
        <v>424</v>
      </c>
      <c r="B406" s="9">
        <v>4069.5600000000004</v>
      </c>
      <c r="C406" s="9">
        <v>-1183.6320000000001</v>
      </c>
    </row>
    <row r="407" spans="1:3" x14ac:dyDescent="0.2">
      <c r="A407" s="8" t="s">
        <v>704</v>
      </c>
      <c r="B407" s="9">
        <v>9105.0500000000011</v>
      </c>
      <c r="C407" s="9">
        <v>4004.0574999999999</v>
      </c>
    </row>
    <row r="408" spans="1:3" x14ac:dyDescent="0.2">
      <c r="A408" s="8" t="s">
        <v>535</v>
      </c>
      <c r="B408" s="9">
        <v>6656.9000000000005</v>
      </c>
      <c r="C408" s="9">
        <v>1618.3924</v>
      </c>
    </row>
    <row r="409" spans="1:3" x14ac:dyDescent="0.2">
      <c r="A409" s="8" t="s">
        <v>99</v>
      </c>
      <c r="B409" s="9">
        <v>1805.9</v>
      </c>
      <c r="C409" s="9">
        <v>-132.42600000000002</v>
      </c>
    </row>
    <row r="410" spans="1:3" x14ac:dyDescent="0.2">
      <c r="A410" s="8" t="s">
        <v>112</v>
      </c>
      <c r="B410" s="9">
        <v>2321</v>
      </c>
      <c r="C410" s="9">
        <v>-7.5367999999999995</v>
      </c>
    </row>
    <row r="411" spans="1:3" x14ac:dyDescent="0.2">
      <c r="A411" s="8" t="s">
        <v>564</v>
      </c>
      <c r="B411" s="9">
        <v>450.49</v>
      </c>
      <c r="C411" s="9">
        <v>36.353999999999999</v>
      </c>
    </row>
    <row r="412" spans="1:3" x14ac:dyDescent="0.2">
      <c r="A412" s="8" t="s">
        <v>649</v>
      </c>
      <c r="B412" s="9">
        <v>1141.22</v>
      </c>
      <c r="C412" s="9">
        <v>113.43400000000003</v>
      </c>
    </row>
    <row r="413" spans="1:3" x14ac:dyDescent="0.2">
      <c r="A413" s="8" t="s">
        <v>925</v>
      </c>
      <c r="B413" s="9">
        <v>50871.21</v>
      </c>
      <c r="C413" s="9">
        <v>18628.1453</v>
      </c>
    </row>
    <row r="414" spans="1:3" x14ac:dyDescent="0.2">
      <c r="A414" s="8" t="s">
        <v>694</v>
      </c>
      <c r="B414" s="9">
        <v>337.59</v>
      </c>
      <c r="C414" s="9">
        <v>-517.16999999999996</v>
      </c>
    </row>
    <row r="415" spans="1:3" x14ac:dyDescent="0.2">
      <c r="A415" s="8" t="s">
        <v>583</v>
      </c>
      <c r="B415" s="9">
        <v>48.32</v>
      </c>
      <c r="C415" s="9">
        <v>-70.254999999999995</v>
      </c>
    </row>
    <row r="416" spans="1:3" x14ac:dyDescent="0.2">
      <c r="A416" s="8" t="s">
        <v>177</v>
      </c>
      <c r="B416" s="9">
        <v>3600.65</v>
      </c>
      <c r="C416" s="9">
        <v>12.264000000000001</v>
      </c>
    </row>
    <row r="417" spans="1:3" x14ac:dyDescent="0.2">
      <c r="A417" s="8" t="s">
        <v>478</v>
      </c>
      <c r="B417" s="9">
        <v>1927.74</v>
      </c>
      <c r="C417" s="9">
        <v>1007.6931</v>
      </c>
    </row>
    <row r="418" spans="1:3" x14ac:dyDescent="0.2">
      <c r="A418" s="8" t="s">
        <v>604</v>
      </c>
      <c r="B418" s="9">
        <v>6854</v>
      </c>
      <c r="C418" s="9">
        <v>-2189.3780000000002</v>
      </c>
    </row>
    <row r="419" spans="1:3" x14ac:dyDescent="0.2">
      <c r="A419" s="8" t="s">
        <v>130</v>
      </c>
      <c r="B419" s="9">
        <v>527.51</v>
      </c>
      <c r="C419" s="9">
        <v>-263.47770000000003</v>
      </c>
    </row>
    <row r="420" spans="1:3" x14ac:dyDescent="0.2">
      <c r="A420" s="8" t="s">
        <v>951</v>
      </c>
      <c r="B420" s="9">
        <v>52.93</v>
      </c>
      <c r="C420" s="9">
        <v>-75.900400000000005</v>
      </c>
    </row>
    <row r="421" spans="1:3" x14ac:dyDescent="0.2">
      <c r="A421" s="8" t="s">
        <v>86</v>
      </c>
      <c r="B421" s="9">
        <v>612.11</v>
      </c>
      <c r="C421" s="9">
        <v>422.35589999999991</v>
      </c>
    </row>
    <row r="422" spans="1:3" x14ac:dyDescent="0.2">
      <c r="A422" s="8" t="s">
        <v>43</v>
      </c>
      <c r="B422" s="9">
        <v>19.440000000000001</v>
      </c>
      <c r="C422" s="9">
        <v>-18.241599999999998</v>
      </c>
    </row>
    <row r="423" spans="1:3" x14ac:dyDescent="0.2">
      <c r="A423" s="8" t="s">
        <v>477</v>
      </c>
      <c r="B423" s="9">
        <v>296.36</v>
      </c>
      <c r="C423" s="9">
        <v>-11.636000000000003</v>
      </c>
    </row>
    <row r="424" spans="1:3" x14ac:dyDescent="0.2">
      <c r="A424" s="8" t="s">
        <v>308</v>
      </c>
      <c r="B424" s="9">
        <v>9024.7200000000012</v>
      </c>
      <c r="C424" s="9">
        <v>1275.6959999999999</v>
      </c>
    </row>
    <row r="425" spans="1:3" x14ac:dyDescent="0.2">
      <c r="A425" s="8" t="s">
        <v>863</v>
      </c>
      <c r="B425" s="9">
        <v>119.99</v>
      </c>
      <c r="C425" s="9">
        <v>-2.1</v>
      </c>
    </row>
    <row r="426" spans="1:3" x14ac:dyDescent="0.2">
      <c r="A426" s="8" t="s">
        <v>764</v>
      </c>
      <c r="B426" s="9">
        <v>1146.08</v>
      </c>
      <c r="C426" s="9">
        <v>-229.27980000000002</v>
      </c>
    </row>
    <row r="427" spans="1:3" x14ac:dyDescent="0.2">
      <c r="A427" s="8" t="s">
        <v>107</v>
      </c>
      <c r="B427" s="9">
        <v>12750.99</v>
      </c>
      <c r="C427" s="9">
        <v>8798.1830999999984</v>
      </c>
    </row>
    <row r="428" spans="1:3" x14ac:dyDescent="0.2">
      <c r="A428" s="8" t="s">
        <v>634</v>
      </c>
      <c r="B428" s="9">
        <v>5461.0599999999995</v>
      </c>
      <c r="C428" s="9">
        <v>-25.511880000000019</v>
      </c>
    </row>
    <row r="429" spans="1:3" x14ac:dyDescent="0.2">
      <c r="A429" s="8" t="s">
        <v>878</v>
      </c>
      <c r="B429" s="9">
        <v>240.82</v>
      </c>
      <c r="C429" s="9">
        <v>115.0108</v>
      </c>
    </row>
    <row r="430" spans="1:3" x14ac:dyDescent="0.2">
      <c r="A430" s="8" t="s">
        <v>782</v>
      </c>
      <c r="B430" s="9">
        <v>8201.33</v>
      </c>
      <c r="C430" s="9">
        <v>7576.11</v>
      </c>
    </row>
    <row r="431" spans="1:3" x14ac:dyDescent="0.2">
      <c r="A431" s="8" t="s">
        <v>37</v>
      </c>
      <c r="B431" s="9">
        <v>3913.02</v>
      </c>
      <c r="C431" s="9">
        <v>2699.9838</v>
      </c>
    </row>
    <row r="432" spans="1:3" x14ac:dyDescent="0.2">
      <c r="A432" s="8" t="s">
        <v>438</v>
      </c>
      <c r="B432" s="9">
        <v>6702.71</v>
      </c>
      <c r="C432" s="9">
        <v>2626.6868999999997</v>
      </c>
    </row>
    <row r="433" spans="1:3" x14ac:dyDescent="0.2">
      <c r="A433" s="8" t="s">
        <v>97</v>
      </c>
      <c r="B433" s="9">
        <v>1483.16</v>
      </c>
      <c r="C433" s="9">
        <v>-73.494119999999938</v>
      </c>
    </row>
    <row r="434" spans="1:3" x14ac:dyDescent="0.2">
      <c r="A434" s="8" t="s">
        <v>40</v>
      </c>
      <c r="B434" s="9">
        <v>1167.28</v>
      </c>
      <c r="C434" s="9">
        <v>-437.25608399999999</v>
      </c>
    </row>
    <row r="435" spans="1:3" x14ac:dyDescent="0.2">
      <c r="A435" s="8" t="s">
        <v>612</v>
      </c>
      <c r="B435" s="9">
        <v>12296.7</v>
      </c>
      <c r="C435" s="9">
        <v>4021.7007999999996</v>
      </c>
    </row>
    <row r="436" spans="1:3" x14ac:dyDescent="0.2">
      <c r="A436" s="8" t="s">
        <v>895</v>
      </c>
      <c r="B436" s="9">
        <v>1804.06</v>
      </c>
      <c r="C436" s="9">
        <v>693.20529999999997</v>
      </c>
    </row>
    <row r="437" spans="1:3" x14ac:dyDescent="0.2">
      <c r="A437" s="8" t="s">
        <v>761</v>
      </c>
      <c r="B437" s="9">
        <v>3206.94</v>
      </c>
      <c r="C437" s="9">
        <v>-1759.58</v>
      </c>
    </row>
    <row r="438" spans="1:3" x14ac:dyDescent="0.2">
      <c r="A438" s="8" t="s">
        <v>820</v>
      </c>
      <c r="B438" s="9">
        <v>240.46</v>
      </c>
      <c r="C438" s="9">
        <v>107.11</v>
      </c>
    </row>
    <row r="439" spans="1:3" x14ac:dyDescent="0.2">
      <c r="A439" s="8" t="s">
        <v>405</v>
      </c>
      <c r="B439" s="9">
        <v>1130.1500000000001</v>
      </c>
      <c r="C439" s="9">
        <v>-162.91800000000001</v>
      </c>
    </row>
    <row r="440" spans="1:3" x14ac:dyDescent="0.2">
      <c r="A440" s="8" t="s">
        <v>387</v>
      </c>
      <c r="B440" s="9">
        <v>290.22000000000003</v>
      </c>
      <c r="C440" s="9">
        <v>187.2</v>
      </c>
    </row>
    <row r="441" spans="1:3" x14ac:dyDescent="0.2">
      <c r="A441" s="8" t="s">
        <v>563</v>
      </c>
      <c r="B441" s="9">
        <v>277.39999999999998</v>
      </c>
      <c r="C441" s="9">
        <v>-52.338799999999999</v>
      </c>
    </row>
    <row r="442" spans="1:3" x14ac:dyDescent="0.2">
      <c r="A442" s="8" t="s">
        <v>541</v>
      </c>
      <c r="B442" s="9">
        <v>1607.57</v>
      </c>
      <c r="C442" s="9">
        <v>-795.26920000000007</v>
      </c>
    </row>
    <row r="443" spans="1:3" x14ac:dyDescent="0.2">
      <c r="A443" s="8" t="s">
        <v>803</v>
      </c>
      <c r="B443" s="9">
        <v>52.97</v>
      </c>
      <c r="C443" s="9">
        <v>-30.439999999999998</v>
      </c>
    </row>
    <row r="444" spans="1:3" x14ac:dyDescent="0.2">
      <c r="A444" s="8" t="s">
        <v>578</v>
      </c>
      <c r="B444" s="9">
        <v>6150.17</v>
      </c>
      <c r="C444" s="9">
        <v>-2689.87</v>
      </c>
    </row>
    <row r="445" spans="1:3" x14ac:dyDescent="0.2">
      <c r="A445" s="8" t="s">
        <v>136</v>
      </c>
      <c r="B445" s="9">
        <v>279.01</v>
      </c>
      <c r="C445" s="9">
        <v>192.51689999999999</v>
      </c>
    </row>
    <row r="446" spans="1:3" x14ac:dyDescent="0.2">
      <c r="A446" s="8" t="s">
        <v>35</v>
      </c>
      <c r="B446" s="9">
        <v>19539.43</v>
      </c>
      <c r="C446" s="9">
        <v>670.67060000000015</v>
      </c>
    </row>
    <row r="447" spans="1:3" x14ac:dyDescent="0.2">
      <c r="A447" s="8" t="s">
        <v>143</v>
      </c>
      <c r="B447" s="9">
        <v>4085</v>
      </c>
      <c r="C447" s="9">
        <v>-428.70684948000013</v>
      </c>
    </row>
    <row r="448" spans="1:3" x14ac:dyDescent="0.2">
      <c r="A448" s="8" t="s">
        <v>196</v>
      </c>
      <c r="B448" s="9">
        <v>9734.08</v>
      </c>
      <c r="C448" s="9">
        <v>125.5489</v>
      </c>
    </row>
    <row r="449" spans="1:3" x14ac:dyDescent="0.2">
      <c r="A449" s="8" t="s">
        <v>47</v>
      </c>
      <c r="B449" s="9">
        <v>1952.43</v>
      </c>
      <c r="C449" s="9">
        <v>971.62200000000007</v>
      </c>
    </row>
    <row r="450" spans="1:3" x14ac:dyDescent="0.2">
      <c r="A450" s="8" t="s">
        <v>588</v>
      </c>
      <c r="B450" s="9">
        <v>22554.43</v>
      </c>
      <c r="C450" s="9">
        <v>5128.18</v>
      </c>
    </row>
    <row r="451" spans="1:3" x14ac:dyDescent="0.2">
      <c r="A451" s="8" t="s">
        <v>453</v>
      </c>
      <c r="B451" s="9">
        <v>14863.98</v>
      </c>
      <c r="C451" s="9">
        <v>-1452.4872520000004</v>
      </c>
    </row>
    <row r="452" spans="1:3" x14ac:dyDescent="0.2">
      <c r="A452" s="8" t="s">
        <v>234</v>
      </c>
      <c r="B452" s="9">
        <v>356.14</v>
      </c>
      <c r="C452" s="9">
        <v>-127.3</v>
      </c>
    </row>
    <row r="453" spans="1:3" x14ac:dyDescent="0.2">
      <c r="A453" s="8" t="s">
        <v>792</v>
      </c>
      <c r="B453" s="9">
        <v>5836.7300000000005</v>
      </c>
      <c r="C453" s="9">
        <v>896.46360000000004</v>
      </c>
    </row>
    <row r="454" spans="1:3" x14ac:dyDescent="0.2">
      <c r="A454" s="8" t="s">
        <v>127</v>
      </c>
      <c r="B454" s="9">
        <v>4653.66</v>
      </c>
      <c r="C454" s="9">
        <v>633.27359999999999</v>
      </c>
    </row>
    <row r="455" spans="1:3" x14ac:dyDescent="0.2">
      <c r="A455" s="8" t="s">
        <v>809</v>
      </c>
      <c r="B455" s="9">
        <v>1344.09</v>
      </c>
      <c r="C455" s="9">
        <v>-337.65360000000004</v>
      </c>
    </row>
    <row r="456" spans="1:3" x14ac:dyDescent="0.2">
      <c r="A456" s="8" t="s">
        <v>232</v>
      </c>
      <c r="B456" s="9">
        <v>743.6099999999999</v>
      </c>
      <c r="C456" s="9">
        <v>-3492.9780959999998</v>
      </c>
    </row>
    <row r="457" spans="1:3" x14ac:dyDescent="0.2">
      <c r="A457" s="8" t="s">
        <v>321</v>
      </c>
      <c r="B457" s="9">
        <v>1345.33</v>
      </c>
      <c r="C457" s="9">
        <v>-84.628799999999998</v>
      </c>
    </row>
    <row r="458" spans="1:3" x14ac:dyDescent="0.2">
      <c r="A458" s="8" t="s">
        <v>802</v>
      </c>
      <c r="B458" s="9">
        <v>865.14</v>
      </c>
      <c r="C458" s="9">
        <v>-1028.8683999999998</v>
      </c>
    </row>
    <row r="459" spans="1:3" x14ac:dyDescent="0.2">
      <c r="A459" s="8" t="s">
        <v>665</v>
      </c>
      <c r="B459" s="9">
        <v>6173.42</v>
      </c>
      <c r="C459" s="9">
        <v>77.000895400000104</v>
      </c>
    </row>
    <row r="460" spans="1:3" x14ac:dyDescent="0.2">
      <c r="A460" s="8" t="s">
        <v>625</v>
      </c>
      <c r="B460" s="9">
        <v>11272.77</v>
      </c>
      <c r="C460" s="9">
        <v>1232.79</v>
      </c>
    </row>
    <row r="461" spans="1:3" x14ac:dyDescent="0.2">
      <c r="A461" s="8" t="s">
        <v>754</v>
      </c>
      <c r="B461" s="9">
        <v>6600.63</v>
      </c>
      <c r="C461" s="9">
        <v>4554.4346999999998</v>
      </c>
    </row>
    <row r="462" spans="1:3" x14ac:dyDescent="0.2">
      <c r="A462" s="8" t="s">
        <v>218</v>
      </c>
      <c r="B462" s="9">
        <v>2849.64</v>
      </c>
      <c r="C462" s="9">
        <v>-570.16960000000006</v>
      </c>
    </row>
    <row r="463" spans="1:3" x14ac:dyDescent="0.2">
      <c r="A463" s="8" t="s">
        <v>302</v>
      </c>
      <c r="B463" s="9">
        <v>4083.19</v>
      </c>
      <c r="C463" s="9">
        <v>-1679.7599999999998</v>
      </c>
    </row>
    <row r="464" spans="1:3" x14ac:dyDescent="0.2">
      <c r="A464" s="8" t="s">
        <v>353</v>
      </c>
      <c r="B464" s="9">
        <v>12131.82</v>
      </c>
      <c r="C464" s="9">
        <v>2757.3663999999999</v>
      </c>
    </row>
    <row r="465" spans="1:3" x14ac:dyDescent="0.2">
      <c r="A465" s="8" t="s">
        <v>92</v>
      </c>
      <c r="B465" s="9">
        <v>1200.54</v>
      </c>
      <c r="C465" s="9">
        <v>828.37259999999992</v>
      </c>
    </row>
    <row r="466" spans="1:3" x14ac:dyDescent="0.2">
      <c r="A466" s="8" t="s">
        <v>357</v>
      </c>
      <c r="B466" s="9">
        <v>96.74</v>
      </c>
      <c r="C466" s="9">
        <v>-292.89999999999998</v>
      </c>
    </row>
    <row r="467" spans="1:3" x14ac:dyDescent="0.2">
      <c r="A467" s="8" t="s">
        <v>373</v>
      </c>
      <c r="B467" s="9">
        <v>256.35000000000002</v>
      </c>
      <c r="C467" s="9">
        <v>-362.15390000000002</v>
      </c>
    </row>
    <row r="468" spans="1:3" x14ac:dyDescent="0.2">
      <c r="A468" s="8" t="s">
        <v>507</v>
      </c>
      <c r="B468" s="9">
        <v>8.8000000000000007</v>
      </c>
      <c r="C468" s="9">
        <v>-21.319199999999999</v>
      </c>
    </row>
    <row r="469" spans="1:3" x14ac:dyDescent="0.2">
      <c r="A469" s="8" t="s">
        <v>602</v>
      </c>
      <c r="B469" s="9">
        <v>10.11</v>
      </c>
      <c r="C469" s="9">
        <v>-19.93</v>
      </c>
    </row>
    <row r="470" spans="1:3" x14ac:dyDescent="0.2">
      <c r="A470" s="8" t="s">
        <v>53</v>
      </c>
      <c r="B470" s="9">
        <v>14054.52</v>
      </c>
      <c r="C470" s="9">
        <v>3497.1148000000003</v>
      </c>
    </row>
    <row r="471" spans="1:3" x14ac:dyDescent="0.2">
      <c r="A471" s="8" t="s">
        <v>682</v>
      </c>
      <c r="B471" s="9">
        <v>5707.27</v>
      </c>
      <c r="C471" s="9">
        <v>3146.2248</v>
      </c>
    </row>
    <row r="472" spans="1:3" x14ac:dyDescent="0.2">
      <c r="A472" s="8" t="s">
        <v>890</v>
      </c>
      <c r="B472" s="9">
        <v>1839</v>
      </c>
      <c r="C472" s="9">
        <v>1268.9099999999999</v>
      </c>
    </row>
    <row r="473" spans="1:3" x14ac:dyDescent="0.2">
      <c r="A473" s="8" t="s">
        <v>906</v>
      </c>
      <c r="B473" s="9">
        <v>431.84</v>
      </c>
      <c r="C473" s="9">
        <v>297.96959999999996</v>
      </c>
    </row>
    <row r="474" spans="1:3" x14ac:dyDescent="0.2">
      <c r="A474" s="8" t="s">
        <v>11</v>
      </c>
      <c r="B474" s="9">
        <v>818.81</v>
      </c>
      <c r="C474" s="9">
        <v>261.44400000000002</v>
      </c>
    </row>
    <row r="475" spans="1:3" x14ac:dyDescent="0.2">
      <c r="A475" s="8" t="s">
        <v>10</v>
      </c>
      <c r="B475" s="9">
        <v>4876.01</v>
      </c>
      <c r="C475" s="9">
        <v>1806.5709999999999</v>
      </c>
    </row>
    <row r="476" spans="1:3" x14ac:dyDescent="0.2">
      <c r="A476" s="8" t="s">
        <v>139</v>
      </c>
      <c r="B476" s="9">
        <v>190.68</v>
      </c>
      <c r="C476" s="9">
        <v>-94.799500000000009</v>
      </c>
    </row>
    <row r="477" spans="1:3" x14ac:dyDescent="0.2">
      <c r="A477" s="8" t="s">
        <v>972</v>
      </c>
      <c r="B477" s="9">
        <v>177.41</v>
      </c>
      <c r="C477" s="9">
        <v>-116.05</v>
      </c>
    </row>
    <row r="478" spans="1:3" x14ac:dyDescent="0.2">
      <c r="A478" s="8" t="s">
        <v>560</v>
      </c>
      <c r="B478" s="9">
        <v>881.05000000000007</v>
      </c>
      <c r="C478" s="9">
        <v>-76.057099999999991</v>
      </c>
    </row>
    <row r="479" spans="1:3" x14ac:dyDescent="0.2">
      <c r="A479" s="8" t="s">
        <v>0</v>
      </c>
      <c r="B479" s="9">
        <v>461.19</v>
      </c>
      <c r="C479" s="9">
        <v>-41.462400000000002</v>
      </c>
    </row>
    <row r="480" spans="1:3" x14ac:dyDescent="0.2">
      <c r="A480" s="8" t="s">
        <v>220</v>
      </c>
      <c r="B480" s="9">
        <v>964.6</v>
      </c>
      <c r="C480" s="9">
        <v>174.62944000000002</v>
      </c>
    </row>
    <row r="481" spans="1:3" x14ac:dyDescent="0.2">
      <c r="A481" s="8" t="s">
        <v>114</v>
      </c>
      <c r="B481" s="9">
        <v>1434.51</v>
      </c>
      <c r="C481" s="9">
        <v>989.81189999999992</v>
      </c>
    </row>
    <row r="482" spans="1:3" x14ac:dyDescent="0.2">
      <c r="A482" s="8" t="s">
        <v>529</v>
      </c>
      <c r="B482" s="9">
        <v>3319.2</v>
      </c>
      <c r="C482" s="9">
        <v>88.613699999999824</v>
      </c>
    </row>
    <row r="483" spans="1:3" x14ac:dyDescent="0.2">
      <c r="A483" s="8" t="s">
        <v>636</v>
      </c>
      <c r="B483" s="9">
        <v>1142.04</v>
      </c>
      <c r="C483" s="9">
        <v>-470.267</v>
      </c>
    </row>
    <row r="484" spans="1:3" x14ac:dyDescent="0.2">
      <c r="A484" s="8" t="s">
        <v>1</v>
      </c>
      <c r="B484" s="9">
        <v>2901.48</v>
      </c>
      <c r="C484" s="9">
        <v>889.36700000000008</v>
      </c>
    </row>
    <row r="485" spans="1:3" x14ac:dyDescent="0.2">
      <c r="A485" s="8" t="s">
        <v>201</v>
      </c>
      <c r="B485" s="9">
        <v>2201.41</v>
      </c>
      <c r="C485" s="9">
        <v>808.24463999999989</v>
      </c>
    </row>
    <row r="486" spans="1:3" x14ac:dyDescent="0.2">
      <c r="A486" s="8" t="s">
        <v>849</v>
      </c>
      <c r="B486" s="9">
        <v>157.81</v>
      </c>
      <c r="C486" s="9">
        <v>-23.357880000000002</v>
      </c>
    </row>
    <row r="487" spans="1:3" x14ac:dyDescent="0.2">
      <c r="A487" s="8" t="s">
        <v>969</v>
      </c>
      <c r="B487" s="9">
        <v>3627.08</v>
      </c>
      <c r="C487" s="9">
        <v>2502.6851999999999</v>
      </c>
    </row>
    <row r="488" spans="1:3" x14ac:dyDescent="0.2">
      <c r="A488" s="8" t="s">
        <v>282</v>
      </c>
      <c r="B488" s="9">
        <v>1786.04</v>
      </c>
      <c r="C488" s="9">
        <v>-42.545999999999999</v>
      </c>
    </row>
    <row r="489" spans="1:3" x14ac:dyDescent="0.2">
      <c r="A489" s="8" t="s">
        <v>79</v>
      </c>
      <c r="B489" s="9">
        <v>8199.36</v>
      </c>
      <c r="C489" s="9">
        <v>5657.5583999999999</v>
      </c>
    </row>
    <row r="490" spans="1:3" x14ac:dyDescent="0.2">
      <c r="A490" s="8" t="s">
        <v>616</v>
      </c>
      <c r="B490" s="9">
        <v>6621.17</v>
      </c>
      <c r="C490" s="9">
        <v>4568.6072999999997</v>
      </c>
    </row>
    <row r="491" spans="1:3" x14ac:dyDescent="0.2">
      <c r="A491" s="8" t="s">
        <v>655</v>
      </c>
      <c r="B491" s="9">
        <v>5682.39</v>
      </c>
      <c r="C491" s="9">
        <v>1369.3009</v>
      </c>
    </row>
    <row r="492" spans="1:3" x14ac:dyDescent="0.2">
      <c r="A492" s="8" t="s">
        <v>971</v>
      </c>
      <c r="B492" s="9">
        <v>79.209999999999994</v>
      </c>
      <c r="C492" s="9">
        <v>-212.48826</v>
      </c>
    </row>
    <row r="493" spans="1:3" x14ac:dyDescent="0.2">
      <c r="A493" s="8" t="s">
        <v>243</v>
      </c>
      <c r="B493" s="9">
        <v>1004.45</v>
      </c>
      <c r="C493" s="9">
        <v>693.07050000000004</v>
      </c>
    </row>
    <row r="494" spans="1:3" x14ac:dyDescent="0.2">
      <c r="A494" s="8" t="s">
        <v>942</v>
      </c>
      <c r="B494" s="9">
        <v>84.56</v>
      </c>
      <c r="C494" s="9">
        <v>-5.2949999999999999</v>
      </c>
    </row>
    <row r="495" spans="1:3" x14ac:dyDescent="0.2">
      <c r="A495" s="8" t="s">
        <v>401</v>
      </c>
      <c r="B495" s="9">
        <v>569.41000000000008</v>
      </c>
      <c r="C495" s="9">
        <v>80.626799999999989</v>
      </c>
    </row>
    <row r="496" spans="1:3" x14ac:dyDescent="0.2">
      <c r="A496" s="8" t="s">
        <v>31</v>
      </c>
      <c r="B496" s="9">
        <v>731.38</v>
      </c>
      <c r="C496" s="9">
        <v>-125.86000000000001</v>
      </c>
    </row>
    <row r="497" spans="1:3" x14ac:dyDescent="0.2">
      <c r="A497" s="8" t="s">
        <v>658</v>
      </c>
      <c r="B497" s="9">
        <v>45.03</v>
      </c>
      <c r="C497" s="9">
        <v>-100.51</v>
      </c>
    </row>
    <row r="498" spans="1:3" x14ac:dyDescent="0.2">
      <c r="A498" s="8" t="s">
        <v>217</v>
      </c>
      <c r="B498" s="9">
        <v>150.25</v>
      </c>
      <c r="C498" s="9">
        <v>-78.460000000000008</v>
      </c>
    </row>
    <row r="499" spans="1:3" x14ac:dyDescent="0.2">
      <c r="A499" s="8" t="s">
        <v>879</v>
      </c>
      <c r="B499" s="9">
        <v>69.75</v>
      </c>
      <c r="C499" s="9">
        <v>-1522.3039999999999</v>
      </c>
    </row>
    <row r="500" spans="1:3" x14ac:dyDescent="0.2">
      <c r="A500" s="8" t="s">
        <v>14</v>
      </c>
      <c r="B500" s="9">
        <v>152.18</v>
      </c>
      <c r="C500" s="9">
        <v>-135.46</v>
      </c>
    </row>
    <row r="501" spans="1:3" x14ac:dyDescent="0.2">
      <c r="A501" s="8" t="s">
        <v>933</v>
      </c>
      <c r="B501" s="9">
        <v>24.44</v>
      </c>
      <c r="C501" s="9">
        <v>-25.103999999999999</v>
      </c>
    </row>
    <row r="502" spans="1:3" x14ac:dyDescent="0.2">
      <c r="A502" s="8" t="s">
        <v>93</v>
      </c>
      <c r="B502" s="9">
        <v>190.09</v>
      </c>
      <c r="C502" s="9">
        <v>-57.184799999999996</v>
      </c>
    </row>
    <row r="503" spans="1:3" x14ac:dyDescent="0.2">
      <c r="A503" s="8" t="s">
        <v>263</v>
      </c>
      <c r="B503" s="9">
        <v>355.12</v>
      </c>
      <c r="C503" s="9">
        <v>156.50200000000001</v>
      </c>
    </row>
    <row r="504" spans="1:3" x14ac:dyDescent="0.2">
      <c r="A504" s="8" t="s">
        <v>521</v>
      </c>
      <c r="B504" s="9">
        <v>503.82000000000005</v>
      </c>
      <c r="C504" s="9">
        <v>-514.40500000000009</v>
      </c>
    </row>
    <row r="505" spans="1:3" x14ac:dyDescent="0.2">
      <c r="A505" s="8" t="s">
        <v>952</v>
      </c>
      <c r="B505" s="9">
        <v>281.45999999999998</v>
      </c>
      <c r="C505" s="9">
        <v>-331.9708</v>
      </c>
    </row>
    <row r="506" spans="1:3" x14ac:dyDescent="0.2">
      <c r="A506" s="8" t="s">
        <v>221</v>
      </c>
      <c r="B506" s="9">
        <v>1414.88</v>
      </c>
      <c r="C506" s="9">
        <v>976.2672</v>
      </c>
    </row>
    <row r="507" spans="1:3" x14ac:dyDescent="0.2">
      <c r="A507" s="8" t="s">
        <v>440</v>
      </c>
      <c r="B507" s="9">
        <v>367.52</v>
      </c>
      <c r="C507" s="9">
        <v>1912.4219999999998</v>
      </c>
    </row>
    <row r="508" spans="1:3" x14ac:dyDescent="0.2">
      <c r="A508" s="8" t="s">
        <v>889</v>
      </c>
      <c r="B508" s="9">
        <v>237.77</v>
      </c>
      <c r="C508" s="9">
        <v>164.06129999999999</v>
      </c>
    </row>
    <row r="509" spans="1:3" x14ac:dyDescent="0.2">
      <c r="A509" s="8" t="s">
        <v>214</v>
      </c>
      <c r="B509" s="9">
        <v>735.6</v>
      </c>
      <c r="C509" s="9">
        <v>-425.46999999999997</v>
      </c>
    </row>
    <row r="510" spans="1:3" x14ac:dyDescent="0.2">
      <c r="A510" s="8" t="s">
        <v>937</v>
      </c>
      <c r="B510" s="9">
        <v>42.46</v>
      </c>
      <c r="C510" s="9">
        <v>-45.64</v>
      </c>
    </row>
    <row r="511" spans="1:3" x14ac:dyDescent="0.2">
      <c r="A511" s="8" t="s">
        <v>683</v>
      </c>
      <c r="B511" s="9">
        <v>69.539999999999992</v>
      </c>
      <c r="C511" s="9">
        <v>30.173369999999998</v>
      </c>
    </row>
    <row r="512" spans="1:3" x14ac:dyDescent="0.2">
      <c r="A512" s="8" t="s">
        <v>309</v>
      </c>
      <c r="B512" s="9">
        <v>34.909999999999997</v>
      </c>
      <c r="C512" s="9">
        <v>-34.591999999999999</v>
      </c>
    </row>
    <row r="513" spans="1:3" x14ac:dyDescent="0.2">
      <c r="A513" s="8" t="s">
        <v>339</v>
      </c>
      <c r="B513" s="9">
        <v>425.78</v>
      </c>
      <c r="C513" s="9">
        <v>-409.65879999999999</v>
      </c>
    </row>
    <row r="514" spans="1:3" x14ac:dyDescent="0.2">
      <c r="A514" s="8" t="s">
        <v>475</v>
      </c>
      <c r="B514" s="9">
        <v>680.39</v>
      </c>
      <c r="C514" s="9">
        <v>22.866</v>
      </c>
    </row>
    <row r="515" spans="1:3" x14ac:dyDescent="0.2">
      <c r="A515" s="8" t="s">
        <v>22</v>
      </c>
      <c r="B515" s="9">
        <v>474.04999999999995</v>
      </c>
      <c r="C515" s="9">
        <v>694.35479999999995</v>
      </c>
    </row>
    <row r="516" spans="1:3" x14ac:dyDescent="0.2">
      <c r="A516" s="8" t="s">
        <v>291</v>
      </c>
      <c r="B516" s="9">
        <v>356.92</v>
      </c>
      <c r="C516" s="9">
        <v>246.2748</v>
      </c>
    </row>
    <row r="517" spans="1:3" x14ac:dyDescent="0.2">
      <c r="A517" s="8" t="s">
        <v>15</v>
      </c>
      <c r="B517" s="9">
        <v>119.86</v>
      </c>
      <c r="C517" s="9">
        <v>-16.64</v>
      </c>
    </row>
    <row r="518" spans="1:3" x14ac:dyDescent="0.2">
      <c r="A518" s="8" t="s">
        <v>237</v>
      </c>
      <c r="B518" s="9">
        <v>3304.24</v>
      </c>
      <c r="C518" s="9">
        <v>1718.3374999999996</v>
      </c>
    </row>
    <row r="519" spans="1:3" x14ac:dyDescent="0.2">
      <c r="A519" s="8" t="s">
        <v>423</v>
      </c>
      <c r="B519" s="9">
        <v>1568.99</v>
      </c>
      <c r="C519" s="9">
        <v>1043.7855999999999</v>
      </c>
    </row>
    <row r="520" spans="1:3" x14ac:dyDescent="0.2">
      <c r="A520" s="8" t="s">
        <v>256</v>
      </c>
      <c r="B520" s="9">
        <v>3467.1</v>
      </c>
      <c r="C520" s="9">
        <v>392.4403999999999</v>
      </c>
    </row>
    <row r="521" spans="1:3" x14ac:dyDescent="0.2">
      <c r="A521" s="8" t="s">
        <v>30</v>
      </c>
      <c r="B521" s="9">
        <v>2516.5799999999995</v>
      </c>
      <c r="C521" s="9">
        <v>-1120.8800000000001</v>
      </c>
    </row>
    <row r="522" spans="1:3" x14ac:dyDescent="0.2">
      <c r="A522" s="8" t="s">
        <v>891</v>
      </c>
      <c r="B522" s="9">
        <v>1110.19</v>
      </c>
      <c r="C522" s="9">
        <v>-601.17359999999996</v>
      </c>
    </row>
    <row r="523" spans="1:3" x14ac:dyDescent="0.2">
      <c r="A523" s="8" t="s">
        <v>132</v>
      </c>
      <c r="B523" s="9">
        <v>496</v>
      </c>
      <c r="C523" s="9">
        <v>-305.76599999999996</v>
      </c>
    </row>
    <row r="524" spans="1:3" x14ac:dyDescent="0.2">
      <c r="A524" s="8" t="s">
        <v>289</v>
      </c>
      <c r="B524" s="9">
        <v>5213.59</v>
      </c>
      <c r="C524" s="9">
        <v>1749.9857999999999</v>
      </c>
    </row>
    <row r="525" spans="1:3" x14ac:dyDescent="0.2">
      <c r="A525" s="8" t="s">
        <v>184</v>
      </c>
      <c r="B525" s="9">
        <v>364.26</v>
      </c>
      <c r="C525" s="9">
        <v>65.077020000000005</v>
      </c>
    </row>
    <row r="526" spans="1:3" x14ac:dyDescent="0.2">
      <c r="A526" s="8" t="s">
        <v>374</v>
      </c>
      <c r="B526" s="9">
        <v>83.22</v>
      </c>
      <c r="C526" s="9">
        <v>-1081.2660000000001</v>
      </c>
    </row>
    <row r="527" spans="1:3" x14ac:dyDescent="0.2">
      <c r="A527" s="8" t="s">
        <v>769</v>
      </c>
      <c r="B527" s="9">
        <v>8844.16</v>
      </c>
      <c r="C527" s="9">
        <v>-4534.7154710000013</v>
      </c>
    </row>
    <row r="528" spans="1:3" x14ac:dyDescent="0.2">
      <c r="A528" s="8" t="s">
        <v>211</v>
      </c>
      <c r="B528" s="9">
        <v>378.82</v>
      </c>
      <c r="C528" s="9">
        <v>261.38579999999996</v>
      </c>
    </row>
    <row r="529" spans="1:3" x14ac:dyDescent="0.2">
      <c r="A529" s="8" t="s">
        <v>905</v>
      </c>
      <c r="B529" s="9">
        <v>1540.6</v>
      </c>
      <c r="C529" s="9">
        <v>-1977.0436000000004</v>
      </c>
    </row>
    <row r="530" spans="1:3" x14ac:dyDescent="0.2">
      <c r="A530" s="8" t="s">
        <v>903</v>
      </c>
      <c r="B530" s="9">
        <v>4868.37</v>
      </c>
      <c r="C530" s="9">
        <v>-747.71410000000003</v>
      </c>
    </row>
    <row r="531" spans="1:3" x14ac:dyDescent="0.2">
      <c r="A531" s="8" t="s">
        <v>58</v>
      </c>
      <c r="B531" s="9">
        <v>3.13</v>
      </c>
      <c r="C531" s="9">
        <v>-8.2080000000000002</v>
      </c>
    </row>
    <row r="532" spans="1:3" x14ac:dyDescent="0.2">
      <c r="A532" s="8" t="s">
        <v>954</v>
      </c>
      <c r="B532" s="9">
        <v>19.16</v>
      </c>
      <c r="C532" s="9">
        <v>-28.09</v>
      </c>
    </row>
    <row r="533" spans="1:3" x14ac:dyDescent="0.2">
      <c r="A533" s="8" t="s">
        <v>317</v>
      </c>
      <c r="B533" s="9">
        <v>61071.729999999996</v>
      </c>
      <c r="C533" s="9">
        <v>3700.3742000000002</v>
      </c>
    </row>
    <row r="534" spans="1:3" x14ac:dyDescent="0.2">
      <c r="A534" s="8" t="s">
        <v>747</v>
      </c>
      <c r="B534" s="9">
        <v>1869.4900000000002</v>
      </c>
      <c r="C534" s="9">
        <v>-98.421700000000016</v>
      </c>
    </row>
    <row r="535" spans="1:3" x14ac:dyDescent="0.2">
      <c r="A535" s="8" t="s">
        <v>818</v>
      </c>
      <c r="B535" s="9">
        <v>1523.35</v>
      </c>
      <c r="C535" s="9">
        <v>82.624000000000052</v>
      </c>
    </row>
    <row r="536" spans="1:3" x14ac:dyDescent="0.2">
      <c r="A536" s="8" t="s">
        <v>821</v>
      </c>
      <c r="B536" s="9">
        <v>764.41</v>
      </c>
      <c r="C536" s="9">
        <v>-346.19040000000001</v>
      </c>
    </row>
    <row r="537" spans="1:3" x14ac:dyDescent="0.2">
      <c r="A537" s="8" t="s">
        <v>815</v>
      </c>
      <c r="B537" s="9">
        <v>3855.0200000000004</v>
      </c>
      <c r="C537" s="9">
        <v>2288.25</v>
      </c>
    </row>
    <row r="538" spans="1:3" x14ac:dyDescent="0.2">
      <c r="A538" s="8" t="s">
        <v>489</v>
      </c>
      <c r="B538" s="9">
        <v>432.44</v>
      </c>
      <c r="C538" s="9">
        <v>-0.74000000000000909</v>
      </c>
    </row>
    <row r="539" spans="1:3" x14ac:dyDescent="0.2">
      <c r="A539" s="8" t="s">
        <v>688</v>
      </c>
      <c r="B539" s="9">
        <v>1616.44</v>
      </c>
      <c r="C539" s="9">
        <v>557.16541999999993</v>
      </c>
    </row>
    <row r="540" spans="1:3" x14ac:dyDescent="0.2">
      <c r="A540" s="8" t="s">
        <v>614</v>
      </c>
      <c r="B540" s="9">
        <v>198.97</v>
      </c>
      <c r="C540" s="9">
        <v>73.514199999999988</v>
      </c>
    </row>
    <row r="541" spans="1:3" x14ac:dyDescent="0.2">
      <c r="A541" s="8" t="s">
        <v>650</v>
      </c>
      <c r="B541" s="9">
        <v>1236.08</v>
      </c>
      <c r="C541" s="9">
        <v>836.54729999999995</v>
      </c>
    </row>
    <row r="542" spans="1:3" x14ac:dyDescent="0.2">
      <c r="A542" s="8" t="s">
        <v>659</v>
      </c>
      <c r="B542" s="9">
        <v>1129.67</v>
      </c>
      <c r="C542" s="9">
        <v>779.47230000000002</v>
      </c>
    </row>
    <row r="543" spans="1:3" x14ac:dyDescent="0.2">
      <c r="A543" s="8" t="s">
        <v>301</v>
      </c>
      <c r="B543" s="9">
        <v>2218</v>
      </c>
      <c r="C543" s="9">
        <v>-304.18399999999997</v>
      </c>
    </row>
    <row r="544" spans="1:3" x14ac:dyDescent="0.2">
      <c r="A544" s="8" t="s">
        <v>827</v>
      </c>
      <c r="B544" s="9">
        <v>114.91</v>
      </c>
      <c r="C544" s="9">
        <v>374.904</v>
      </c>
    </row>
    <row r="545" spans="1:3" x14ac:dyDescent="0.2">
      <c r="A545" s="8" t="s">
        <v>892</v>
      </c>
      <c r="B545" s="9">
        <v>15731.93</v>
      </c>
      <c r="C545" s="9">
        <v>4100.7830999999996</v>
      </c>
    </row>
    <row r="546" spans="1:3" x14ac:dyDescent="0.2">
      <c r="A546" s="8" t="s">
        <v>581</v>
      </c>
      <c r="B546" s="9">
        <v>627.78</v>
      </c>
      <c r="C546" s="9">
        <v>3285.48</v>
      </c>
    </row>
    <row r="547" spans="1:3" x14ac:dyDescent="0.2">
      <c r="A547" s="8" t="s">
        <v>297</v>
      </c>
      <c r="B547" s="9">
        <v>1128.92</v>
      </c>
      <c r="C547" s="9">
        <v>-1366.6576</v>
      </c>
    </row>
    <row r="548" spans="1:3" x14ac:dyDescent="0.2">
      <c r="A548" s="8" t="s">
        <v>435</v>
      </c>
      <c r="B548" s="9">
        <v>408.32000000000005</v>
      </c>
      <c r="C548" s="9">
        <v>143.54000000000002</v>
      </c>
    </row>
    <row r="549" spans="1:3" x14ac:dyDescent="0.2">
      <c r="A549" s="8" t="s">
        <v>134</v>
      </c>
      <c r="B549" s="9">
        <v>200.48</v>
      </c>
      <c r="C549" s="9">
        <v>-169.14999999999998</v>
      </c>
    </row>
    <row r="550" spans="1:3" x14ac:dyDescent="0.2">
      <c r="A550" s="8" t="s">
        <v>429</v>
      </c>
      <c r="B550" s="9">
        <v>21.96</v>
      </c>
      <c r="C550" s="9">
        <v>15.1524</v>
      </c>
    </row>
    <row r="551" spans="1:3" x14ac:dyDescent="0.2">
      <c r="A551" s="8" t="s">
        <v>922</v>
      </c>
      <c r="B551" s="9">
        <v>635.36</v>
      </c>
      <c r="C551" s="9">
        <v>-47.157300000000006</v>
      </c>
    </row>
    <row r="552" spans="1:3" x14ac:dyDescent="0.2">
      <c r="A552" s="8" t="s">
        <v>485</v>
      </c>
      <c r="B552" s="9">
        <v>158.77000000000001</v>
      </c>
      <c r="C552" s="9">
        <v>-221.89599999999999</v>
      </c>
    </row>
    <row r="553" spans="1:3" x14ac:dyDescent="0.2">
      <c r="A553" s="8" t="s">
        <v>88</v>
      </c>
      <c r="B553" s="9">
        <v>735.62000000000012</v>
      </c>
      <c r="C553" s="9">
        <v>664.69200000000001</v>
      </c>
    </row>
    <row r="554" spans="1:3" x14ac:dyDescent="0.2">
      <c r="A554" s="8" t="s">
        <v>4</v>
      </c>
      <c r="B554" s="9">
        <v>590.27</v>
      </c>
      <c r="C554" s="9">
        <v>583.79939999999988</v>
      </c>
    </row>
    <row r="555" spans="1:3" x14ac:dyDescent="0.2">
      <c r="A555" s="8" t="s">
        <v>241</v>
      </c>
      <c r="B555" s="9">
        <v>287.58</v>
      </c>
      <c r="C555" s="9">
        <v>185.70089999999999</v>
      </c>
    </row>
    <row r="556" spans="1:3" x14ac:dyDescent="0.2">
      <c r="A556" s="8" t="s">
        <v>877</v>
      </c>
      <c r="B556" s="9">
        <v>98.17</v>
      </c>
      <c r="C556" s="9">
        <v>65.41</v>
      </c>
    </row>
    <row r="557" spans="1:3" x14ac:dyDescent="0.2">
      <c r="A557" s="8" t="s">
        <v>627</v>
      </c>
      <c r="B557" s="9">
        <v>560.48</v>
      </c>
      <c r="C557" s="9">
        <v>-115.98860000000005</v>
      </c>
    </row>
    <row r="558" spans="1:3" x14ac:dyDescent="0.2">
      <c r="A558" s="8" t="s">
        <v>9</v>
      </c>
      <c r="B558" s="9">
        <v>744.6400000000001</v>
      </c>
      <c r="C558" s="9">
        <v>-1170.4994000000002</v>
      </c>
    </row>
    <row r="559" spans="1:3" x14ac:dyDescent="0.2">
      <c r="A559" s="8" t="s">
        <v>544</v>
      </c>
      <c r="B559" s="9">
        <v>720.86</v>
      </c>
      <c r="C559" s="9">
        <v>497.39339999999999</v>
      </c>
    </row>
    <row r="560" spans="1:3" x14ac:dyDescent="0.2">
      <c r="A560" s="8" t="s">
        <v>538</v>
      </c>
      <c r="B560" s="9">
        <v>1724.01</v>
      </c>
      <c r="C560" s="9">
        <v>333.76049999999998</v>
      </c>
    </row>
    <row r="561" spans="1:3" x14ac:dyDescent="0.2">
      <c r="A561" s="8" t="s">
        <v>653</v>
      </c>
      <c r="B561" s="9">
        <v>88.83</v>
      </c>
      <c r="C561" s="9">
        <v>61.292699999999996</v>
      </c>
    </row>
    <row r="562" spans="1:3" x14ac:dyDescent="0.2">
      <c r="A562" s="8" t="s">
        <v>266</v>
      </c>
      <c r="B562" s="9">
        <v>189.43</v>
      </c>
      <c r="C562" s="9">
        <v>-156.23760000000001</v>
      </c>
    </row>
    <row r="563" spans="1:3" x14ac:dyDescent="0.2">
      <c r="A563" s="8" t="s">
        <v>509</v>
      </c>
      <c r="B563" s="9">
        <v>215.25</v>
      </c>
      <c r="C563" s="9">
        <v>65.597999999999999</v>
      </c>
    </row>
    <row r="564" spans="1:3" x14ac:dyDescent="0.2">
      <c r="A564" s="8" t="s">
        <v>355</v>
      </c>
      <c r="B564" s="9">
        <v>1378.01</v>
      </c>
      <c r="C564" s="9">
        <v>-1373.6283999999998</v>
      </c>
    </row>
    <row r="565" spans="1:3" x14ac:dyDescent="0.2">
      <c r="A565" s="8" t="s">
        <v>38</v>
      </c>
      <c r="B565" s="9">
        <v>1670.33</v>
      </c>
      <c r="C565" s="9">
        <v>1152.5276999999999</v>
      </c>
    </row>
    <row r="566" spans="1:3" x14ac:dyDescent="0.2">
      <c r="A566" s="8" t="s">
        <v>150</v>
      </c>
      <c r="B566" s="9">
        <v>1282.03</v>
      </c>
      <c r="C566" s="9">
        <v>27.782800000000012</v>
      </c>
    </row>
    <row r="567" spans="1:3" x14ac:dyDescent="0.2">
      <c r="A567" s="8" t="s">
        <v>203</v>
      </c>
      <c r="B567" s="9">
        <v>1233.3699999999999</v>
      </c>
      <c r="C567" s="9">
        <v>381.02200000000005</v>
      </c>
    </row>
    <row r="568" spans="1:3" x14ac:dyDescent="0.2">
      <c r="A568" s="8" t="s">
        <v>60</v>
      </c>
      <c r="B568" s="9">
        <v>2782.15</v>
      </c>
      <c r="C568" s="9">
        <v>62.235699999999987</v>
      </c>
    </row>
    <row r="569" spans="1:3" x14ac:dyDescent="0.2">
      <c r="A569" s="8" t="s">
        <v>153</v>
      </c>
      <c r="B569" s="9">
        <v>748.1</v>
      </c>
      <c r="C569" s="9">
        <v>496.89</v>
      </c>
    </row>
    <row r="570" spans="1:3" x14ac:dyDescent="0.2">
      <c r="A570" s="8" t="s">
        <v>768</v>
      </c>
      <c r="B570" s="9">
        <v>1191.58</v>
      </c>
      <c r="C570" s="9">
        <v>-80.53</v>
      </c>
    </row>
    <row r="571" spans="1:3" x14ac:dyDescent="0.2">
      <c r="A571" s="8" t="s">
        <v>920</v>
      </c>
      <c r="B571" s="9">
        <v>4544.22</v>
      </c>
      <c r="C571" s="9">
        <v>946.26749999999993</v>
      </c>
    </row>
    <row r="572" spans="1:3" x14ac:dyDescent="0.2">
      <c r="A572" s="8" t="s">
        <v>819</v>
      </c>
      <c r="B572" s="9">
        <v>515.88</v>
      </c>
      <c r="C572" s="9">
        <v>293.14</v>
      </c>
    </row>
    <row r="573" spans="1:3" x14ac:dyDescent="0.2">
      <c r="A573" s="8" t="s">
        <v>840</v>
      </c>
      <c r="B573" s="9">
        <v>242.97</v>
      </c>
      <c r="C573" s="9">
        <v>45.3324</v>
      </c>
    </row>
    <row r="574" spans="1:3" x14ac:dyDescent="0.2">
      <c r="A574" s="8" t="s">
        <v>422</v>
      </c>
      <c r="B574" s="9">
        <v>36.82</v>
      </c>
      <c r="C574" s="9">
        <v>-6.734</v>
      </c>
    </row>
    <row r="575" spans="1:3" x14ac:dyDescent="0.2">
      <c r="A575" s="8" t="s">
        <v>278</v>
      </c>
      <c r="B575" s="9">
        <v>20.239999999999998</v>
      </c>
      <c r="C575" s="9">
        <v>-106.42100000000001</v>
      </c>
    </row>
    <row r="576" spans="1:3" x14ac:dyDescent="0.2">
      <c r="A576" s="8" t="s">
        <v>224</v>
      </c>
      <c r="B576" s="9">
        <v>781.5</v>
      </c>
      <c r="C576" s="9">
        <v>1497.0772999999997</v>
      </c>
    </row>
    <row r="577" spans="1:3" x14ac:dyDescent="0.2">
      <c r="A577" s="8" t="s">
        <v>75</v>
      </c>
      <c r="B577" s="9">
        <v>4.21</v>
      </c>
      <c r="C577" s="9">
        <v>-5.54</v>
      </c>
    </row>
    <row r="578" spans="1:3" x14ac:dyDescent="0.2">
      <c r="A578" s="8" t="s">
        <v>813</v>
      </c>
      <c r="B578" s="9">
        <v>205.75</v>
      </c>
      <c r="C578" s="9">
        <v>1.1411999999999998</v>
      </c>
    </row>
    <row r="579" spans="1:3" x14ac:dyDescent="0.2">
      <c r="A579" s="8" t="s">
        <v>39</v>
      </c>
      <c r="B579" s="9">
        <v>47.830000000000005</v>
      </c>
      <c r="C579" s="9">
        <v>20.369999999999997</v>
      </c>
    </row>
    <row r="580" spans="1:3" x14ac:dyDescent="0.2">
      <c r="A580" s="8" t="s">
        <v>268</v>
      </c>
      <c r="B580" s="9">
        <v>243.32</v>
      </c>
      <c r="C580" s="9">
        <v>123.5673</v>
      </c>
    </row>
    <row r="581" spans="1:3" x14ac:dyDescent="0.2">
      <c r="A581" s="8" t="s">
        <v>333</v>
      </c>
      <c r="B581" s="9">
        <v>174.24</v>
      </c>
      <c r="C581" s="9">
        <v>271.37540000000001</v>
      </c>
    </row>
    <row r="582" spans="1:3" x14ac:dyDescent="0.2">
      <c r="A582" s="8" t="s">
        <v>684</v>
      </c>
      <c r="B582" s="9">
        <v>4.55</v>
      </c>
      <c r="C582" s="9">
        <v>-6.2</v>
      </c>
    </row>
    <row r="583" spans="1:3" x14ac:dyDescent="0.2">
      <c r="A583" s="8" t="s">
        <v>899</v>
      </c>
      <c r="B583" s="9">
        <v>22.23</v>
      </c>
      <c r="C583" s="9">
        <v>-24.03</v>
      </c>
    </row>
    <row r="584" spans="1:3" x14ac:dyDescent="0.2">
      <c r="A584" s="8" t="s">
        <v>921</v>
      </c>
      <c r="B584" s="9">
        <v>441.68000000000006</v>
      </c>
      <c r="C584" s="9">
        <v>-178.5112</v>
      </c>
    </row>
    <row r="585" spans="1:3" x14ac:dyDescent="0.2">
      <c r="A585" s="8" t="s">
        <v>190</v>
      </c>
      <c r="B585" s="9">
        <v>21.77</v>
      </c>
      <c r="C585" s="9">
        <v>-12.277999999999999</v>
      </c>
    </row>
    <row r="586" spans="1:3" x14ac:dyDescent="0.2">
      <c r="A586" s="8" t="s">
        <v>312</v>
      </c>
      <c r="B586" s="9">
        <v>134.97</v>
      </c>
      <c r="C586" s="9">
        <v>17.754000000000001</v>
      </c>
    </row>
    <row r="587" spans="1:3" x14ac:dyDescent="0.2">
      <c r="A587" s="8" t="s">
        <v>381</v>
      </c>
      <c r="B587" s="9">
        <v>29.02</v>
      </c>
      <c r="C587" s="9">
        <v>-3.7840000000000003</v>
      </c>
    </row>
    <row r="588" spans="1:3" x14ac:dyDescent="0.2">
      <c r="A588" s="8" t="s">
        <v>12</v>
      </c>
      <c r="B588" s="9">
        <v>5.5</v>
      </c>
      <c r="C588" s="9">
        <v>-172.71800000000002</v>
      </c>
    </row>
    <row r="589" spans="1:3" x14ac:dyDescent="0.2">
      <c r="A589" s="8" t="s">
        <v>707</v>
      </c>
      <c r="B589" s="9">
        <v>94.69</v>
      </c>
      <c r="C589" s="9">
        <v>-93.80680000000001</v>
      </c>
    </row>
    <row r="590" spans="1:3" x14ac:dyDescent="0.2">
      <c r="A590" s="8" t="s">
        <v>613</v>
      </c>
      <c r="B590" s="9">
        <v>155.96999999999997</v>
      </c>
      <c r="C590" s="9">
        <v>-386.09480000000002</v>
      </c>
    </row>
    <row r="591" spans="1:3" x14ac:dyDescent="0.2">
      <c r="A591" s="8" t="s">
        <v>584</v>
      </c>
      <c r="B591" s="9">
        <v>78.319999999999993</v>
      </c>
      <c r="C591" s="9">
        <v>30.696000000000002</v>
      </c>
    </row>
    <row r="592" spans="1:3" x14ac:dyDescent="0.2">
      <c r="A592" s="8" t="s">
        <v>552</v>
      </c>
      <c r="B592" s="9">
        <v>16.03</v>
      </c>
      <c r="C592" s="9">
        <v>-5.0716000000000001</v>
      </c>
    </row>
    <row r="593" spans="1:3" x14ac:dyDescent="0.2">
      <c r="A593" s="8" t="s">
        <v>324</v>
      </c>
      <c r="B593" s="9">
        <v>72.400000000000006</v>
      </c>
      <c r="C593" s="9">
        <v>-136.02279999999999</v>
      </c>
    </row>
    <row r="594" spans="1:3" x14ac:dyDescent="0.2">
      <c r="A594" s="8" t="s">
        <v>205</v>
      </c>
      <c r="B594" s="9">
        <v>143.1</v>
      </c>
      <c r="C594" s="9">
        <v>-190.56899999999999</v>
      </c>
    </row>
    <row r="595" spans="1:3" x14ac:dyDescent="0.2">
      <c r="A595" s="8" t="s">
        <v>885</v>
      </c>
      <c r="B595" s="9">
        <v>132.53</v>
      </c>
      <c r="C595" s="9">
        <v>-24.536000000000001</v>
      </c>
    </row>
    <row r="596" spans="1:3" x14ac:dyDescent="0.2">
      <c r="A596" s="8" t="s">
        <v>247</v>
      </c>
      <c r="B596" s="9">
        <v>19.29</v>
      </c>
      <c r="C596" s="9">
        <v>4.8499999999999996</v>
      </c>
    </row>
    <row r="597" spans="1:3" x14ac:dyDescent="0.2">
      <c r="A597" s="8" t="s">
        <v>585</v>
      </c>
      <c r="B597" s="9">
        <v>13.99</v>
      </c>
      <c r="C597" s="9">
        <v>-37.03</v>
      </c>
    </row>
    <row r="598" spans="1:3" x14ac:dyDescent="0.2">
      <c r="A598" s="8" t="s">
        <v>670</v>
      </c>
      <c r="B598" s="9">
        <v>275.10000000000002</v>
      </c>
      <c r="C598" s="9">
        <v>-477.09449999999993</v>
      </c>
    </row>
    <row r="599" spans="1:3" x14ac:dyDescent="0.2">
      <c r="A599" s="8" t="s">
        <v>415</v>
      </c>
      <c r="B599" s="9">
        <v>125.9</v>
      </c>
      <c r="C599" s="9">
        <v>-74.088000000000008</v>
      </c>
    </row>
    <row r="600" spans="1:3" x14ac:dyDescent="0.2">
      <c r="A600" s="8" t="s">
        <v>286</v>
      </c>
      <c r="B600" s="9">
        <v>958.46</v>
      </c>
      <c r="C600" s="9">
        <v>131.38200000000001</v>
      </c>
    </row>
    <row r="601" spans="1:3" x14ac:dyDescent="0.2">
      <c r="A601" s="8" t="s">
        <v>202</v>
      </c>
      <c r="B601" s="9">
        <v>1373.47</v>
      </c>
      <c r="C601" s="9">
        <v>-222.95</v>
      </c>
    </row>
    <row r="602" spans="1:3" x14ac:dyDescent="0.2">
      <c r="A602" s="8" t="s">
        <v>555</v>
      </c>
      <c r="B602" s="9">
        <v>297.91999999999996</v>
      </c>
      <c r="C602" s="9">
        <v>179.04499999999999</v>
      </c>
    </row>
    <row r="603" spans="1:3" x14ac:dyDescent="0.2">
      <c r="A603" s="8" t="s">
        <v>955</v>
      </c>
      <c r="B603" s="9">
        <v>119.29</v>
      </c>
      <c r="C603" s="9">
        <v>82.310099999999991</v>
      </c>
    </row>
    <row r="604" spans="1:3" x14ac:dyDescent="0.2">
      <c r="A604" s="8" t="s">
        <v>188</v>
      </c>
      <c r="B604" s="9">
        <v>438.33</v>
      </c>
      <c r="C604" s="9">
        <v>101.97200000000001</v>
      </c>
    </row>
    <row r="605" spans="1:3" x14ac:dyDescent="0.2">
      <c r="A605" s="8" t="s">
        <v>525</v>
      </c>
      <c r="B605" s="9">
        <v>9754.5</v>
      </c>
      <c r="C605" s="9">
        <v>1164.4479999999999</v>
      </c>
    </row>
    <row r="606" spans="1:3" x14ac:dyDescent="0.2">
      <c r="A606" s="8" t="s">
        <v>385</v>
      </c>
      <c r="B606" s="9">
        <v>2645.81</v>
      </c>
      <c r="C606" s="9">
        <v>62.192000000000057</v>
      </c>
    </row>
    <row r="607" spans="1:3" x14ac:dyDescent="0.2">
      <c r="A607" s="8" t="s">
        <v>605</v>
      </c>
      <c r="B607" s="9">
        <v>17873.169999999998</v>
      </c>
      <c r="C607" s="9">
        <v>5306.2024999999994</v>
      </c>
    </row>
    <row r="608" spans="1:3" x14ac:dyDescent="0.2">
      <c r="A608" s="8" t="s">
        <v>771</v>
      </c>
      <c r="B608" s="9">
        <v>6264.93</v>
      </c>
      <c r="C608" s="9">
        <v>3000.8824999999997</v>
      </c>
    </row>
    <row r="609" spans="1:3" x14ac:dyDescent="0.2">
      <c r="A609" s="8" t="s">
        <v>865</v>
      </c>
      <c r="B609" s="9">
        <v>1608.11</v>
      </c>
      <c r="C609" s="9">
        <v>1500.12</v>
      </c>
    </row>
    <row r="610" spans="1:3" x14ac:dyDescent="0.2">
      <c r="A610" s="8" t="s">
        <v>341</v>
      </c>
      <c r="B610" s="9">
        <v>142.58999999999997</v>
      </c>
      <c r="C610" s="9">
        <v>-115.566</v>
      </c>
    </row>
    <row r="611" spans="1:3" x14ac:dyDescent="0.2">
      <c r="A611" s="8" t="s">
        <v>896</v>
      </c>
      <c r="B611" s="9">
        <v>59.38</v>
      </c>
      <c r="C611" s="9">
        <v>-4.2720000000000002</v>
      </c>
    </row>
    <row r="612" spans="1:3" x14ac:dyDescent="0.2">
      <c r="A612" s="8" t="s">
        <v>342</v>
      </c>
      <c r="B612" s="9">
        <v>12313.63</v>
      </c>
      <c r="C612" s="9">
        <v>-67.410099999999943</v>
      </c>
    </row>
    <row r="613" spans="1:3" x14ac:dyDescent="0.2">
      <c r="A613" s="8" t="s">
        <v>476</v>
      </c>
      <c r="B613" s="9">
        <v>15410.34</v>
      </c>
      <c r="C613" s="9">
        <v>6897.5038399999994</v>
      </c>
    </row>
    <row r="614" spans="1:3" x14ac:dyDescent="0.2">
      <c r="A614" s="8" t="s">
        <v>700</v>
      </c>
      <c r="B614" s="9">
        <v>47611.090000000004</v>
      </c>
      <c r="C614" s="9">
        <v>7709.3099999999995</v>
      </c>
    </row>
    <row r="615" spans="1:3" x14ac:dyDescent="0.2">
      <c r="A615" s="8" t="s">
        <v>678</v>
      </c>
      <c r="B615" s="9">
        <v>1527.97</v>
      </c>
      <c r="C615" s="9">
        <v>-251.40390000000002</v>
      </c>
    </row>
    <row r="616" spans="1:3" x14ac:dyDescent="0.2">
      <c r="A616" s="8" t="s">
        <v>783</v>
      </c>
      <c r="B616" s="9">
        <v>6769.34</v>
      </c>
      <c r="C616" s="9">
        <v>-10999.533191999999</v>
      </c>
    </row>
    <row r="617" spans="1:3" x14ac:dyDescent="0.2">
      <c r="A617" s="8" t="s">
        <v>480</v>
      </c>
      <c r="B617" s="9">
        <v>3473.08</v>
      </c>
      <c r="C617" s="9">
        <v>187.67000000000027</v>
      </c>
    </row>
    <row r="618" spans="1:3" x14ac:dyDescent="0.2">
      <c r="A618" s="8" t="s">
        <v>918</v>
      </c>
      <c r="B618" s="9">
        <v>1780.51</v>
      </c>
      <c r="C618" s="9">
        <v>-406.54</v>
      </c>
    </row>
    <row r="619" spans="1:3" x14ac:dyDescent="0.2">
      <c r="A619" s="8" t="s">
        <v>698</v>
      </c>
      <c r="B619" s="9">
        <v>8644.06</v>
      </c>
      <c r="C619" s="9">
        <v>-569.65200000000016</v>
      </c>
    </row>
    <row r="620" spans="1:3" x14ac:dyDescent="0.2">
      <c r="A620" s="8" t="s">
        <v>501</v>
      </c>
      <c r="B620" s="9">
        <v>1370.99</v>
      </c>
      <c r="C620" s="9">
        <v>-1330.5</v>
      </c>
    </row>
    <row r="621" spans="1:3" x14ac:dyDescent="0.2">
      <c r="A621" s="8" t="s">
        <v>338</v>
      </c>
      <c r="B621" s="9">
        <v>13638.18</v>
      </c>
      <c r="C621" s="9">
        <v>-901.4498000000001</v>
      </c>
    </row>
    <row r="622" spans="1:3" x14ac:dyDescent="0.2">
      <c r="A622" s="8" t="s">
        <v>345</v>
      </c>
      <c r="B622" s="9">
        <v>600.07999999999993</v>
      </c>
      <c r="C622" s="9">
        <v>186.73050000000001</v>
      </c>
    </row>
    <row r="623" spans="1:3" x14ac:dyDescent="0.2">
      <c r="A623" s="8" t="s">
        <v>159</v>
      </c>
      <c r="B623" s="9">
        <v>456.58</v>
      </c>
      <c r="C623" s="9">
        <v>384.5043</v>
      </c>
    </row>
    <row r="624" spans="1:3" x14ac:dyDescent="0.2">
      <c r="A624" s="8" t="s">
        <v>689</v>
      </c>
      <c r="B624" s="9">
        <v>3522.8900000000003</v>
      </c>
      <c r="C624" s="9">
        <v>2391.0074999999997</v>
      </c>
    </row>
    <row r="625" spans="1:3" x14ac:dyDescent="0.2">
      <c r="A625" s="8" t="s">
        <v>786</v>
      </c>
      <c r="B625" s="9">
        <v>2651.2999999999997</v>
      </c>
      <c r="C625" s="9">
        <v>1113.94002</v>
      </c>
    </row>
    <row r="626" spans="1:3" x14ac:dyDescent="0.2">
      <c r="A626" s="8" t="s">
        <v>366</v>
      </c>
      <c r="B626" s="9">
        <v>9860.43</v>
      </c>
      <c r="C626" s="9">
        <v>819.49596799999995</v>
      </c>
    </row>
    <row r="627" spans="1:3" x14ac:dyDescent="0.2">
      <c r="A627" s="8" t="s">
        <v>508</v>
      </c>
      <c r="B627" s="9">
        <v>2354.54</v>
      </c>
      <c r="C627" s="9">
        <v>909.36</v>
      </c>
    </row>
    <row r="628" spans="1:3" x14ac:dyDescent="0.2">
      <c r="A628" s="8" t="s">
        <v>812</v>
      </c>
      <c r="B628" s="9">
        <v>405.07</v>
      </c>
      <c r="C628" s="9">
        <v>86.764800000000008</v>
      </c>
    </row>
    <row r="629" spans="1:3" x14ac:dyDescent="0.2">
      <c r="A629" s="8" t="s">
        <v>72</v>
      </c>
      <c r="B629" s="9">
        <v>62.46</v>
      </c>
      <c r="C629" s="9">
        <v>-20.258000000000003</v>
      </c>
    </row>
    <row r="630" spans="1:3" x14ac:dyDescent="0.2">
      <c r="A630" s="8" t="s">
        <v>68</v>
      </c>
      <c r="B630" s="9">
        <v>149.02999999999997</v>
      </c>
      <c r="C630" s="9">
        <v>-271.95799999999997</v>
      </c>
    </row>
    <row r="631" spans="1:3" x14ac:dyDescent="0.2">
      <c r="A631" s="8" t="s">
        <v>287</v>
      </c>
      <c r="B631" s="9">
        <v>99.429999999999993</v>
      </c>
      <c r="C631" s="9">
        <v>-31.500500000000002</v>
      </c>
    </row>
    <row r="632" spans="1:3" x14ac:dyDescent="0.2">
      <c r="A632" s="8" t="s">
        <v>284</v>
      </c>
      <c r="B632" s="9">
        <v>451.61</v>
      </c>
      <c r="C632" s="9">
        <v>149.53</v>
      </c>
    </row>
    <row r="633" spans="1:3" x14ac:dyDescent="0.2">
      <c r="A633" s="8" t="s">
        <v>20</v>
      </c>
      <c r="B633" s="9">
        <v>159.32</v>
      </c>
      <c r="C633" s="9">
        <v>-818.28300000000002</v>
      </c>
    </row>
    <row r="634" spans="1:3" x14ac:dyDescent="0.2">
      <c r="A634" s="8" t="s">
        <v>95</v>
      </c>
      <c r="B634" s="9">
        <v>75.52</v>
      </c>
      <c r="C634" s="9">
        <v>115.72799999999999</v>
      </c>
    </row>
    <row r="635" spans="1:3" x14ac:dyDescent="0.2">
      <c r="A635" s="8" t="s">
        <v>226</v>
      </c>
      <c r="B635" s="9">
        <v>1878.24</v>
      </c>
      <c r="C635" s="9">
        <v>13.956800000000015</v>
      </c>
    </row>
    <row r="636" spans="1:3" x14ac:dyDescent="0.2">
      <c r="A636" s="8" t="s">
        <v>940</v>
      </c>
      <c r="B636" s="9">
        <v>102.67999999999999</v>
      </c>
      <c r="C636" s="9">
        <v>2.1539999999999999</v>
      </c>
    </row>
    <row r="637" spans="1:3" x14ac:dyDescent="0.2">
      <c r="A637" s="8" t="s">
        <v>546</v>
      </c>
      <c r="B637" s="9">
        <v>1929.08</v>
      </c>
      <c r="C637" s="9">
        <v>-3987.4796999999999</v>
      </c>
    </row>
    <row r="638" spans="1:3" x14ac:dyDescent="0.2">
      <c r="A638" s="8" t="s">
        <v>378</v>
      </c>
      <c r="B638" s="9">
        <v>11091.439999999999</v>
      </c>
      <c r="C638" s="9">
        <v>2748.5068999999994</v>
      </c>
    </row>
    <row r="639" spans="1:3" x14ac:dyDescent="0.2">
      <c r="A639" s="8" t="s">
        <v>172</v>
      </c>
      <c r="B639" s="9">
        <v>46538.689999999995</v>
      </c>
      <c r="C639" s="9">
        <v>-27621.245408000002</v>
      </c>
    </row>
    <row r="640" spans="1:3" x14ac:dyDescent="0.2">
      <c r="A640" s="8" t="s">
        <v>860</v>
      </c>
      <c r="B640" s="9">
        <v>5775.81</v>
      </c>
      <c r="C640" s="9">
        <v>3985.3089</v>
      </c>
    </row>
    <row r="641" spans="1:3" x14ac:dyDescent="0.2">
      <c r="A641" s="8" t="s">
        <v>222</v>
      </c>
      <c r="B641" s="9">
        <v>1138.8900000000001</v>
      </c>
      <c r="C641" s="9">
        <v>-352.71340000000004</v>
      </c>
    </row>
    <row r="642" spans="1:3" x14ac:dyDescent="0.2">
      <c r="A642" s="8" t="s">
        <v>328</v>
      </c>
      <c r="B642" s="9">
        <v>53.42</v>
      </c>
      <c r="C642" s="9">
        <v>167.16000000000003</v>
      </c>
    </row>
    <row r="643" spans="1:3" x14ac:dyDescent="0.2">
      <c r="A643" s="8" t="s">
        <v>826</v>
      </c>
      <c r="B643" s="9">
        <v>29.88</v>
      </c>
      <c r="C643" s="9">
        <v>-93.927400000000006</v>
      </c>
    </row>
    <row r="644" spans="1:3" x14ac:dyDescent="0.2">
      <c r="A644" s="8" t="s">
        <v>499</v>
      </c>
      <c r="B644" s="9">
        <v>43.13</v>
      </c>
      <c r="C644" s="9">
        <v>6.9719999999999995</v>
      </c>
    </row>
    <row r="645" spans="1:3" x14ac:dyDescent="0.2">
      <c r="A645" s="8" t="s">
        <v>464</v>
      </c>
      <c r="B645" s="9">
        <v>22.83</v>
      </c>
      <c r="C645" s="9">
        <v>-1317.4328</v>
      </c>
    </row>
    <row r="646" spans="1:3" x14ac:dyDescent="0.2">
      <c r="A646" s="8" t="s">
        <v>695</v>
      </c>
      <c r="B646" s="9">
        <v>386.61</v>
      </c>
      <c r="C646" s="9">
        <v>266.76089999999999</v>
      </c>
    </row>
    <row r="647" spans="1:3" x14ac:dyDescent="0.2">
      <c r="A647" s="8" t="s">
        <v>161</v>
      </c>
      <c r="B647" s="9">
        <v>15.7</v>
      </c>
      <c r="C647" s="9">
        <v>-22.009999999999998</v>
      </c>
    </row>
    <row r="648" spans="1:3" x14ac:dyDescent="0.2">
      <c r="A648" s="8" t="s">
        <v>402</v>
      </c>
      <c r="B648" s="9">
        <v>58.95</v>
      </c>
      <c r="C648" s="9">
        <v>-99.762500000000003</v>
      </c>
    </row>
    <row r="649" spans="1:3" x14ac:dyDescent="0.2">
      <c r="A649" s="8" t="s">
        <v>777</v>
      </c>
      <c r="B649" s="9">
        <v>105.30000000000001</v>
      </c>
      <c r="C649" s="9">
        <v>-199.16849999999999</v>
      </c>
    </row>
    <row r="650" spans="1:3" x14ac:dyDescent="0.2">
      <c r="A650" s="8" t="s">
        <v>176</v>
      </c>
      <c r="B650" s="9">
        <v>164.65</v>
      </c>
      <c r="C650" s="9">
        <v>172.59330000000003</v>
      </c>
    </row>
    <row r="651" spans="1:3" x14ac:dyDescent="0.2">
      <c r="A651" s="8" t="s">
        <v>238</v>
      </c>
      <c r="B651" s="9">
        <v>170.8</v>
      </c>
      <c r="C651" s="9">
        <v>117.852</v>
      </c>
    </row>
    <row r="652" spans="1:3" x14ac:dyDescent="0.2">
      <c r="A652" s="8" t="s">
        <v>213</v>
      </c>
      <c r="B652" s="9">
        <v>343.54</v>
      </c>
      <c r="C652" s="9">
        <v>237.04259999999999</v>
      </c>
    </row>
    <row r="653" spans="1:3" x14ac:dyDescent="0.2">
      <c r="A653" s="8" t="s">
        <v>46</v>
      </c>
      <c r="B653" s="9">
        <v>87.18</v>
      </c>
      <c r="C653" s="9">
        <v>10.01</v>
      </c>
    </row>
    <row r="654" spans="1:3" x14ac:dyDescent="0.2">
      <c r="A654" s="8" t="s">
        <v>864</v>
      </c>
      <c r="B654" s="9">
        <v>61.39</v>
      </c>
      <c r="C654" s="9">
        <v>731.92199999999991</v>
      </c>
    </row>
    <row r="655" spans="1:3" x14ac:dyDescent="0.2">
      <c r="A655" s="8" t="s">
        <v>3</v>
      </c>
      <c r="B655" s="9">
        <v>308.86</v>
      </c>
      <c r="C655" s="9">
        <v>-655.42399999999998</v>
      </c>
    </row>
    <row r="656" spans="1:3" x14ac:dyDescent="0.2">
      <c r="A656" s="8" t="s">
        <v>965</v>
      </c>
      <c r="B656" s="9">
        <v>384.55999999999995</v>
      </c>
      <c r="C656" s="9">
        <v>144.7979</v>
      </c>
    </row>
    <row r="657" spans="1:3" x14ac:dyDescent="0.2">
      <c r="A657" s="8" t="s">
        <v>691</v>
      </c>
      <c r="B657" s="9">
        <v>408.32</v>
      </c>
      <c r="C657" s="9">
        <v>16.572000000000017</v>
      </c>
    </row>
    <row r="658" spans="1:3" x14ac:dyDescent="0.2">
      <c r="A658" s="8" t="s">
        <v>433</v>
      </c>
      <c r="B658" s="9">
        <v>61.52</v>
      </c>
      <c r="C658" s="9">
        <v>-51.75</v>
      </c>
    </row>
    <row r="659" spans="1:3" x14ac:dyDescent="0.2">
      <c r="A659" s="8" t="s">
        <v>789</v>
      </c>
      <c r="B659" s="9">
        <v>132.08000000000001</v>
      </c>
      <c r="C659" s="9">
        <v>-190.67999999999998</v>
      </c>
    </row>
    <row r="660" spans="1:3" x14ac:dyDescent="0.2">
      <c r="A660" s="8" t="s">
        <v>400</v>
      </c>
      <c r="B660" s="9">
        <v>112.81</v>
      </c>
      <c r="C660" s="9">
        <v>77.838899999999995</v>
      </c>
    </row>
    <row r="661" spans="1:3" x14ac:dyDescent="0.2">
      <c r="A661" s="8" t="s">
        <v>96</v>
      </c>
      <c r="B661" s="9">
        <v>272.83000000000004</v>
      </c>
      <c r="C661" s="9">
        <v>-475.53899999999993</v>
      </c>
    </row>
    <row r="662" spans="1:3" x14ac:dyDescent="0.2">
      <c r="A662" s="8" t="s">
        <v>461</v>
      </c>
      <c r="B662" s="9">
        <v>66.23</v>
      </c>
      <c r="C662" s="9">
        <v>236.244</v>
      </c>
    </row>
    <row r="663" spans="1:3" x14ac:dyDescent="0.2">
      <c r="A663" s="8" t="s">
        <v>413</v>
      </c>
      <c r="B663" s="9">
        <v>36.72</v>
      </c>
      <c r="C663" s="9">
        <v>-40.432000000000002</v>
      </c>
    </row>
    <row r="664" spans="1:3" x14ac:dyDescent="0.2">
      <c r="A664" s="8" t="s">
        <v>236</v>
      </c>
      <c r="B664" s="9">
        <v>462.03</v>
      </c>
      <c r="C664" s="9">
        <v>284.38919999999996</v>
      </c>
    </row>
    <row r="665" spans="1:3" x14ac:dyDescent="0.2">
      <c r="A665" s="8" t="s">
        <v>66</v>
      </c>
      <c r="B665" s="9">
        <v>20915.169999999998</v>
      </c>
      <c r="C665" s="9">
        <v>-4612.1414000000004</v>
      </c>
    </row>
    <row r="666" spans="1:3" x14ac:dyDescent="0.2">
      <c r="A666" s="8" t="s">
        <v>21</v>
      </c>
      <c r="B666" s="9">
        <v>80.58</v>
      </c>
      <c r="C666" s="9">
        <v>-114.2</v>
      </c>
    </row>
    <row r="667" spans="1:3" x14ac:dyDescent="0.2">
      <c r="A667" s="8" t="s">
        <v>448</v>
      </c>
      <c r="B667" s="9">
        <v>838.23</v>
      </c>
      <c r="C667" s="9">
        <v>612.58529999999996</v>
      </c>
    </row>
    <row r="668" spans="1:3" x14ac:dyDescent="0.2">
      <c r="A668" s="8" t="s">
        <v>229</v>
      </c>
      <c r="B668" s="9">
        <v>44.75</v>
      </c>
      <c r="C668" s="9">
        <v>-7.6849999999999996</v>
      </c>
    </row>
    <row r="669" spans="1:3" x14ac:dyDescent="0.2">
      <c r="A669" s="8" t="s">
        <v>571</v>
      </c>
      <c r="B669" s="9">
        <v>2326.1400000000003</v>
      </c>
      <c r="C669" s="9">
        <v>1342.3885</v>
      </c>
    </row>
    <row r="670" spans="1:3" x14ac:dyDescent="0.2">
      <c r="A670" s="8" t="s">
        <v>98</v>
      </c>
      <c r="B670" s="9">
        <v>3370.73</v>
      </c>
      <c r="C670" s="9">
        <v>316.04599999999994</v>
      </c>
    </row>
    <row r="671" spans="1:3" x14ac:dyDescent="0.2">
      <c r="A671" s="8" t="s">
        <v>512</v>
      </c>
      <c r="B671" s="9">
        <v>8505.08</v>
      </c>
      <c r="C671" s="9">
        <v>-689.29</v>
      </c>
    </row>
    <row r="672" spans="1:3" x14ac:dyDescent="0.2">
      <c r="A672" s="8" t="s">
        <v>216</v>
      </c>
      <c r="B672" s="9">
        <v>9377.2999999999993</v>
      </c>
      <c r="C672" s="9">
        <v>7000.1347999999998</v>
      </c>
    </row>
    <row r="673" spans="1:3" x14ac:dyDescent="0.2">
      <c r="A673" s="8" t="s">
        <v>800</v>
      </c>
      <c r="B673" s="9">
        <v>599.03</v>
      </c>
      <c r="C673" s="9">
        <v>-321.51</v>
      </c>
    </row>
    <row r="674" spans="1:3" x14ac:dyDescent="0.2">
      <c r="A674" s="8" t="s">
        <v>179</v>
      </c>
      <c r="B674" s="9">
        <v>8428.89</v>
      </c>
      <c r="C674" s="9">
        <v>1335.9603999999999</v>
      </c>
    </row>
    <row r="675" spans="1:3" x14ac:dyDescent="0.2">
      <c r="A675" s="8" t="s">
        <v>74</v>
      </c>
      <c r="B675" s="9">
        <v>2066.12</v>
      </c>
      <c r="C675" s="9">
        <v>551.25539999999978</v>
      </c>
    </row>
    <row r="676" spans="1:3" x14ac:dyDescent="0.2">
      <c r="A676" s="8" t="s">
        <v>332</v>
      </c>
      <c r="B676" s="9">
        <v>1088.52</v>
      </c>
      <c r="C676" s="9">
        <v>-358.19639999999998</v>
      </c>
    </row>
    <row r="677" spans="1:3" x14ac:dyDescent="0.2">
      <c r="A677" s="8" t="s">
        <v>923</v>
      </c>
      <c r="B677" s="9">
        <v>21253.25</v>
      </c>
      <c r="C677" s="9">
        <v>846.56789999999955</v>
      </c>
    </row>
    <row r="678" spans="1:3" x14ac:dyDescent="0.2">
      <c r="A678" s="8" t="s">
        <v>797</v>
      </c>
      <c r="B678" s="9">
        <v>1031.92</v>
      </c>
      <c r="C678" s="9">
        <v>-110.842</v>
      </c>
    </row>
    <row r="679" spans="1:3" x14ac:dyDescent="0.2">
      <c r="A679" s="8" t="s">
        <v>77</v>
      </c>
      <c r="B679" s="9">
        <v>146.88999999999999</v>
      </c>
      <c r="C679" s="9">
        <v>24.835999999999999</v>
      </c>
    </row>
    <row r="680" spans="1:3" x14ac:dyDescent="0.2">
      <c r="A680" s="8" t="s">
        <v>262</v>
      </c>
      <c r="B680" s="9">
        <v>8.7200000000000006</v>
      </c>
      <c r="C680" s="9">
        <v>-1473.9059999999999</v>
      </c>
    </row>
    <row r="681" spans="1:3" x14ac:dyDescent="0.2">
      <c r="A681" s="8" t="s">
        <v>479</v>
      </c>
      <c r="B681" s="9">
        <v>114.44</v>
      </c>
      <c r="C681" s="9">
        <v>-1179.1080000000002</v>
      </c>
    </row>
    <row r="682" spans="1:3" x14ac:dyDescent="0.2">
      <c r="A682" s="8" t="s">
        <v>250</v>
      </c>
      <c r="B682" s="9">
        <v>212.18</v>
      </c>
      <c r="C682" s="9">
        <v>11.622</v>
      </c>
    </row>
    <row r="683" spans="1:3" x14ac:dyDescent="0.2">
      <c r="A683" s="8" t="s">
        <v>543</v>
      </c>
      <c r="B683" s="9">
        <v>142.91999999999999</v>
      </c>
      <c r="C683" s="9">
        <v>55.08</v>
      </c>
    </row>
    <row r="684" spans="1:3" x14ac:dyDescent="0.2">
      <c r="A684" s="8" t="s">
        <v>52</v>
      </c>
      <c r="B684" s="9">
        <v>16.88</v>
      </c>
      <c r="C684" s="9">
        <v>-14.990400000000001</v>
      </c>
    </row>
    <row r="685" spans="1:3" x14ac:dyDescent="0.2">
      <c r="A685" s="8" t="s">
        <v>399</v>
      </c>
      <c r="B685" s="9">
        <v>1599.96</v>
      </c>
      <c r="C685" s="9">
        <v>1103.9723999999999</v>
      </c>
    </row>
    <row r="686" spans="1:3" x14ac:dyDescent="0.2">
      <c r="A686" s="8" t="s">
        <v>390</v>
      </c>
      <c r="B686" s="9">
        <v>13752.29</v>
      </c>
      <c r="C686" s="9">
        <v>1955.5971999999999</v>
      </c>
    </row>
    <row r="687" spans="1:3" x14ac:dyDescent="0.2">
      <c r="A687" s="8" t="s">
        <v>57</v>
      </c>
      <c r="B687" s="9">
        <v>2309.4899999999998</v>
      </c>
      <c r="C687" s="9">
        <v>-124.2864</v>
      </c>
    </row>
    <row r="688" spans="1:3" x14ac:dyDescent="0.2">
      <c r="A688" s="8" t="s">
        <v>208</v>
      </c>
      <c r="B688" s="9">
        <v>1308.05</v>
      </c>
      <c r="C688" s="9">
        <v>-594.58999999999992</v>
      </c>
    </row>
    <row r="689" spans="1:3" x14ac:dyDescent="0.2">
      <c r="A689" s="8" t="s">
        <v>603</v>
      </c>
      <c r="B689" s="9">
        <v>3216.81</v>
      </c>
      <c r="C689" s="9">
        <v>265.83460000000014</v>
      </c>
    </row>
    <row r="690" spans="1:3" x14ac:dyDescent="0.2">
      <c r="A690" s="8" t="s">
        <v>554</v>
      </c>
      <c r="B690" s="9">
        <v>292.60000000000002</v>
      </c>
      <c r="C690" s="9">
        <v>128.2381</v>
      </c>
    </row>
    <row r="691" spans="1:3" x14ac:dyDescent="0.2">
      <c r="A691" s="8" t="s">
        <v>36</v>
      </c>
      <c r="B691" s="9">
        <v>107.36999999999999</v>
      </c>
      <c r="C691" s="9">
        <v>74.085299999999989</v>
      </c>
    </row>
    <row r="692" spans="1:3" x14ac:dyDescent="0.2">
      <c r="A692" s="8" t="s">
        <v>129</v>
      </c>
      <c r="B692" s="9">
        <v>25.37</v>
      </c>
      <c r="C692" s="9">
        <v>17.505299999999998</v>
      </c>
    </row>
    <row r="693" spans="1:3" x14ac:dyDescent="0.2">
      <c r="A693" s="8" t="s">
        <v>589</v>
      </c>
      <c r="B693" s="9">
        <v>15.93</v>
      </c>
      <c r="C693" s="9">
        <v>-57.753</v>
      </c>
    </row>
    <row r="694" spans="1:3" x14ac:dyDescent="0.2">
      <c r="A694" s="8" t="s">
        <v>223</v>
      </c>
      <c r="B694" s="9">
        <v>86.75</v>
      </c>
      <c r="C694" s="9">
        <v>1615.2348</v>
      </c>
    </row>
    <row r="695" spans="1:3" x14ac:dyDescent="0.2">
      <c r="A695" s="8" t="s">
        <v>409</v>
      </c>
      <c r="B695" s="9">
        <v>55.17</v>
      </c>
      <c r="C695" s="9">
        <v>38.067299999999996</v>
      </c>
    </row>
    <row r="696" spans="1:3" x14ac:dyDescent="0.2">
      <c r="A696" s="8" t="s">
        <v>192</v>
      </c>
      <c r="B696" s="9">
        <v>700.78</v>
      </c>
      <c r="C696" s="9">
        <v>344.05</v>
      </c>
    </row>
    <row r="697" spans="1:3" x14ac:dyDescent="0.2">
      <c r="A697" s="8" t="s">
        <v>537</v>
      </c>
      <c r="B697" s="9">
        <v>64.75</v>
      </c>
      <c r="C697" s="9">
        <v>44.677499999999995</v>
      </c>
    </row>
    <row r="698" spans="1:3" x14ac:dyDescent="0.2">
      <c r="A698" s="8" t="s">
        <v>706</v>
      </c>
      <c r="B698" s="9">
        <v>16519.72</v>
      </c>
      <c r="C698" s="9">
        <v>4255.5659999999998</v>
      </c>
    </row>
    <row r="699" spans="1:3" x14ac:dyDescent="0.2">
      <c r="A699" s="8" t="s">
        <v>346</v>
      </c>
      <c r="B699" s="9">
        <v>2570.4499999999998</v>
      </c>
      <c r="C699" s="9">
        <v>1773.6104999999998</v>
      </c>
    </row>
    <row r="700" spans="1:3" x14ac:dyDescent="0.2">
      <c r="A700" s="8" t="s">
        <v>113</v>
      </c>
      <c r="B700" s="9">
        <v>317.84000000000003</v>
      </c>
      <c r="C700" s="9">
        <v>540.22523999999999</v>
      </c>
    </row>
    <row r="701" spans="1:3" x14ac:dyDescent="0.2">
      <c r="A701" s="8" t="s">
        <v>293</v>
      </c>
      <c r="B701" s="9">
        <v>344.57</v>
      </c>
      <c r="C701" s="9">
        <v>7.7151600000000045</v>
      </c>
    </row>
    <row r="702" spans="1:3" x14ac:dyDescent="0.2">
      <c r="A702" s="8" t="s">
        <v>883</v>
      </c>
      <c r="B702" s="9">
        <v>23995.11</v>
      </c>
      <c r="C702" s="9">
        <v>9906.6198999999997</v>
      </c>
    </row>
    <row r="703" spans="1:3" x14ac:dyDescent="0.2">
      <c r="A703" s="8" t="s">
        <v>798</v>
      </c>
      <c r="B703" s="9">
        <v>477.03</v>
      </c>
      <c r="C703" s="9">
        <v>294.04699999999997</v>
      </c>
    </row>
    <row r="704" spans="1:3" x14ac:dyDescent="0.2">
      <c r="A704" s="8" t="s">
        <v>598</v>
      </c>
      <c r="B704" s="9">
        <v>506.39</v>
      </c>
      <c r="C704" s="9">
        <v>349.40909999999997</v>
      </c>
    </row>
    <row r="705" spans="1:3" x14ac:dyDescent="0.2">
      <c r="A705" s="8" t="s">
        <v>587</v>
      </c>
      <c r="B705" s="9">
        <v>207.95</v>
      </c>
      <c r="C705" s="9">
        <v>-67.543999999999997</v>
      </c>
    </row>
    <row r="706" spans="1:3" x14ac:dyDescent="0.2">
      <c r="A706" s="8" t="s">
        <v>111</v>
      </c>
      <c r="B706" s="9">
        <v>8585.67</v>
      </c>
      <c r="C706" s="9">
        <v>5924.1122999999998</v>
      </c>
    </row>
    <row r="707" spans="1:3" x14ac:dyDescent="0.2">
      <c r="A707" s="8" t="s">
        <v>572</v>
      </c>
      <c r="B707" s="9">
        <v>1733.62</v>
      </c>
      <c r="C707" s="9">
        <v>168.38154</v>
      </c>
    </row>
    <row r="708" spans="1:3" x14ac:dyDescent="0.2">
      <c r="A708" s="8" t="s">
        <v>853</v>
      </c>
      <c r="B708" s="9">
        <v>119.5</v>
      </c>
      <c r="C708" s="9">
        <v>-11.76</v>
      </c>
    </row>
    <row r="709" spans="1:3" x14ac:dyDescent="0.2">
      <c r="A709" s="8" t="s">
        <v>246</v>
      </c>
      <c r="B709" s="9">
        <v>330.64</v>
      </c>
      <c r="C709" s="9">
        <v>-148.51499999999999</v>
      </c>
    </row>
    <row r="710" spans="1:3" x14ac:dyDescent="0.2">
      <c r="A710" s="8" t="s">
        <v>547</v>
      </c>
      <c r="B710" s="9">
        <v>261.23</v>
      </c>
      <c r="C710" s="9">
        <v>114.68039999999999</v>
      </c>
    </row>
    <row r="711" spans="1:3" x14ac:dyDescent="0.2">
      <c r="A711" s="8" t="s">
        <v>325</v>
      </c>
      <c r="B711" s="9">
        <v>83.14</v>
      </c>
      <c r="C711" s="9">
        <v>167.334</v>
      </c>
    </row>
    <row r="712" spans="1:3" x14ac:dyDescent="0.2">
      <c r="A712" s="8" t="s">
        <v>85</v>
      </c>
      <c r="B712" s="9">
        <v>1111.68</v>
      </c>
      <c r="C712" s="9">
        <v>-856.35919999999999</v>
      </c>
    </row>
    <row r="713" spans="1:3" x14ac:dyDescent="0.2">
      <c r="A713" s="8" t="s">
        <v>517</v>
      </c>
      <c r="B713" s="9">
        <v>1059.3800000000001</v>
      </c>
      <c r="C713" s="9">
        <v>-1025.0172</v>
      </c>
    </row>
    <row r="714" spans="1:3" x14ac:dyDescent="0.2">
      <c r="A714" s="8" t="s">
        <v>926</v>
      </c>
      <c r="B714" s="9">
        <v>242.7</v>
      </c>
      <c r="C714" s="9">
        <v>167.46299999999997</v>
      </c>
    </row>
    <row r="715" spans="1:3" x14ac:dyDescent="0.2">
      <c r="A715" s="8" t="s">
        <v>198</v>
      </c>
      <c r="B715" s="9">
        <v>947.8599999999999</v>
      </c>
      <c r="C715" s="9">
        <v>-208.28</v>
      </c>
    </row>
    <row r="716" spans="1:3" x14ac:dyDescent="0.2">
      <c r="A716" s="8" t="s">
        <v>157</v>
      </c>
      <c r="B716" s="9">
        <v>399.83000000000004</v>
      </c>
      <c r="C716" s="9">
        <v>219.6259</v>
      </c>
    </row>
    <row r="717" spans="1:3" x14ac:dyDescent="0.2">
      <c r="A717" s="8" t="s">
        <v>935</v>
      </c>
      <c r="B717" s="9">
        <v>105.75</v>
      </c>
      <c r="C717" s="9">
        <v>-155.21</v>
      </c>
    </row>
    <row r="718" spans="1:3" x14ac:dyDescent="0.2">
      <c r="A718" s="8" t="s">
        <v>389</v>
      </c>
      <c r="B718" s="9">
        <v>126.48</v>
      </c>
      <c r="C718" s="9">
        <v>-14.805999999999997</v>
      </c>
    </row>
    <row r="719" spans="1:3" x14ac:dyDescent="0.2">
      <c r="A719" s="8" t="s">
        <v>913</v>
      </c>
      <c r="B719" s="9">
        <v>1052.18</v>
      </c>
      <c r="C719" s="9">
        <v>92.577600000000004</v>
      </c>
    </row>
    <row r="720" spans="1:3" x14ac:dyDescent="0.2">
      <c r="A720" s="8" t="s">
        <v>255</v>
      </c>
      <c r="B720" s="9">
        <v>98.289999999999992</v>
      </c>
      <c r="C720" s="9">
        <v>-59.628399999999999</v>
      </c>
    </row>
    <row r="721" spans="1:3" x14ac:dyDescent="0.2">
      <c r="A721" s="8" t="s">
        <v>158</v>
      </c>
      <c r="B721" s="9">
        <v>154.71</v>
      </c>
      <c r="C721" s="9">
        <v>106.7499</v>
      </c>
    </row>
    <row r="722" spans="1:3" x14ac:dyDescent="0.2">
      <c r="A722" s="8" t="s">
        <v>142</v>
      </c>
      <c r="B722" s="9">
        <v>514.62</v>
      </c>
      <c r="C722" s="9">
        <v>-163.53</v>
      </c>
    </row>
    <row r="723" spans="1:3" x14ac:dyDescent="0.2">
      <c r="A723" s="8" t="s">
        <v>473</v>
      </c>
      <c r="B723" s="9">
        <v>328.73</v>
      </c>
      <c r="C723" s="9">
        <v>-134.38400000000001</v>
      </c>
    </row>
    <row r="724" spans="1:3" x14ac:dyDescent="0.2">
      <c r="A724" s="8" t="s">
        <v>795</v>
      </c>
      <c r="B724" s="9">
        <v>18.8</v>
      </c>
      <c r="C724" s="9">
        <v>2.63</v>
      </c>
    </row>
    <row r="725" spans="1:3" x14ac:dyDescent="0.2">
      <c r="A725" s="8" t="s">
        <v>19</v>
      </c>
      <c r="B725" s="9">
        <v>134.37</v>
      </c>
      <c r="C725" s="9">
        <v>-51.623399999999997</v>
      </c>
    </row>
    <row r="726" spans="1:3" x14ac:dyDescent="0.2">
      <c r="A726" s="8" t="s">
        <v>776</v>
      </c>
      <c r="B726" s="9">
        <v>193.95</v>
      </c>
      <c r="C726" s="9">
        <v>40.200000000000003</v>
      </c>
    </row>
    <row r="727" spans="1:3" x14ac:dyDescent="0.2">
      <c r="A727" s="8" t="s">
        <v>408</v>
      </c>
      <c r="B727" s="9">
        <v>300.68</v>
      </c>
      <c r="C727" s="9">
        <v>38.7804</v>
      </c>
    </row>
    <row r="728" spans="1:3" x14ac:dyDescent="0.2">
      <c r="A728" s="8" t="s">
        <v>565</v>
      </c>
      <c r="B728" s="9">
        <v>177.97</v>
      </c>
      <c r="C728" s="9">
        <v>99.305999999999983</v>
      </c>
    </row>
    <row r="729" spans="1:3" x14ac:dyDescent="0.2">
      <c r="A729" s="8" t="s">
        <v>204</v>
      </c>
      <c r="B729" s="9">
        <v>85.289999999999992</v>
      </c>
      <c r="C729" s="9">
        <v>307.1893</v>
      </c>
    </row>
    <row r="730" spans="1:3" x14ac:dyDescent="0.2">
      <c r="A730" s="8" t="s">
        <v>534</v>
      </c>
      <c r="B730" s="9">
        <v>212.03</v>
      </c>
      <c r="C730" s="9">
        <v>89.935000000000002</v>
      </c>
    </row>
    <row r="731" spans="1:3" x14ac:dyDescent="0.2">
      <c r="A731" s="8" t="s">
        <v>514</v>
      </c>
      <c r="B731" s="9">
        <v>224.43</v>
      </c>
      <c r="C731" s="9">
        <v>460.00199999999995</v>
      </c>
    </row>
    <row r="732" spans="1:3" x14ac:dyDescent="0.2">
      <c r="A732" s="8" t="s">
        <v>590</v>
      </c>
      <c r="B732" s="9">
        <v>24.18</v>
      </c>
      <c r="C732" s="9">
        <v>10.782400000000001</v>
      </c>
    </row>
    <row r="733" spans="1:3" x14ac:dyDescent="0.2">
      <c r="A733" s="8" t="s">
        <v>396</v>
      </c>
      <c r="B733" s="9">
        <v>342.82</v>
      </c>
      <c r="C733" s="9">
        <v>85.140000000000015</v>
      </c>
    </row>
    <row r="734" spans="1:3" x14ac:dyDescent="0.2">
      <c r="A734" s="8" t="s">
        <v>834</v>
      </c>
      <c r="B734" s="9">
        <v>83.92</v>
      </c>
      <c r="C734" s="9">
        <v>49.195999999999998</v>
      </c>
    </row>
    <row r="735" spans="1:3" x14ac:dyDescent="0.2">
      <c r="A735" s="8" t="s">
        <v>601</v>
      </c>
      <c r="B735" s="9">
        <v>131.13</v>
      </c>
      <c r="C735" s="9">
        <v>-33.5685</v>
      </c>
    </row>
    <row r="736" spans="1:3" x14ac:dyDescent="0.2">
      <c r="A736" s="8" t="s">
        <v>599</v>
      </c>
      <c r="B736" s="9">
        <v>2346.44</v>
      </c>
      <c r="C736" s="9">
        <v>1172.8677</v>
      </c>
    </row>
    <row r="737" spans="1:3" x14ac:dyDescent="0.2">
      <c r="A737" s="8" t="s">
        <v>295</v>
      </c>
      <c r="B737" s="9">
        <v>1811.99</v>
      </c>
      <c r="C737" s="9">
        <v>618.19308000000001</v>
      </c>
    </row>
    <row r="738" spans="1:3" x14ac:dyDescent="0.2">
      <c r="A738" s="8" t="s">
        <v>212</v>
      </c>
      <c r="B738" s="9">
        <v>1205.0999999999999</v>
      </c>
      <c r="C738" s="9">
        <v>-244.39930000000001</v>
      </c>
    </row>
    <row r="739" spans="1:3" x14ac:dyDescent="0.2">
      <c r="A739" s="8" t="s">
        <v>456</v>
      </c>
      <c r="B739" s="9">
        <v>945.99</v>
      </c>
      <c r="C739" s="9">
        <v>652.73309999999992</v>
      </c>
    </row>
    <row r="740" spans="1:3" x14ac:dyDescent="0.2">
      <c r="A740" s="8" t="s">
        <v>519</v>
      </c>
      <c r="B740" s="9">
        <v>5841.18</v>
      </c>
      <c r="C740" s="9">
        <v>2820.08376</v>
      </c>
    </row>
    <row r="741" spans="1:3" x14ac:dyDescent="0.2">
      <c r="A741" s="8" t="s">
        <v>531</v>
      </c>
      <c r="B741" s="9">
        <v>292.23</v>
      </c>
      <c r="C741" s="9">
        <v>97.86</v>
      </c>
    </row>
    <row r="742" spans="1:3" x14ac:dyDescent="0.2">
      <c r="A742" s="8" t="s">
        <v>894</v>
      </c>
      <c r="B742" s="9">
        <v>1543.55</v>
      </c>
      <c r="C742" s="9">
        <v>1061.3790000000001</v>
      </c>
    </row>
    <row r="743" spans="1:3" x14ac:dyDescent="0.2">
      <c r="A743" s="8" t="s">
        <v>620</v>
      </c>
      <c r="B743" s="9">
        <v>3308.2700000000004</v>
      </c>
      <c r="C743" s="9">
        <v>1775.7151200000001</v>
      </c>
    </row>
    <row r="744" spans="1:3" x14ac:dyDescent="0.2">
      <c r="A744" s="8" t="s">
        <v>793</v>
      </c>
      <c r="B744" s="9">
        <v>73.099999999999994</v>
      </c>
      <c r="C744" s="9">
        <v>6.11</v>
      </c>
    </row>
    <row r="745" spans="1:3" x14ac:dyDescent="0.2">
      <c r="A745" s="8" t="s">
        <v>162</v>
      </c>
      <c r="B745" s="9">
        <v>19.12</v>
      </c>
      <c r="C745" s="9">
        <v>2.4548000000000001</v>
      </c>
    </row>
    <row r="746" spans="1:3" x14ac:dyDescent="0.2">
      <c r="A746" s="8" t="s">
        <v>474</v>
      </c>
      <c r="B746" s="9">
        <v>154.69999999999999</v>
      </c>
      <c r="C746" s="9">
        <v>-495.834</v>
      </c>
    </row>
    <row r="747" spans="1:3" x14ac:dyDescent="0.2">
      <c r="A747" s="8" t="s">
        <v>615</v>
      </c>
      <c r="B747" s="9">
        <v>188.67</v>
      </c>
      <c r="C747" s="9">
        <v>-314.17128000000002</v>
      </c>
    </row>
    <row r="748" spans="1:3" x14ac:dyDescent="0.2">
      <c r="A748" s="8" t="s">
        <v>675</v>
      </c>
      <c r="B748" s="9">
        <v>39.72</v>
      </c>
      <c r="C748" s="9">
        <v>-1151.4669632</v>
      </c>
    </row>
    <row r="749" spans="1:3" x14ac:dyDescent="0.2">
      <c r="A749" s="8" t="s">
        <v>496</v>
      </c>
      <c r="B749" s="9">
        <v>550.20000000000005</v>
      </c>
      <c r="C749" s="9">
        <v>-125.87</v>
      </c>
    </row>
    <row r="750" spans="1:3" x14ac:dyDescent="0.2">
      <c r="A750" s="8" t="s">
        <v>679</v>
      </c>
      <c r="B750" s="9">
        <v>876.34</v>
      </c>
      <c r="C750" s="9">
        <v>257.26119999999997</v>
      </c>
    </row>
    <row r="751" spans="1:3" x14ac:dyDescent="0.2">
      <c r="A751" s="8" t="s">
        <v>592</v>
      </c>
      <c r="B751" s="9">
        <v>3899.48</v>
      </c>
      <c r="C751" s="9">
        <v>2192.0240799999997</v>
      </c>
    </row>
    <row r="752" spans="1:3" x14ac:dyDescent="0.2">
      <c r="A752" s="8" t="s">
        <v>252</v>
      </c>
      <c r="B752" s="9">
        <v>6310.6100000000006</v>
      </c>
      <c r="C752" s="9">
        <v>2840.9114</v>
      </c>
    </row>
    <row r="753" spans="1:3" x14ac:dyDescent="0.2">
      <c r="A753" s="8" t="s">
        <v>857</v>
      </c>
      <c r="B753" s="9">
        <v>1774.4099999999999</v>
      </c>
      <c r="C753" s="9">
        <v>221.29299999999998</v>
      </c>
    </row>
    <row r="754" spans="1:3" x14ac:dyDescent="0.2">
      <c r="A754" s="8" t="s">
        <v>388</v>
      </c>
      <c r="B754" s="9">
        <v>3827.1099999999997</v>
      </c>
      <c r="C754" s="9">
        <v>-182.059</v>
      </c>
    </row>
    <row r="755" spans="1:3" x14ac:dyDescent="0.2">
      <c r="A755" s="8" t="s">
        <v>696</v>
      </c>
      <c r="B755" s="9">
        <v>2118.9899999999998</v>
      </c>
      <c r="C755" s="9">
        <v>111.05249999999999</v>
      </c>
    </row>
    <row r="756" spans="1:3" x14ac:dyDescent="0.2">
      <c r="A756" s="8" t="s">
        <v>80</v>
      </c>
      <c r="B756" s="9">
        <v>2234.69</v>
      </c>
      <c r="C756" s="9">
        <v>505.923</v>
      </c>
    </row>
    <row r="757" spans="1:3" x14ac:dyDescent="0.2">
      <c r="A757" s="8" t="s">
        <v>692</v>
      </c>
      <c r="B757" s="9">
        <v>1412.0099999999998</v>
      </c>
      <c r="C757" s="9">
        <v>-67.201399999999992</v>
      </c>
    </row>
    <row r="758" spans="1:3" x14ac:dyDescent="0.2">
      <c r="A758" s="8" t="s">
        <v>427</v>
      </c>
      <c r="B758" s="9">
        <v>577.49</v>
      </c>
      <c r="C758" s="9">
        <v>210.73339999999999</v>
      </c>
    </row>
    <row r="759" spans="1:3" x14ac:dyDescent="0.2">
      <c r="A759" s="8" t="s">
        <v>799</v>
      </c>
      <c r="B759" s="9">
        <v>494.49</v>
      </c>
      <c r="C759" s="9">
        <v>341.19809999999995</v>
      </c>
    </row>
    <row r="760" spans="1:3" x14ac:dyDescent="0.2">
      <c r="A760" s="8" t="s">
        <v>669</v>
      </c>
      <c r="B760" s="9">
        <v>22.16</v>
      </c>
      <c r="C760" s="9">
        <v>2747.3622</v>
      </c>
    </row>
    <row r="761" spans="1:3" x14ac:dyDescent="0.2">
      <c r="A761" s="8" t="s">
        <v>149</v>
      </c>
      <c r="B761" s="9">
        <v>615.24</v>
      </c>
      <c r="C761" s="9">
        <v>286.68129999999996</v>
      </c>
    </row>
    <row r="762" spans="1:3" x14ac:dyDescent="0.2">
      <c r="A762" s="8" t="s">
        <v>630</v>
      </c>
      <c r="B762" s="9">
        <v>434.75</v>
      </c>
      <c r="C762" s="9">
        <v>-59.789999999999992</v>
      </c>
    </row>
    <row r="763" spans="1:3" x14ac:dyDescent="0.2">
      <c r="A763" s="8" t="s">
        <v>178</v>
      </c>
      <c r="B763" s="9">
        <v>506.5</v>
      </c>
      <c r="C763" s="9">
        <v>349.48499999999996</v>
      </c>
    </row>
    <row r="764" spans="1:3" x14ac:dyDescent="0.2">
      <c r="A764" s="8" t="s">
        <v>773</v>
      </c>
      <c r="B764" s="9">
        <v>1287.17</v>
      </c>
      <c r="C764" s="9">
        <v>888.14729999999997</v>
      </c>
    </row>
    <row r="765" spans="1:3" x14ac:dyDescent="0.2">
      <c r="A765" s="8" t="s">
        <v>580</v>
      </c>
      <c r="B765" s="9">
        <v>193.59</v>
      </c>
      <c r="C765" s="9">
        <v>133.5771</v>
      </c>
    </row>
    <row r="766" spans="1:3" x14ac:dyDescent="0.2">
      <c r="A766" s="8" t="s">
        <v>281</v>
      </c>
      <c r="B766" s="9">
        <v>713.70999999999992</v>
      </c>
      <c r="C766" s="9">
        <v>-19.872900000000001</v>
      </c>
    </row>
    <row r="767" spans="1:3" x14ac:dyDescent="0.2">
      <c r="A767" s="8" t="s">
        <v>765</v>
      </c>
      <c r="B767" s="9">
        <v>138.21</v>
      </c>
      <c r="C767" s="9">
        <v>-314.19000000000005</v>
      </c>
    </row>
    <row r="768" spans="1:3" x14ac:dyDescent="0.2">
      <c r="A768" s="8" t="s">
        <v>465</v>
      </c>
      <c r="B768" s="9">
        <v>186.61</v>
      </c>
      <c r="C768" s="9">
        <v>-221.49800000000002</v>
      </c>
    </row>
    <row r="769" spans="1:3" x14ac:dyDescent="0.2">
      <c r="A769" s="8" t="s">
        <v>197</v>
      </c>
      <c r="B769" s="9">
        <v>492.9</v>
      </c>
      <c r="C769" s="9">
        <v>7.9000000000000057</v>
      </c>
    </row>
    <row r="770" spans="1:3" x14ac:dyDescent="0.2">
      <c r="A770" s="8" t="s">
        <v>796</v>
      </c>
      <c r="B770" s="9">
        <v>939.81</v>
      </c>
      <c r="C770" s="9">
        <v>587.80389999999989</v>
      </c>
    </row>
    <row r="771" spans="1:3" x14ac:dyDescent="0.2">
      <c r="A771" s="8" t="s">
        <v>235</v>
      </c>
      <c r="B771" s="9">
        <v>968.57999999999993</v>
      </c>
      <c r="C771" s="9">
        <v>90.09400000000015</v>
      </c>
    </row>
    <row r="772" spans="1:3" x14ac:dyDescent="0.2">
      <c r="A772" s="8" t="s">
        <v>472</v>
      </c>
      <c r="B772" s="9">
        <v>4636.63</v>
      </c>
      <c r="C772" s="9">
        <v>1428.9104</v>
      </c>
    </row>
    <row r="773" spans="1:3" x14ac:dyDescent="0.2">
      <c r="A773" s="8" t="s">
        <v>274</v>
      </c>
      <c r="B773" s="9">
        <v>1251.6500000000001</v>
      </c>
      <c r="C773" s="9">
        <v>-1114.06</v>
      </c>
    </row>
    <row r="774" spans="1:3" x14ac:dyDescent="0.2">
      <c r="A774" s="8" t="s">
        <v>65</v>
      </c>
      <c r="B774" s="9">
        <v>1325.62</v>
      </c>
      <c r="C774" s="9">
        <v>-2831.1846</v>
      </c>
    </row>
    <row r="775" spans="1:3" x14ac:dyDescent="0.2">
      <c r="A775" s="8" t="s">
        <v>624</v>
      </c>
      <c r="B775" s="9">
        <v>631.37</v>
      </c>
      <c r="C775" s="9">
        <v>232.64200000000028</v>
      </c>
    </row>
    <row r="776" spans="1:3" x14ac:dyDescent="0.2">
      <c r="A776" s="8" t="s">
        <v>260</v>
      </c>
      <c r="B776" s="9">
        <v>2282.64</v>
      </c>
      <c r="C776" s="9">
        <v>-1258.8847999999998</v>
      </c>
    </row>
    <row r="777" spans="1:3" x14ac:dyDescent="0.2">
      <c r="A777" s="8" t="s">
        <v>824</v>
      </c>
      <c r="B777" s="9">
        <v>13226.88</v>
      </c>
      <c r="C777" s="9">
        <v>-757.18000000000006</v>
      </c>
    </row>
    <row r="778" spans="1:3" x14ac:dyDescent="0.2">
      <c r="A778" s="8" t="s">
        <v>837</v>
      </c>
      <c r="B778" s="9">
        <v>229.95999999999998</v>
      </c>
      <c r="C778" s="9">
        <v>-703.77350000000001</v>
      </c>
    </row>
    <row r="779" spans="1:3" x14ac:dyDescent="0.2">
      <c r="A779" s="8" t="s">
        <v>382</v>
      </c>
      <c r="B779" s="9">
        <v>27.96</v>
      </c>
      <c r="C779" s="9">
        <v>-9.1300000000000008</v>
      </c>
    </row>
    <row r="780" spans="1:3" x14ac:dyDescent="0.2">
      <c r="A780" s="8" t="s">
        <v>745</v>
      </c>
      <c r="B780" s="9">
        <v>83.72</v>
      </c>
      <c r="C780" s="9">
        <v>-216.02980000000002</v>
      </c>
    </row>
    <row r="781" spans="1:3" x14ac:dyDescent="0.2">
      <c r="A781" s="8" t="s">
        <v>924</v>
      </c>
      <c r="B781" s="9">
        <v>284.39</v>
      </c>
      <c r="C781" s="9">
        <v>-6.202</v>
      </c>
    </row>
    <row r="782" spans="1:3" x14ac:dyDescent="0.2">
      <c r="A782" s="8" t="s">
        <v>651</v>
      </c>
      <c r="B782" s="9">
        <v>6257.19</v>
      </c>
      <c r="C782" s="9">
        <v>1626.9799599999999</v>
      </c>
    </row>
    <row r="783" spans="1:3" x14ac:dyDescent="0.2">
      <c r="A783" s="8" t="s">
        <v>756</v>
      </c>
      <c r="B783" s="9">
        <v>6008.93</v>
      </c>
      <c r="C783" s="9">
        <v>2712.328</v>
      </c>
    </row>
    <row r="784" spans="1:3" x14ac:dyDescent="0.2">
      <c r="A784" s="8" t="s">
        <v>484</v>
      </c>
      <c r="B784" s="9">
        <v>68.650000000000006</v>
      </c>
      <c r="C784" s="9">
        <v>44.976799999999997</v>
      </c>
    </row>
    <row r="785" spans="1:3" x14ac:dyDescent="0.2">
      <c r="A785" s="8" t="s">
        <v>949</v>
      </c>
      <c r="B785" s="9">
        <v>110.86</v>
      </c>
      <c r="C785" s="9">
        <v>-2.3450000000000002</v>
      </c>
    </row>
    <row r="786" spans="1:3" x14ac:dyDescent="0.2">
      <c r="A786" s="8" t="s">
        <v>269</v>
      </c>
      <c r="B786" s="9">
        <v>710.16</v>
      </c>
      <c r="C786" s="9">
        <v>-38.808</v>
      </c>
    </row>
    <row r="787" spans="1:3" x14ac:dyDescent="0.2">
      <c r="A787" s="8" t="s">
        <v>859</v>
      </c>
      <c r="B787" s="9">
        <v>2088.91</v>
      </c>
      <c r="C787" s="9">
        <v>522.94279999999992</v>
      </c>
    </row>
    <row r="788" spans="1:3" x14ac:dyDescent="0.2">
      <c r="A788" s="8" t="s">
        <v>288</v>
      </c>
      <c r="B788" s="9">
        <v>2481.17</v>
      </c>
      <c r="C788" s="9">
        <v>-57.734000000000037</v>
      </c>
    </row>
    <row r="789" spans="1:3" x14ac:dyDescent="0.2">
      <c r="A789" s="8" t="s">
        <v>261</v>
      </c>
      <c r="B789" s="9">
        <v>110.6</v>
      </c>
      <c r="C789" s="9">
        <v>51.215600000000002</v>
      </c>
    </row>
    <row r="790" spans="1:3" x14ac:dyDescent="0.2">
      <c r="A790" s="8" t="s">
        <v>219</v>
      </c>
      <c r="B790" s="9">
        <v>1737.34</v>
      </c>
      <c r="C790" s="9">
        <v>650.91869999999994</v>
      </c>
    </row>
    <row r="791" spans="1:3" x14ac:dyDescent="0.2">
      <c r="A791" s="8" t="s">
        <v>573</v>
      </c>
      <c r="B791" s="9">
        <v>314.06</v>
      </c>
      <c r="C791" s="9">
        <v>204.49</v>
      </c>
    </row>
    <row r="792" spans="1:3" x14ac:dyDescent="0.2">
      <c r="A792" s="8" t="s">
        <v>32</v>
      </c>
      <c r="B792" s="9">
        <v>2081.29</v>
      </c>
      <c r="C792" s="9">
        <v>1114.4964999999997</v>
      </c>
    </row>
    <row r="793" spans="1:3" x14ac:dyDescent="0.2">
      <c r="A793" s="8" t="s">
        <v>808</v>
      </c>
      <c r="B793" s="9">
        <v>389.97</v>
      </c>
      <c r="C793" s="9">
        <v>38.874000000000002</v>
      </c>
    </row>
    <row r="794" spans="1:3" x14ac:dyDescent="0.2">
      <c r="A794" s="8" t="s">
        <v>672</v>
      </c>
      <c r="B794" s="9">
        <v>123.93</v>
      </c>
      <c r="C794" s="9">
        <v>-15.818400000000002</v>
      </c>
    </row>
    <row r="795" spans="1:3" x14ac:dyDescent="0.2">
      <c r="A795" s="8" t="s">
        <v>858</v>
      </c>
      <c r="B795" s="9">
        <v>71.3</v>
      </c>
      <c r="C795" s="9">
        <v>-99.048000000000002</v>
      </c>
    </row>
    <row r="796" spans="1:3" x14ac:dyDescent="0.2">
      <c r="A796" s="8" t="s">
        <v>230</v>
      </c>
      <c r="B796" s="9">
        <v>20.54</v>
      </c>
      <c r="C796" s="9">
        <v>-5.3849999999999998</v>
      </c>
    </row>
    <row r="797" spans="1:3" x14ac:dyDescent="0.2">
      <c r="A797" s="8" t="s">
        <v>442</v>
      </c>
      <c r="B797" s="9">
        <v>986.27</v>
      </c>
      <c r="C797" s="9">
        <v>4.6250000000000284</v>
      </c>
    </row>
    <row r="798" spans="1:3" x14ac:dyDescent="0.2">
      <c r="A798" s="8" t="s">
        <v>757</v>
      </c>
      <c r="B798" s="9">
        <v>6259.6</v>
      </c>
      <c r="C798" s="9">
        <v>50.488</v>
      </c>
    </row>
    <row r="799" spans="1:3" x14ac:dyDescent="0.2">
      <c r="A799" s="8" t="s">
        <v>361</v>
      </c>
      <c r="B799" s="9">
        <v>633.85</v>
      </c>
      <c r="C799" s="9">
        <v>141.7824</v>
      </c>
    </row>
    <row r="800" spans="1:3" x14ac:dyDescent="0.2">
      <c r="A800" s="8" t="s">
        <v>445</v>
      </c>
      <c r="B800" s="9">
        <v>6929.04</v>
      </c>
      <c r="C800" s="9">
        <v>646.64100000000008</v>
      </c>
    </row>
    <row r="801" spans="1:3" x14ac:dyDescent="0.2">
      <c r="A801" s="8" t="s">
        <v>674</v>
      </c>
      <c r="B801" s="9">
        <v>4486.1899999999996</v>
      </c>
      <c r="C801" s="9">
        <v>840.60944000000018</v>
      </c>
    </row>
    <row r="802" spans="1:3" x14ac:dyDescent="0.2">
      <c r="A802" s="8" t="s">
        <v>61</v>
      </c>
      <c r="B802" s="9">
        <v>255.88</v>
      </c>
      <c r="C802" s="9">
        <v>95.387999999999991</v>
      </c>
    </row>
    <row r="803" spans="1:3" x14ac:dyDescent="0.2">
      <c r="A803" s="8" t="s">
        <v>191</v>
      </c>
      <c r="B803" s="9">
        <v>353.1</v>
      </c>
      <c r="C803" s="9">
        <v>67.599999999999923</v>
      </c>
    </row>
    <row r="804" spans="1:3" x14ac:dyDescent="0.2">
      <c r="A804" s="8" t="s">
        <v>189</v>
      </c>
      <c r="B804" s="9">
        <v>767.96</v>
      </c>
      <c r="C804" s="9">
        <v>403.45230000000004</v>
      </c>
    </row>
    <row r="805" spans="1:3" x14ac:dyDescent="0.2">
      <c r="A805" s="8" t="s">
        <v>637</v>
      </c>
      <c r="B805" s="9">
        <v>736.31000000000006</v>
      </c>
      <c r="C805" s="9">
        <v>-133.024</v>
      </c>
    </row>
    <row r="806" spans="1:3" x14ac:dyDescent="0.2">
      <c r="A806" s="8" t="s">
        <v>948</v>
      </c>
      <c r="B806" s="9">
        <v>1093.9100000000001</v>
      </c>
      <c r="C806" s="9">
        <v>754.79790000000003</v>
      </c>
    </row>
    <row r="807" spans="1:3" x14ac:dyDescent="0.2">
      <c r="A807" s="8" t="s">
        <v>967</v>
      </c>
      <c r="B807" s="9">
        <v>8332.91</v>
      </c>
      <c r="C807" s="9">
        <v>1220.03784</v>
      </c>
    </row>
    <row r="808" spans="1:3" x14ac:dyDescent="0.2">
      <c r="A808" s="8" t="s">
        <v>671</v>
      </c>
      <c r="B808" s="9">
        <v>59.75</v>
      </c>
      <c r="C808" s="9">
        <v>23.456800000000001</v>
      </c>
    </row>
    <row r="809" spans="1:3" x14ac:dyDescent="0.2">
      <c r="A809" s="8" t="s">
        <v>532</v>
      </c>
      <c r="B809" s="9">
        <v>266.63</v>
      </c>
      <c r="C809" s="9">
        <v>-424.88200000000001</v>
      </c>
    </row>
    <row r="810" spans="1:3" x14ac:dyDescent="0.2">
      <c r="A810" s="8" t="s">
        <v>303</v>
      </c>
      <c r="B810" s="9">
        <v>298.51</v>
      </c>
      <c r="C810" s="9">
        <v>-133.71</v>
      </c>
    </row>
    <row r="811" spans="1:3" x14ac:dyDescent="0.2">
      <c r="A811" s="8" t="s">
        <v>617</v>
      </c>
      <c r="B811" s="9">
        <v>1366.4</v>
      </c>
      <c r="C811" s="9">
        <v>573.09799999999996</v>
      </c>
    </row>
    <row r="812" spans="1:3" x14ac:dyDescent="0.2">
      <c r="A812" s="8" t="s">
        <v>215</v>
      </c>
      <c r="B812" s="9">
        <v>235.31</v>
      </c>
      <c r="C812" s="9">
        <v>132.36249999999998</v>
      </c>
    </row>
    <row r="813" spans="1:3" x14ac:dyDescent="0.2">
      <c r="A813" s="8" t="s">
        <v>245</v>
      </c>
      <c r="B813" s="9">
        <v>429.24</v>
      </c>
      <c r="C813" s="9">
        <v>21.683500000000002</v>
      </c>
    </row>
    <row r="814" spans="1:3" x14ac:dyDescent="0.2">
      <c r="A814" s="8" t="s">
        <v>271</v>
      </c>
      <c r="B814" s="9">
        <v>45.989999999999995</v>
      </c>
      <c r="C814" s="9">
        <v>-70.182199999999995</v>
      </c>
    </row>
    <row r="815" spans="1:3" x14ac:dyDescent="0.2">
      <c r="A815" s="8" t="s">
        <v>667</v>
      </c>
      <c r="B815" s="9">
        <v>96.13</v>
      </c>
      <c r="C815" s="9">
        <v>18.147500000000001</v>
      </c>
    </row>
    <row r="816" spans="1:3" x14ac:dyDescent="0.2">
      <c r="A816" s="8" t="s">
        <v>871</v>
      </c>
      <c r="B816" s="9">
        <v>670.9</v>
      </c>
      <c r="C816" s="9">
        <v>462.92099999999994</v>
      </c>
    </row>
    <row r="817" spans="1:3" x14ac:dyDescent="0.2">
      <c r="A817" s="8" t="s">
        <v>557</v>
      </c>
      <c r="B817" s="9">
        <v>600.81999999999994</v>
      </c>
      <c r="C817" s="9">
        <v>-358.00074999999998</v>
      </c>
    </row>
    <row r="818" spans="1:3" x14ac:dyDescent="0.2">
      <c r="A818" s="8" t="s">
        <v>187</v>
      </c>
      <c r="B818" s="9">
        <v>138.21</v>
      </c>
      <c r="C818" s="9">
        <v>-343.85118</v>
      </c>
    </row>
    <row r="819" spans="1:3" x14ac:dyDescent="0.2">
      <c r="A819" s="8" t="s">
        <v>576</v>
      </c>
      <c r="B819" s="9">
        <v>657.04</v>
      </c>
      <c r="C819" s="9">
        <v>280.59870000000001</v>
      </c>
    </row>
    <row r="820" spans="1:3" x14ac:dyDescent="0.2">
      <c r="A820" s="8" t="s">
        <v>973</v>
      </c>
      <c r="B820" s="9">
        <v>77.039999999999992</v>
      </c>
      <c r="C820" s="9">
        <v>-319.88630000000001</v>
      </c>
    </row>
    <row r="821" spans="1:3" x14ac:dyDescent="0.2">
      <c r="A821" s="8" t="s">
        <v>482</v>
      </c>
      <c r="B821" s="9">
        <v>140.30000000000001</v>
      </c>
      <c r="C821" s="9">
        <v>-66.044499999999999</v>
      </c>
    </row>
    <row r="822" spans="1:3" x14ac:dyDescent="0.2">
      <c r="A822" s="8" t="s">
        <v>412</v>
      </c>
      <c r="B822" s="9">
        <v>113.85</v>
      </c>
      <c r="C822" s="9">
        <v>78.5565</v>
      </c>
    </row>
    <row r="823" spans="1:3" x14ac:dyDescent="0.2">
      <c r="A823" s="8" t="s">
        <v>558</v>
      </c>
      <c r="B823" s="9">
        <v>44.169999999999995</v>
      </c>
      <c r="C823" s="9">
        <v>23.922899999999998</v>
      </c>
    </row>
    <row r="824" spans="1:3" x14ac:dyDescent="0.2">
      <c r="A824" s="8" t="s">
        <v>854</v>
      </c>
      <c r="B824" s="9">
        <v>14.65</v>
      </c>
      <c r="C824" s="9">
        <v>2.4851999999999999</v>
      </c>
    </row>
    <row r="825" spans="1:3" x14ac:dyDescent="0.2">
      <c r="A825" s="8" t="s">
        <v>380</v>
      </c>
      <c r="B825" s="9">
        <v>10.65</v>
      </c>
      <c r="C825" s="9">
        <v>-7.61</v>
      </c>
    </row>
    <row r="826" spans="1:3" x14ac:dyDescent="0.2">
      <c r="A826" s="8" t="s">
        <v>406</v>
      </c>
      <c r="B826" s="9">
        <v>145.36000000000001</v>
      </c>
      <c r="C826" s="9">
        <v>100.2984</v>
      </c>
    </row>
    <row r="827" spans="1:3" x14ac:dyDescent="0.2">
      <c r="A827" s="8" t="s">
        <v>850</v>
      </c>
      <c r="B827" s="9">
        <v>10.94</v>
      </c>
      <c r="C827" s="9">
        <v>-536.24199999999996</v>
      </c>
    </row>
    <row r="828" spans="1:3" x14ac:dyDescent="0.2">
      <c r="A828" s="8" t="s">
        <v>349</v>
      </c>
      <c r="B828" s="9">
        <v>71.25</v>
      </c>
      <c r="C828" s="9">
        <v>49.162499999999994</v>
      </c>
    </row>
    <row r="829" spans="1:3" x14ac:dyDescent="0.2">
      <c r="A829" s="8" t="s">
        <v>62</v>
      </c>
      <c r="B829" s="9">
        <v>190.29000000000002</v>
      </c>
      <c r="C829" s="9">
        <v>-177.85120000000001</v>
      </c>
    </row>
    <row r="830" spans="1:3" x14ac:dyDescent="0.2">
      <c r="A830" s="8" t="s">
        <v>264</v>
      </c>
      <c r="B830" s="9">
        <v>461.69</v>
      </c>
      <c r="C830" s="9">
        <v>-161.09530000000001</v>
      </c>
    </row>
    <row r="831" spans="1:3" x14ac:dyDescent="0.2">
      <c r="A831" s="8" t="s">
        <v>183</v>
      </c>
      <c r="B831" s="9">
        <v>275.88</v>
      </c>
      <c r="C831" s="9">
        <v>-109.36220000000002</v>
      </c>
    </row>
    <row r="832" spans="1:3" x14ac:dyDescent="0.2">
      <c r="A832" s="8" t="s">
        <v>861</v>
      </c>
      <c r="B832" s="9">
        <v>434.85</v>
      </c>
      <c r="C832" s="9">
        <v>300.04649999999998</v>
      </c>
    </row>
    <row r="833" spans="1:3" x14ac:dyDescent="0.2">
      <c r="A833" s="8" t="s">
        <v>673</v>
      </c>
      <c r="B833" s="9">
        <v>209.78</v>
      </c>
      <c r="C833" s="9">
        <v>144.7482</v>
      </c>
    </row>
    <row r="834" spans="1:3" x14ac:dyDescent="0.2">
      <c r="A834" s="8" t="s">
        <v>351</v>
      </c>
      <c r="B834" s="9">
        <v>1030.51</v>
      </c>
      <c r="C834" s="9">
        <v>711.05189999999993</v>
      </c>
    </row>
    <row r="835" spans="1:3" x14ac:dyDescent="0.2">
      <c r="A835" s="8" t="s">
        <v>460</v>
      </c>
      <c r="B835" s="9">
        <v>101.06</v>
      </c>
      <c r="C835" s="9">
        <v>32.86</v>
      </c>
    </row>
    <row r="836" spans="1:3" x14ac:dyDescent="0.2">
      <c r="A836" s="8" t="s">
        <v>367</v>
      </c>
      <c r="B836" s="9">
        <v>44.62</v>
      </c>
      <c r="C836" s="9">
        <v>-294.084</v>
      </c>
    </row>
    <row r="837" spans="1:3" x14ac:dyDescent="0.2">
      <c r="A837" s="8" t="s">
        <v>146</v>
      </c>
      <c r="B837" s="9">
        <v>1812.63</v>
      </c>
      <c r="C837" s="9">
        <v>874.4828</v>
      </c>
    </row>
    <row r="838" spans="1:3" x14ac:dyDescent="0.2">
      <c r="A838" s="8" t="s">
        <v>908</v>
      </c>
      <c r="B838" s="9">
        <v>90.919999999999987</v>
      </c>
      <c r="C838" s="9">
        <v>-44.7012</v>
      </c>
    </row>
    <row r="839" spans="1:3" x14ac:dyDescent="0.2">
      <c r="A839" s="8" t="s">
        <v>307</v>
      </c>
      <c r="B839" s="9">
        <v>789.08</v>
      </c>
      <c r="C839" s="9">
        <v>58.413999999999994</v>
      </c>
    </row>
    <row r="840" spans="1:3" x14ac:dyDescent="0.2">
      <c r="A840" s="8" t="s">
        <v>774</v>
      </c>
      <c r="B840" s="9">
        <v>448.53000000000003</v>
      </c>
      <c r="C840" s="9">
        <v>126.5716</v>
      </c>
    </row>
    <row r="841" spans="1:3" x14ac:dyDescent="0.2">
      <c r="A841" s="8" t="s">
        <v>759</v>
      </c>
      <c r="B841" s="9">
        <v>104.84</v>
      </c>
      <c r="C841" s="9">
        <v>-141.12</v>
      </c>
    </row>
    <row r="842" spans="1:3" x14ac:dyDescent="0.2">
      <c r="A842" s="8" t="s">
        <v>545</v>
      </c>
      <c r="B842" s="9">
        <v>288.42</v>
      </c>
      <c r="C842" s="9">
        <v>896.40599999999995</v>
      </c>
    </row>
    <row r="843" spans="1:3" x14ac:dyDescent="0.2">
      <c r="A843" s="8" t="s">
        <v>832</v>
      </c>
      <c r="B843" s="9">
        <v>273.73</v>
      </c>
      <c r="C843" s="9">
        <v>-145.49350000000001</v>
      </c>
    </row>
    <row r="844" spans="1:3" x14ac:dyDescent="0.2">
      <c r="A844" s="8" t="s">
        <v>455</v>
      </c>
      <c r="B844" s="9">
        <v>136.23000000000002</v>
      </c>
      <c r="C844" s="9">
        <v>-221.71200000000002</v>
      </c>
    </row>
    <row r="845" spans="1:3" x14ac:dyDescent="0.2">
      <c r="A845" s="8" t="s">
        <v>108</v>
      </c>
      <c r="B845" s="9">
        <v>620.41999999999996</v>
      </c>
      <c r="C845" s="9">
        <v>428.08979999999997</v>
      </c>
    </row>
    <row r="846" spans="1:3" x14ac:dyDescent="0.2">
      <c r="A846" s="8" t="s">
        <v>45</v>
      </c>
      <c r="B846" s="9">
        <v>1409.35</v>
      </c>
      <c r="C846" s="9">
        <v>558.98309999999992</v>
      </c>
    </row>
    <row r="847" spans="1:3" x14ac:dyDescent="0.2">
      <c r="A847" s="8" t="s">
        <v>276</v>
      </c>
      <c r="B847" s="9">
        <v>1278.67</v>
      </c>
      <c r="C847" s="9">
        <v>647.8415</v>
      </c>
    </row>
    <row r="848" spans="1:3" x14ac:dyDescent="0.2">
      <c r="A848" s="8" t="s">
        <v>398</v>
      </c>
      <c r="B848" s="9">
        <v>1001.02</v>
      </c>
      <c r="C848" s="9">
        <v>690.70379999999989</v>
      </c>
    </row>
    <row r="849" spans="1:3" x14ac:dyDescent="0.2">
      <c r="A849" s="8" t="s">
        <v>856</v>
      </c>
      <c r="B849" s="9">
        <v>618.96</v>
      </c>
      <c r="C849" s="9">
        <v>156.74339999999998</v>
      </c>
    </row>
    <row r="850" spans="1:3" x14ac:dyDescent="0.2">
      <c r="A850" s="8" t="s">
        <v>780</v>
      </c>
      <c r="B850" s="9">
        <v>93.96</v>
      </c>
      <c r="C850" s="9">
        <v>-55.832400000000007</v>
      </c>
    </row>
    <row r="851" spans="1:3" x14ac:dyDescent="0.2">
      <c r="A851" s="8" t="s">
        <v>703</v>
      </c>
      <c r="B851" s="9">
        <v>781.59000000000015</v>
      </c>
      <c r="C851" s="9">
        <v>-742.50709999999992</v>
      </c>
    </row>
    <row r="852" spans="1:3" x14ac:dyDescent="0.2">
      <c r="A852" s="8" t="s">
        <v>419</v>
      </c>
      <c r="B852" s="9">
        <v>1096.1099999999999</v>
      </c>
      <c r="C852" s="9">
        <v>-183.42880000000002</v>
      </c>
    </row>
    <row r="853" spans="1:3" x14ac:dyDescent="0.2">
      <c r="A853" s="8" t="s">
        <v>760</v>
      </c>
      <c r="B853" s="9">
        <v>726.10000000000014</v>
      </c>
      <c r="C853" s="9">
        <v>-183.05799999999996</v>
      </c>
    </row>
    <row r="854" spans="1:3" x14ac:dyDescent="0.2">
      <c r="A854" s="8" t="s">
        <v>294</v>
      </c>
      <c r="B854" s="9">
        <v>461.94</v>
      </c>
      <c r="C854" s="9">
        <v>7.4399999999999995</v>
      </c>
    </row>
    <row r="855" spans="1:3" x14ac:dyDescent="0.2">
      <c r="A855" s="8" t="s">
        <v>209</v>
      </c>
      <c r="B855" s="9">
        <v>126.34</v>
      </c>
      <c r="C855" s="9">
        <v>-50.204000000000008</v>
      </c>
    </row>
    <row r="856" spans="1:3" x14ac:dyDescent="0.2">
      <c r="A856" s="8" t="s">
        <v>928</v>
      </c>
      <c r="B856" s="9">
        <v>474.62</v>
      </c>
      <c r="C856" s="9">
        <v>-143.77680000000001</v>
      </c>
    </row>
    <row r="857" spans="1:3" x14ac:dyDescent="0.2">
      <c r="A857" s="8" t="s">
        <v>430</v>
      </c>
      <c r="B857" s="9">
        <v>2044.04</v>
      </c>
      <c r="C857" s="9">
        <v>1062.8586</v>
      </c>
    </row>
    <row r="858" spans="1:3" x14ac:dyDescent="0.2">
      <c r="A858" s="8" t="s">
        <v>807</v>
      </c>
      <c r="B858" s="9">
        <v>133.08999999999997</v>
      </c>
      <c r="C858" s="9">
        <v>116.298</v>
      </c>
    </row>
    <row r="859" spans="1:3" x14ac:dyDescent="0.2">
      <c r="A859" s="8" t="s">
        <v>831</v>
      </c>
      <c r="B859" s="9">
        <v>249.07</v>
      </c>
      <c r="C859" s="9">
        <v>-189.714</v>
      </c>
    </row>
    <row r="860" spans="1:3" x14ac:dyDescent="0.2">
      <c r="A860" s="8" t="s">
        <v>668</v>
      </c>
      <c r="B860" s="9">
        <v>5086.46</v>
      </c>
      <c r="C860" s="9">
        <v>1650.7105999999999</v>
      </c>
    </row>
    <row r="861" spans="1:3" x14ac:dyDescent="0.2">
      <c r="A861" s="8" t="s">
        <v>244</v>
      </c>
      <c r="B861" s="9">
        <v>2087.42</v>
      </c>
      <c r="C861" s="9">
        <v>1397.1017999999999</v>
      </c>
    </row>
    <row r="862" spans="1:3" x14ac:dyDescent="0.2">
      <c r="A862" s="8" t="s">
        <v>664</v>
      </c>
      <c r="B862" s="9">
        <v>386.14</v>
      </c>
      <c r="C862" s="9">
        <v>79.751400000000004</v>
      </c>
    </row>
    <row r="863" spans="1:3" x14ac:dyDescent="0.2">
      <c r="A863" s="8" t="s">
        <v>862</v>
      </c>
      <c r="B863" s="9">
        <v>2310.6999999999998</v>
      </c>
      <c r="C863" s="9">
        <v>643.60859999999991</v>
      </c>
    </row>
    <row r="864" spans="1:3" x14ac:dyDescent="0.2">
      <c r="A864" s="8" t="s">
        <v>929</v>
      </c>
      <c r="B864" s="9">
        <v>6930.16</v>
      </c>
      <c r="C864" s="9">
        <v>2113.9157</v>
      </c>
    </row>
    <row r="865" spans="1:3" x14ac:dyDescent="0.2">
      <c r="A865" s="8" t="s">
        <v>748</v>
      </c>
      <c r="B865" s="9">
        <v>182.73000000000002</v>
      </c>
      <c r="C865" s="9">
        <v>-150.93520000000001</v>
      </c>
    </row>
    <row r="866" spans="1:3" x14ac:dyDescent="0.2">
      <c r="A866" s="8" t="s">
        <v>884</v>
      </c>
      <c r="B866" s="9">
        <v>88.22</v>
      </c>
      <c r="C866" s="9">
        <v>-63.35</v>
      </c>
    </row>
    <row r="867" spans="1:3" x14ac:dyDescent="0.2">
      <c r="A867" s="8" t="s">
        <v>193</v>
      </c>
      <c r="B867" s="9">
        <v>1567.6200000000001</v>
      </c>
      <c r="C867" s="9">
        <v>812.07799999999997</v>
      </c>
    </row>
    <row r="868" spans="1:3" x14ac:dyDescent="0.2">
      <c r="A868" s="8" t="s">
        <v>567</v>
      </c>
      <c r="B868" s="9">
        <v>45.63</v>
      </c>
      <c r="C868" s="9">
        <v>-77.03</v>
      </c>
    </row>
    <row r="869" spans="1:3" x14ac:dyDescent="0.2">
      <c r="A869" s="8" t="s">
        <v>454</v>
      </c>
      <c r="B869" s="9">
        <v>124.26</v>
      </c>
      <c r="C869" s="9">
        <v>-182.55199999999999</v>
      </c>
    </row>
    <row r="870" spans="1:3" x14ac:dyDescent="0.2">
      <c r="A870" s="8" t="s">
        <v>450</v>
      </c>
      <c r="B870" s="9">
        <v>35.96</v>
      </c>
      <c r="C870" s="9">
        <v>-57.823999999999998</v>
      </c>
    </row>
    <row r="871" spans="1:3" x14ac:dyDescent="0.2">
      <c r="A871" s="8" t="s">
        <v>518</v>
      </c>
      <c r="B871" s="9">
        <v>43.84</v>
      </c>
      <c r="C871" s="9">
        <v>45.077999999999996</v>
      </c>
    </row>
    <row r="872" spans="1:3" x14ac:dyDescent="0.2">
      <c r="A872" s="8" t="s">
        <v>874</v>
      </c>
      <c r="B872" s="9">
        <v>49.87</v>
      </c>
      <c r="C872" s="9">
        <v>-121.2</v>
      </c>
    </row>
    <row r="873" spans="1:3" x14ac:dyDescent="0.2">
      <c r="A873" s="8" t="s">
        <v>87</v>
      </c>
      <c r="B873" s="9">
        <v>535.41999999999996</v>
      </c>
      <c r="C873" s="9">
        <v>-416.65600000000006</v>
      </c>
    </row>
    <row r="874" spans="1:3" x14ac:dyDescent="0.2">
      <c r="A874" s="8" t="s">
        <v>354</v>
      </c>
      <c r="B874" s="9">
        <v>539.38</v>
      </c>
      <c r="C874" s="9">
        <v>-48.42</v>
      </c>
    </row>
    <row r="875" spans="1:3" x14ac:dyDescent="0.2">
      <c r="A875" s="8" t="s">
        <v>55</v>
      </c>
      <c r="B875" s="9">
        <v>175.90999999999997</v>
      </c>
      <c r="C875" s="9">
        <v>28.359999999999985</v>
      </c>
    </row>
    <row r="876" spans="1:3" x14ac:dyDescent="0.2">
      <c r="A876" s="8" t="s">
        <v>82</v>
      </c>
      <c r="B876" s="9">
        <v>370.62</v>
      </c>
      <c r="C876" s="9">
        <v>-83.75</v>
      </c>
    </row>
    <row r="877" spans="1:3" x14ac:dyDescent="0.2">
      <c r="A877" s="8" t="s">
        <v>123</v>
      </c>
      <c r="B877" s="9">
        <v>33.950000000000003</v>
      </c>
      <c r="C877" s="9">
        <v>-49.53</v>
      </c>
    </row>
    <row r="878" spans="1:3" x14ac:dyDescent="0.2">
      <c r="A878" s="8" t="s">
        <v>970</v>
      </c>
      <c r="B878" s="9">
        <v>578.69000000000005</v>
      </c>
      <c r="C878" s="9">
        <v>-97.882999999999996</v>
      </c>
    </row>
    <row r="879" spans="1:3" x14ac:dyDescent="0.2">
      <c r="A879" s="8" t="s">
        <v>182</v>
      </c>
      <c r="B879" s="9">
        <v>205.18999999999997</v>
      </c>
      <c r="C879" s="9">
        <v>-170.048</v>
      </c>
    </row>
    <row r="880" spans="1:3" x14ac:dyDescent="0.2">
      <c r="A880" s="8" t="s">
        <v>654</v>
      </c>
      <c r="B880" s="9">
        <v>1097.8800000000001</v>
      </c>
      <c r="C880" s="9">
        <v>627.0412</v>
      </c>
    </row>
    <row r="881" spans="1:3" x14ac:dyDescent="0.2">
      <c r="A881" s="8" t="s">
        <v>494</v>
      </c>
      <c r="B881" s="9">
        <v>286.39999999999998</v>
      </c>
      <c r="C881" s="9">
        <v>-97.28</v>
      </c>
    </row>
    <row r="882" spans="1:3" x14ac:dyDescent="0.2">
      <c r="A882" s="8" t="s">
        <v>451</v>
      </c>
      <c r="B882" s="9">
        <v>288.05</v>
      </c>
      <c r="C882" s="9">
        <v>58.884599999999999</v>
      </c>
    </row>
    <row r="883" spans="1:3" x14ac:dyDescent="0.2">
      <c r="A883" s="8" t="s">
        <v>125</v>
      </c>
      <c r="B883" s="9">
        <v>10.72</v>
      </c>
      <c r="C883" s="9">
        <v>-6.835</v>
      </c>
    </row>
    <row r="884" spans="1:3" x14ac:dyDescent="0.2">
      <c r="A884" s="8" t="s">
        <v>610</v>
      </c>
      <c r="B884" s="9">
        <v>86.79</v>
      </c>
      <c r="C884" s="9">
        <v>-11.1332</v>
      </c>
    </row>
    <row r="885" spans="1:3" x14ac:dyDescent="0.2">
      <c r="A885" s="8" t="s">
        <v>145</v>
      </c>
      <c r="B885" s="9">
        <v>100.49</v>
      </c>
      <c r="C885" s="9">
        <v>-41.435699999999997</v>
      </c>
    </row>
    <row r="886" spans="1:3" x14ac:dyDescent="0.2">
      <c r="A886" s="8" t="s">
        <v>504</v>
      </c>
      <c r="B886" s="9">
        <v>38.11</v>
      </c>
      <c r="C886" s="9">
        <v>-16.634799999999998</v>
      </c>
    </row>
    <row r="887" spans="1:3" x14ac:dyDescent="0.2">
      <c r="A887" s="8" t="s">
        <v>848</v>
      </c>
      <c r="B887" s="9">
        <v>31.54</v>
      </c>
      <c r="C887" s="9">
        <v>-27.375</v>
      </c>
    </row>
    <row r="888" spans="1:3" x14ac:dyDescent="0.2">
      <c r="A888" s="8" t="s">
        <v>259</v>
      </c>
      <c r="B888" s="9">
        <v>294.23</v>
      </c>
      <c r="C888" s="9">
        <v>-468.29999999999995</v>
      </c>
    </row>
    <row r="889" spans="1:3" x14ac:dyDescent="0.2">
      <c r="A889" s="8" t="s">
        <v>880</v>
      </c>
      <c r="B889" s="9">
        <v>99.92</v>
      </c>
      <c r="C889" s="9">
        <v>-204.16</v>
      </c>
    </row>
    <row r="890" spans="1:3" x14ac:dyDescent="0.2">
      <c r="A890" s="8" t="s">
        <v>277</v>
      </c>
      <c r="B890" s="9">
        <v>168.23000000000002</v>
      </c>
      <c r="C890" s="9">
        <v>-42.674999999999997</v>
      </c>
    </row>
    <row r="891" spans="1:3" x14ac:dyDescent="0.2">
      <c r="A891" s="8" t="s">
        <v>600</v>
      </c>
      <c r="B891" s="9">
        <v>84.04</v>
      </c>
      <c r="C891" s="9">
        <v>-14.074999999999999</v>
      </c>
    </row>
    <row r="892" spans="1:3" x14ac:dyDescent="0.2">
      <c r="A892" s="8" t="s">
        <v>609</v>
      </c>
      <c r="B892" s="9">
        <v>70.36</v>
      </c>
      <c r="C892" s="9">
        <v>-182.22520000000003</v>
      </c>
    </row>
    <row r="893" spans="1:3" x14ac:dyDescent="0.2">
      <c r="A893" s="8" t="s">
        <v>335</v>
      </c>
      <c r="B893" s="9">
        <v>16.309999999999999</v>
      </c>
      <c r="C893" s="9">
        <v>-38.72</v>
      </c>
    </row>
    <row r="894" spans="1:3" x14ac:dyDescent="0.2">
      <c r="A894" s="8" t="s">
        <v>299</v>
      </c>
      <c r="B894" s="9">
        <v>127.83</v>
      </c>
      <c r="C894" s="9">
        <v>-46.5244</v>
      </c>
    </row>
    <row r="895" spans="1:3" x14ac:dyDescent="0.2">
      <c r="A895" s="8" t="s">
        <v>140</v>
      </c>
      <c r="B895" s="9">
        <v>49.81</v>
      </c>
      <c r="C895" s="9">
        <v>-88.6</v>
      </c>
    </row>
    <row r="896" spans="1:3" x14ac:dyDescent="0.2">
      <c r="A896" s="8" t="s">
        <v>336</v>
      </c>
      <c r="B896" s="9">
        <v>77.960000000000008</v>
      </c>
      <c r="C896" s="9">
        <v>-115</v>
      </c>
    </row>
    <row r="897" spans="1:3" x14ac:dyDescent="0.2">
      <c r="A897" s="8" t="s">
        <v>137</v>
      </c>
      <c r="B897" s="9">
        <v>14.29</v>
      </c>
      <c r="C897" s="9">
        <v>-18.850000000000001</v>
      </c>
    </row>
    <row r="898" spans="1:3" x14ac:dyDescent="0.2">
      <c r="A898" s="8" t="s">
        <v>845</v>
      </c>
      <c r="B898" s="9">
        <v>125.53999999999999</v>
      </c>
      <c r="C898" s="9">
        <v>-237.90199999999999</v>
      </c>
    </row>
    <row r="899" spans="1:3" x14ac:dyDescent="0.2">
      <c r="A899" s="8" t="s">
        <v>873</v>
      </c>
      <c r="B899" s="9">
        <v>155.19</v>
      </c>
      <c r="C899" s="9">
        <v>-525.13400000000001</v>
      </c>
    </row>
    <row r="900" spans="1:3" x14ac:dyDescent="0.2">
      <c r="A900" s="8" t="s">
        <v>897</v>
      </c>
      <c r="B900" s="9">
        <v>181.99</v>
      </c>
      <c r="C900" s="9">
        <v>-167.53440000000001</v>
      </c>
    </row>
    <row r="901" spans="1:3" x14ac:dyDescent="0.2">
      <c r="A901" s="8" t="s">
        <v>893</v>
      </c>
      <c r="B901" s="9">
        <v>77.86999999999999</v>
      </c>
      <c r="C901" s="9">
        <v>-24.518000000000015</v>
      </c>
    </row>
    <row r="902" spans="1:3" x14ac:dyDescent="0.2">
      <c r="A902" s="8" t="s">
        <v>457</v>
      </c>
      <c r="B902" s="9">
        <v>164.82</v>
      </c>
      <c r="C902" s="9">
        <v>-117.27599999999998</v>
      </c>
    </row>
    <row r="903" spans="1:3" x14ac:dyDescent="0.2">
      <c r="A903" s="8" t="s">
        <v>681</v>
      </c>
      <c r="B903" s="9">
        <v>126.49</v>
      </c>
      <c r="C903" s="9">
        <v>-869.40400000000011</v>
      </c>
    </row>
    <row r="904" spans="1:3" x14ac:dyDescent="0.2">
      <c r="A904" s="8" t="s">
        <v>528</v>
      </c>
      <c r="B904" s="9">
        <v>81.17</v>
      </c>
      <c r="C904" s="9">
        <v>-207.44</v>
      </c>
    </row>
    <row r="905" spans="1:3" x14ac:dyDescent="0.2">
      <c r="A905" s="8" t="s">
        <v>912</v>
      </c>
      <c r="B905" s="9">
        <v>155.79000000000002</v>
      </c>
      <c r="C905" s="9">
        <v>-310.81</v>
      </c>
    </row>
    <row r="906" spans="1:3" x14ac:dyDescent="0.2">
      <c r="A906" s="8" t="s">
        <v>397</v>
      </c>
      <c r="B906" s="9">
        <v>125.77</v>
      </c>
      <c r="C906" s="9">
        <v>-237.47</v>
      </c>
    </row>
    <row r="907" spans="1:3" x14ac:dyDescent="0.2">
      <c r="A907" s="8" t="s">
        <v>152</v>
      </c>
      <c r="B907" s="9">
        <v>372.02000000000004</v>
      </c>
      <c r="C907" s="9">
        <v>-351.05470000000003</v>
      </c>
    </row>
    <row r="908" spans="1:3" x14ac:dyDescent="0.2">
      <c r="A908" s="8" t="s">
        <v>766</v>
      </c>
      <c r="B908" s="9">
        <v>354.56999999999994</v>
      </c>
      <c r="C908" s="9">
        <v>-126.626</v>
      </c>
    </row>
    <row r="909" spans="1:3" x14ac:dyDescent="0.2">
      <c r="A909" s="8" t="s">
        <v>618</v>
      </c>
      <c r="B909" s="9">
        <v>184.03</v>
      </c>
      <c r="C909" s="9">
        <v>-56.84</v>
      </c>
    </row>
    <row r="910" spans="1:3" x14ac:dyDescent="0.2">
      <c r="A910" s="8" t="s">
        <v>315</v>
      </c>
      <c r="B910" s="9">
        <v>22.82</v>
      </c>
      <c r="C910" s="9">
        <v>-51.559199999999997</v>
      </c>
    </row>
    <row r="911" spans="1:3" x14ac:dyDescent="0.2">
      <c r="A911" s="8" t="s">
        <v>847</v>
      </c>
      <c r="B911" s="9">
        <v>57.41</v>
      </c>
      <c r="C911" s="9">
        <v>35.090000000000003</v>
      </c>
    </row>
    <row r="912" spans="1:3" x14ac:dyDescent="0.2">
      <c r="A912" s="8" t="s">
        <v>316</v>
      </c>
      <c r="B912" s="9">
        <v>213.64</v>
      </c>
      <c r="C912" s="9">
        <v>-198.29</v>
      </c>
    </row>
    <row r="913" spans="1:3" x14ac:dyDescent="0.2">
      <c r="A913" s="8" t="s">
        <v>866</v>
      </c>
      <c r="B913" s="9">
        <v>130.53</v>
      </c>
      <c r="C913" s="9">
        <v>846.84101999999984</v>
      </c>
    </row>
    <row r="914" spans="1:3" x14ac:dyDescent="0.2">
      <c r="A914" s="8" t="s">
        <v>686</v>
      </c>
      <c r="B914" s="9">
        <v>41.96</v>
      </c>
      <c r="C914" s="9">
        <v>19.57</v>
      </c>
    </row>
    <row r="915" spans="1:3" x14ac:dyDescent="0.2">
      <c r="A915" s="8" t="s">
        <v>794</v>
      </c>
      <c r="B915" s="9">
        <v>4951.93</v>
      </c>
      <c r="C915" s="9">
        <v>-140.43899999999999</v>
      </c>
    </row>
    <row r="916" spans="1:3" x14ac:dyDescent="0.2">
      <c r="A916" s="8" t="s">
        <v>515</v>
      </c>
      <c r="B916" s="9">
        <v>130.91</v>
      </c>
      <c r="C916" s="9">
        <v>4.29</v>
      </c>
    </row>
    <row r="917" spans="1:3" x14ac:dyDescent="0.2">
      <c r="A917" s="8" t="s">
        <v>3040</v>
      </c>
      <c r="B917" s="9"/>
      <c r="C917" s="9"/>
    </row>
    <row r="918" spans="1:3" x14ac:dyDescent="0.2">
      <c r="A918" s="8" t="s">
        <v>3041</v>
      </c>
      <c r="B918" s="9">
        <v>1924337.8799999987</v>
      </c>
      <c r="C918" s="9">
        <v>224077.61183715009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F245-8B8D-4A51-8384-E79A17EC1737}">
  <dimension ref="A1:B17"/>
  <sheetViews>
    <sheetView workbookViewId="0">
      <selection activeCell="A12" sqref="A12"/>
    </sheetView>
  </sheetViews>
  <sheetFormatPr defaultRowHeight="12.75" x14ac:dyDescent="0.2"/>
  <cols>
    <col min="1" max="1" width="17.7109375" bestFit="1" customWidth="1"/>
  </cols>
  <sheetData>
    <row r="1" spans="1:2" x14ac:dyDescent="0.2">
      <c r="A1" s="12" t="s">
        <v>958</v>
      </c>
      <c r="B1" s="12"/>
    </row>
    <row r="2" spans="1:2" x14ac:dyDescent="0.2">
      <c r="A2" s="10"/>
      <c r="B2" s="10"/>
    </row>
    <row r="3" spans="1:2" x14ac:dyDescent="0.2">
      <c r="A3" s="10" t="s">
        <v>3045</v>
      </c>
      <c r="B3" s="10">
        <v>114.7938585231301</v>
      </c>
    </row>
    <row r="4" spans="1:2" x14ac:dyDescent="0.2">
      <c r="A4" s="10" t="s">
        <v>3046</v>
      </c>
      <c r="B4" s="10">
        <v>25.82786531876938</v>
      </c>
    </row>
    <row r="5" spans="1:2" x14ac:dyDescent="0.2">
      <c r="A5" s="10" t="s">
        <v>3047</v>
      </c>
      <c r="B5" s="10">
        <v>1.4764500000000007</v>
      </c>
    </row>
    <row r="6" spans="1:2" x14ac:dyDescent="0.2">
      <c r="A6" s="10" t="s">
        <v>3048</v>
      </c>
      <c r="B6" s="10">
        <v>-114.63990000000001</v>
      </c>
    </row>
    <row r="7" spans="1:2" x14ac:dyDescent="0.2">
      <c r="A7" s="10" t="s">
        <v>3049</v>
      </c>
      <c r="B7" s="10">
        <v>1141.1123869963926</v>
      </c>
    </row>
    <row r="8" spans="1:2" x14ac:dyDescent="0.2">
      <c r="A8" s="10" t="s">
        <v>3050</v>
      </c>
      <c r="B8" s="10">
        <v>1302137.4797566046</v>
      </c>
    </row>
    <row r="9" spans="1:2" x14ac:dyDescent="0.2">
      <c r="A9" s="10" t="s">
        <v>3051</v>
      </c>
      <c r="B9" s="10">
        <v>67.743696938060623</v>
      </c>
    </row>
    <row r="10" spans="1:2" x14ac:dyDescent="0.2">
      <c r="A10" s="10" t="s">
        <v>3052</v>
      </c>
      <c r="B10" s="10">
        <v>-2.6131590995398417</v>
      </c>
    </row>
    <row r="11" spans="1:2" x14ac:dyDescent="0.2">
      <c r="A11" s="10" t="s">
        <v>3053</v>
      </c>
      <c r="B11" s="10">
        <v>25705.063600000001</v>
      </c>
    </row>
    <row r="12" spans="1:2" x14ac:dyDescent="0.2">
      <c r="A12" s="10" t="s">
        <v>3054</v>
      </c>
      <c r="B12" s="10">
        <v>-16476.838</v>
      </c>
    </row>
    <row r="13" spans="1:2" x14ac:dyDescent="0.2">
      <c r="A13" s="10" t="s">
        <v>3055</v>
      </c>
      <c r="B13" s="10">
        <v>9228.2255999999998</v>
      </c>
    </row>
    <row r="14" spans="1:2" x14ac:dyDescent="0.2">
      <c r="A14" s="10" t="s">
        <v>3056</v>
      </c>
      <c r="B14" s="10">
        <v>224077.61183714995</v>
      </c>
    </row>
    <row r="15" spans="1:2" x14ac:dyDescent="0.2">
      <c r="A15" s="10" t="s">
        <v>3057</v>
      </c>
      <c r="B15" s="10">
        <v>1952</v>
      </c>
    </row>
    <row r="16" spans="1:2" x14ac:dyDescent="0.2">
      <c r="A16" s="10" t="s">
        <v>3058</v>
      </c>
      <c r="B16" s="10">
        <v>8798.1830999999984</v>
      </c>
    </row>
    <row r="17" spans="1:2" ht="13.5" thickBot="1" x14ac:dyDescent="0.25">
      <c r="A17" s="11" t="s">
        <v>3059</v>
      </c>
      <c r="B17" s="11">
        <v>-14140.7016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3"/>
  <sheetViews>
    <sheetView tabSelected="1" topLeftCell="A1928" workbookViewId="0">
      <pane xSplit="1" topLeftCell="O1" activePane="topRight" state="frozen"/>
      <selection pane="topRight" activeCell="V2" sqref="V2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7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7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6">
        <v>88522</v>
      </c>
    </row>
    <row r="3" spans="1:27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6">
        <v>90193</v>
      </c>
    </row>
    <row r="4" spans="1:27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6">
        <v>90192</v>
      </c>
    </row>
    <row r="5" spans="1:27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6">
        <v>86838</v>
      </c>
      <c r="Z5" s="3">
        <v>5890</v>
      </c>
      <c r="AA5">
        <f>VLOOKUP(Z5,A1:Y1953,24,0)</f>
        <v>1876.69</v>
      </c>
    </row>
    <row r="6" spans="1:27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6">
        <v>86838</v>
      </c>
      <c r="Z6">
        <v>18181</v>
      </c>
      <c r="AA6">
        <f>VLOOKUP(Z6,A1:Y1953,24,0)</f>
        <v>33.47</v>
      </c>
    </row>
    <row r="7" spans="1:27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6">
        <v>86838</v>
      </c>
    </row>
    <row r="8" spans="1:27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6">
        <v>86838</v>
      </c>
      <c r="Z8">
        <v>24848</v>
      </c>
    </row>
    <row r="9" spans="1:27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6">
        <v>86837</v>
      </c>
    </row>
    <row r="10" spans="1:27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6">
        <v>86839</v>
      </c>
    </row>
    <row r="11" spans="1:27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6">
        <v>86836</v>
      </c>
      <c r="Z11">
        <v>20697</v>
      </c>
      <c r="AA11">
        <f>VLOOKUP(Z11,A1:Y1953,24,0)</f>
        <v>73.55</v>
      </c>
    </row>
    <row r="12" spans="1:27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6">
        <v>86836</v>
      </c>
      <c r="Z12">
        <v>5890</v>
      </c>
      <c r="AA12">
        <f>VLOOKUP(Z12,A1:Y1953,24,FALSE)</f>
        <v>1876.69</v>
      </c>
    </row>
    <row r="13" spans="1:27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6">
        <v>90031</v>
      </c>
    </row>
    <row r="14" spans="1:27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6">
        <v>90032</v>
      </c>
    </row>
    <row r="15" spans="1:27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6">
        <v>41793</v>
      </c>
    </row>
    <row r="16" spans="1:27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6">
        <v>42949</v>
      </c>
    </row>
    <row r="17" spans="1:27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6">
        <v>42949</v>
      </c>
    </row>
    <row r="18" spans="1:27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6">
        <v>87651</v>
      </c>
      <c r="AA18">
        <f>MAX(V2:V1953)</f>
        <v>9228.2255999999998</v>
      </c>
    </row>
    <row r="19" spans="1:27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6">
        <v>87651</v>
      </c>
      <c r="Z19">
        <f>MIN(V1:V1953)</f>
        <v>-16476.838</v>
      </c>
    </row>
    <row r="20" spans="1:27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6">
        <v>87652</v>
      </c>
      <c r="Z20">
        <f>AVERAGE(V2:V1953)</f>
        <v>114.7938585231301</v>
      </c>
    </row>
    <row r="21" spans="1:27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6">
        <v>89199</v>
      </c>
    </row>
    <row r="22" spans="1:27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6">
        <v>89200</v>
      </c>
    </row>
    <row r="23" spans="1:27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6">
        <v>89202</v>
      </c>
    </row>
    <row r="24" spans="1:27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6">
        <v>89203</v>
      </c>
      <c r="Z24" t="s">
        <v>715</v>
      </c>
      <c r="AA24">
        <f>COUNTIF($P$2:$P$1953,Z24)</f>
        <v>470</v>
      </c>
    </row>
    <row r="25" spans="1:27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6">
        <v>89201</v>
      </c>
      <c r="Z25" t="s">
        <v>716</v>
      </c>
      <c r="AA25">
        <f t="shared" ref="AA25:AA27" si="0">COUNTIF($P$2:$P$1953,Z25)</f>
        <v>474</v>
      </c>
    </row>
    <row r="26" spans="1:27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 t="s">
        <v>3036</v>
      </c>
      <c r="V26">
        <v>24.312000000000001</v>
      </c>
      <c r="W26">
        <v>18</v>
      </c>
      <c r="X26">
        <v>53.1</v>
      </c>
      <c r="Y26" s="6">
        <v>89201</v>
      </c>
      <c r="Z26" t="s">
        <v>714</v>
      </c>
      <c r="AA26">
        <f t="shared" si="0"/>
        <v>566</v>
      </c>
    </row>
    <row r="27" spans="1:27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6">
        <v>91454</v>
      </c>
      <c r="Z27" t="s">
        <v>713</v>
      </c>
      <c r="AA27">
        <f t="shared" si="0"/>
        <v>442</v>
      </c>
    </row>
    <row r="28" spans="1:27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6">
        <v>88426</v>
      </c>
    </row>
    <row r="29" spans="1:27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6">
        <v>88425</v>
      </c>
    </row>
    <row r="30" spans="1:27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6">
        <v>88426</v>
      </c>
    </row>
    <row r="31" spans="1:27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6">
        <v>88075</v>
      </c>
    </row>
    <row r="32" spans="1:27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6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6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6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6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6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6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6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6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6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6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6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6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6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6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6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6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6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6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6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6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6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6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6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6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6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6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6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6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6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6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6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6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6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6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6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6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6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6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6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6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6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6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6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6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6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6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6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6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6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6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6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6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6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6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6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6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6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6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6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6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6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6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6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6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6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6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6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6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6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6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6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6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6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6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6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6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6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6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6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6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6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6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6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6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6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6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6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6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6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6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6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6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6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6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6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6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6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6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6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6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6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6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6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6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6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6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6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6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6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6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6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6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6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6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6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6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6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6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6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6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6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6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6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6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6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6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6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6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6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6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6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6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6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6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6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6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6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6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6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6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6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6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6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6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6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6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6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6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6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6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6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6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6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6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6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6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6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6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6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6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6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6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6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6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6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6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6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6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6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6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6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6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6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6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6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6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6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6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6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6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6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6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6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6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6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6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6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6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6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6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6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6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6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6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6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6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6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6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6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6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6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6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6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6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6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6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6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6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6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6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6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6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6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6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6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6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6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6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6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6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6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6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6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6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6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6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6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6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6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6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6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6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6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6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6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6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6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6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6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6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6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6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6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6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6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6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6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6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6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6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6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6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6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6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6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6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6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6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6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6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6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6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6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6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6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6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6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6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6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6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6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6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6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6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6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6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6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6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6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6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6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6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6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6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6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6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6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6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6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6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6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6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6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6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6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6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6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6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6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6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6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6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6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6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6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6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6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6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6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6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6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6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6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6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6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6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6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6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6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6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6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6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6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6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6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6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6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6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6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6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6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6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6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6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6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6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6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6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6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6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6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6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6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6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6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6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6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6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6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6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6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6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6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6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6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6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6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6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6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6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6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6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6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6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6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6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6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6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6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6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6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6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6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6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6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6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6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6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6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6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6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6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6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6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6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6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6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6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6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6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6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6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6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6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6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6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6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6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6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6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6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6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6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6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6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6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6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6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6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6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6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6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6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6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6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6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6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6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6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6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6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6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6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6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6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6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6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6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6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6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6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6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6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6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6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6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6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6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6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6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6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6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6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6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6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6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6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6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6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6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6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6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6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6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6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6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6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6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6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6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6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6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6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6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6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6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6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6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6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6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6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6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6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6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6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6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6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6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6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6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6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6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6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6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6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6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6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6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6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6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6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6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6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6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6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6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6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6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6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6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6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6">
        <v>86565</v>
      </c>
    </row>
    <row r="534" spans="1:25" ht="12.75" customHeight="1" x14ac:dyDescent="0.2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6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6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6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6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6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6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6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6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6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6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6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6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6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6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6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6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6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6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6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6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6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6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6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6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6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6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6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6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6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6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6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6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6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6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6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6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6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6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6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6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6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6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6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6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6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6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6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6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6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6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6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6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6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6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6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6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6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6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6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6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6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6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6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6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6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6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6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6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6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6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6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6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6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6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6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6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6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6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6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6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6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6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6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6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6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6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6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6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6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6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6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6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6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6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6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6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6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6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6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6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6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6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6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6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6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6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6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6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6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6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6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6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6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6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6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6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6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6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6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6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6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6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6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6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6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6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6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6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6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6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6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6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6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6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6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6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6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6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6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6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6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6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6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6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6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6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6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6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6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6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6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6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6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6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6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6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6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6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6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6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6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6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6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6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6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6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6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6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6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6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6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6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6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6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6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6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6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6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6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6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6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6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6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6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6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6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6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6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6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6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6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6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6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6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6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6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6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6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6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6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6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6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6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6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6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6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6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6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6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6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6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6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6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6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6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6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6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6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6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6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6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6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6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6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6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6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6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6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6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6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6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6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6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6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6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6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6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6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6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6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6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6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6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6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6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6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6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6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6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6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6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6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6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6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6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6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6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6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6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6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6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6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6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6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6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6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6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6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6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6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6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6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6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6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6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6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6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6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6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6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6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6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6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6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6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6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6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6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6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6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6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6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6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6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6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6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6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6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6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6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6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6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6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6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6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6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6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6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6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6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6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6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6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6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6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6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6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6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6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6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6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6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6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6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6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6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6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6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6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6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6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6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6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6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6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6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6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6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6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6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6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6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6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6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6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6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6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6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6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6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6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6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6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6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6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6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6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6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6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6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6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6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6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6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6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6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6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6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6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6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6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6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6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6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6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6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6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6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6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6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6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6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6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6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6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6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6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6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6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6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6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6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6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6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6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6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6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6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6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6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6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6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6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6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6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6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6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6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6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6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6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6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6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6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6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6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6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6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6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6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6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6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6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6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6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6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6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6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6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6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6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6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6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6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6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6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6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6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6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6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6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6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6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6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6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6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6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6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6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6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6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6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6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6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6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6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6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6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6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6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6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6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6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6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6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6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6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6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6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6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6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6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6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6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6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6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6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6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6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6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6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6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6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6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6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6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6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6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6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6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6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6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6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6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6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6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6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6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6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6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6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6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6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6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6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6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6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6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6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6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6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6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6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6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6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6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6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6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6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6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6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6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6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6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6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6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6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6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6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6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6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6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6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6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6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6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6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6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6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6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6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6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6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6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6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6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6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6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6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6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6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6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6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6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6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6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6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6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6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6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6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6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6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6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6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6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6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6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6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6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6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6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6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6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6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6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6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6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6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6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6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6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6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6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6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6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6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6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6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6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6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6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6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6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6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6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6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6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6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6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6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6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6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6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6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6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6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6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6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6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6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6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6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6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6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6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6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6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6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6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6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6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6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6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6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6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6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6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6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6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6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6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6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6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6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6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6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6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6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6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6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6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6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6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6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6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6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6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6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6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6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6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6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6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6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6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6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6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6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6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6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6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6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6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6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6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6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6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6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6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6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6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6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6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6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6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6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6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6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6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6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6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6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6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6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6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6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6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6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6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6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6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6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6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6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6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6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6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6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6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6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6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6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6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6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6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6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6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6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6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6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6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6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6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6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6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6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6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6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6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6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6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6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6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6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6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6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6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6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6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6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6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6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6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6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6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6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6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6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6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6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6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6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6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6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6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6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6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6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6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6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6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6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6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6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6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6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6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6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6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6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6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6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6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6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6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6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6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6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6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6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6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6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6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6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6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6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6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6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6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6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6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6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6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6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6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6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6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6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6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6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6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6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6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6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6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6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6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6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6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6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6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6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6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6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6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6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6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6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6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6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6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6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6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6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6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6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6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6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6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6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6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6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6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6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6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6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6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6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6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6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6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6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6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6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6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6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6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6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6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6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6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6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6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6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6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6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6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6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6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6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6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6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6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6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6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6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6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6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6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6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6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6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6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6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6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6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6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6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6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6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6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6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6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6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6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6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6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6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6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6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6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6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6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6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6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6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6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6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6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6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6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6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6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6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6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6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6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6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6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6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6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6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6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6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6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6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6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6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6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6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6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6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6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6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6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6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6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6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6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6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6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6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6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6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6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6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6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6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6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6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6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6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6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6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6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6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6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6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6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6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6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6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6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6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6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6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6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6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6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6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6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6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6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6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6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6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6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6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6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6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6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6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6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6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6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6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6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6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6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6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6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6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6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6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6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6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6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6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6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6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6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6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6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6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6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6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6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6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6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6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6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6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6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6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6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6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6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6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6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6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6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6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6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6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6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6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6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6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6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6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6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6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6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6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6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6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6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6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6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6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6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6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6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6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6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6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6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6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6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6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6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6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6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6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6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6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6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6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6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6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6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6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6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6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6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6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6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6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6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6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6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6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6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6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6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6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6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6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6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6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6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6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6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6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6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6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6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6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6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6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6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6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6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6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6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6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6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6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6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6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6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6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6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6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6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6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6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6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6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6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6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6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6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6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6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6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6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6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6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6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6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6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6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6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6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6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6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6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6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6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6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6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6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6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6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6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6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6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6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6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6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6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6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6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6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6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6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6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6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6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6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6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6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6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6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6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6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6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6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6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6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6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6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6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6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6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6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6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6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6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6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6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6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6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6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6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6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6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6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6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6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6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6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6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6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6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6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6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6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6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6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6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6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6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6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6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6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6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6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6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6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6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6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6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6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6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6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6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6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6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6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6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6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6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6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6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6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6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6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6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6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6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6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6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6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6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6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6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6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6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6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6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6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6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6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6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6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6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6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6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6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6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6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6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6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6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6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6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6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6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6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6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6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6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6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6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6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6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6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6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6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6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6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6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6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6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6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6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6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6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6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6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6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6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6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6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6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6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6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6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6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6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6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6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6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6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6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6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6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6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6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6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6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6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6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6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6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6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6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6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6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6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6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6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6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6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6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6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6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6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6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6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6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6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6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6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6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6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6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6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6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6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6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6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6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6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6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6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6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6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6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6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6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6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6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6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6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6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6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6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6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6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6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6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6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6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6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6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6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6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6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6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6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6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6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6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6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6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6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6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6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6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6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6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6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6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6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6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6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6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6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6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6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6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6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6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6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6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6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6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6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6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6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6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6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6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6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6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6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6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6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6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6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6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6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6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6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6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6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6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6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6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6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6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6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6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6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6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6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6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6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6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6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6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6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6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6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6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6">
        <v>87474</v>
      </c>
    </row>
    <row r="1934" spans="1:25" ht="12.75" customHeight="1" x14ac:dyDescent="0.2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5">
        <v>42089</v>
      </c>
      <c r="U1934" s="5">
        <v>42092</v>
      </c>
      <c r="V1934">
        <v>-189.714</v>
      </c>
      <c r="W1934">
        <v>12</v>
      </c>
      <c r="X1934">
        <v>249.07</v>
      </c>
      <c r="Y1934" s="6">
        <v>88837</v>
      </c>
    </row>
    <row r="1935" spans="1:25" ht="12.75" customHeight="1" x14ac:dyDescent="0.2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5">
        <v>42119</v>
      </c>
      <c r="U1935" s="5">
        <v>42120</v>
      </c>
      <c r="V1935">
        <v>1628.37</v>
      </c>
      <c r="W1935">
        <v>18</v>
      </c>
      <c r="X1935">
        <v>59.22</v>
      </c>
      <c r="Y1935" s="6">
        <v>88839</v>
      </c>
    </row>
    <row r="1936" spans="1:25" ht="12.75" customHeight="1" x14ac:dyDescent="0.2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5">
        <v>42114</v>
      </c>
      <c r="U1936" s="5">
        <v>42116</v>
      </c>
      <c r="V1936">
        <v>-4.4800000000000004</v>
      </c>
      <c r="W1936">
        <v>18</v>
      </c>
      <c r="X1936">
        <v>5572.18</v>
      </c>
      <c r="Y1936" s="6">
        <v>88838</v>
      </c>
    </row>
    <row r="1937" spans="1:25" ht="12.75" customHeight="1" x14ac:dyDescent="0.2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5">
        <v>42114</v>
      </c>
      <c r="U1937" s="5">
        <v>42115</v>
      </c>
      <c r="V1937">
        <v>3193.2840000000001</v>
      </c>
      <c r="W1937">
        <v>11</v>
      </c>
      <c r="X1937">
        <v>2941.42</v>
      </c>
      <c r="Y1937" s="6">
        <v>88838</v>
      </c>
    </row>
    <row r="1938" spans="1:25" ht="12.75" customHeight="1" x14ac:dyDescent="0.2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5">
        <v>42114</v>
      </c>
      <c r="U1938" s="5">
        <v>42115</v>
      </c>
      <c r="V1938">
        <v>43.691699999999997</v>
      </c>
      <c r="W1938">
        <v>8</v>
      </c>
      <c r="X1938">
        <v>522.46</v>
      </c>
      <c r="Y1938" s="6">
        <v>88838</v>
      </c>
    </row>
    <row r="1939" spans="1:25" ht="12.75" customHeight="1" x14ac:dyDescent="0.2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5">
        <v>42086</v>
      </c>
      <c r="U1939" s="5">
        <v>42088</v>
      </c>
      <c r="V1939">
        <v>349.05930000000001</v>
      </c>
      <c r="W1939">
        <v>2</v>
      </c>
      <c r="X1939">
        <v>25.31</v>
      </c>
      <c r="Y1939" s="6">
        <v>88836</v>
      </c>
    </row>
    <row r="1940" spans="1:25" ht="12.75" customHeight="1" x14ac:dyDescent="0.2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5">
        <v>42123</v>
      </c>
      <c r="U1940" s="5">
        <v>42123</v>
      </c>
      <c r="V1940">
        <v>1.9919999999999998</v>
      </c>
      <c r="W1940">
        <v>18</v>
      </c>
      <c r="X1940">
        <v>513.33000000000004</v>
      </c>
      <c r="Y1940" s="6">
        <v>88840</v>
      </c>
    </row>
    <row r="1941" spans="1:25" ht="12.75" customHeight="1" x14ac:dyDescent="0.2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5">
        <v>42020</v>
      </c>
      <c r="U1941" s="5">
        <v>42020</v>
      </c>
      <c r="V1941">
        <v>-22.009999999999998</v>
      </c>
      <c r="W1941">
        <v>5</v>
      </c>
      <c r="X1941">
        <v>15.7</v>
      </c>
      <c r="Y1941" s="6">
        <v>88745</v>
      </c>
    </row>
    <row r="1942" spans="1:25" ht="12.75" customHeight="1" x14ac:dyDescent="0.2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5">
        <v>42020</v>
      </c>
      <c r="U1942" s="5">
        <v>42025</v>
      </c>
      <c r="V1942">
        <v>426.46032000000002</v>
      </c>
      <c r="W1942">
        <v>6</v>
      </c>
      <c r="X1942">
        <v>680.65</v>
      </c>
      <c r="Y1942" s="6">
        <v>88745</v>
      </c>
    </row>
    <row r="1943" spans="1:25" ht="12.75" customHeight="1" x14ac:dyDescent="0.2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5">
        <v>42127</v>
      </c>
      <c r="U1943" s="5">
        <v>42129</v>
      </c>
      <c r="V1943">
        <v>19.554599999999997</v>
      </c>
      <c r="W1943">
        <v>10</v>
      </c>
      <c r="X1943">
        <v>28.34</v>
      </c>
      <c r="Y1943" s="6">
        <v>88746</v>
      </c>
    </row>
    <row r="1944" spans="1:25" ht="12.75" customHeight="1" x14ac:dyDescent="0.2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5">
        <v>42127</v>
      </c>
      <c r="U1944" s="5">
        <v>42130</v>
      </c>
      <c r="V1944">
        <v>152.48200000000003</v>
      </c>
      <c r="W1944">
        <v>35</v>
      </c>
      <c r="X1944">
        <v>861.3</v>
      </c>
      <c r="Y1944" s="6">
        <v>88746</v>
      </c>
    </row>
    <row r="1945" spans="1:25" ht="12.75" customHeight="1" x14ac:dyDescent="0.2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5">
        <v>42135</v>
      </c>
      <c r="U1945" s="5">
        <v>42136</v>
      </c>
      <c r="V1945">
        <v>67.012000000000057</v>
      </c>
      <c r="W1945">
        <v>9</v>
      </c>
      <c r="X1945">
        <v>894.64</v>
      </c>
      <c r="Y1945" s="6">
        <v>90154</v>
      </c>
    </row>
    <row r="1946" spans="1:25" ht="12.75" customHeight="1" x14ac:dyDescent="0.2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5">
        <v>42123</v>
      </c>
      <c r="U1946" s="5">
        <v>42124</v>
      </c>
      <c r="V1946">
        <v>374.625</v>
      </c>
      <c r="W1946">
        <v>7</v>
      </c>
      <c r="X1946">
        <v>710.36</v>
      </c>
      <c r="Y1946" s="6">
        <v>87908</v>
      </c>
    </row>
    <row r="1947" spans="1:25" ht="12.75" customHeight="1" x14ac:dyDescent="0.2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5">
        <v>42049</v>
      </c>
      <c r="U1947" s="5">
        <v>42050</v>
      </c>
      <c r="V1947">
        <v>-3.2448000000000001</v>
      </c>
      <c r="W1947">
        <v>19</v>
      </c>
      <c r="X1947">
        <v>80.2</v>
      </c>
      <c r="Y1947" s="6">
        <v>87909</v>
      </c>
    </row>
    <row r="1948" spans="1:25" ht="12.75" customHeight="1" x14ac:dyDescent="0.2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5">
        <v>42162</v>
      </c>
      <c r="U1948" s="5">
        <v>42164</v>
      </c>
      <c r="V1948">
        <v>6384.4388999999992</v>
      </c>
      <c r="W1948">
        <v>7</v>
      </c>
      <c r="X1948">
        <v>9252.81</v>
      </c>
      <c r="Y1948" s="6">
        <v>87535</v>
      </c>
    </row>
    <row r="1949" spans="1:25" ht="12.75" customHeight="1" x14ac:dyDescent="0.2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5">
        <v>42074</v>
      </c>
      <c r="U1949" s="5">
        <v>42075</v>
      </c>
      <c r="V1949">
        <v>-116.76</v>
      </c>
      <c r="W1949">
        <v>18</v>
      </c>
      <c r="X1949">
        <v>207.31</v>
      </c>
      <c r="Y1949" s="6">
        <v>87536</v>
      </c>
    </row>
    <row r="1950" spans="1:25" ht="12.75" customHeight="1" x14ac:dyDescent="0.2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5">
        <v>42074</v>
      </c>
      <c r="U1950" s="5">
        <v>42075</v>
      </c>
      <c r="V1950">
        <v>-160.952</v>
      </c>
      <c r="W1950">
        <v>22</v>
      </c>
      <c r="X1950">
        <v>143.12</v>
      </c>
      <c r="Y1950" s="6">
        <v>87536</v>
      </c>
    </row>
    <row r="1951" spans="1:25" ht="12.75" customHeight="1" x14ac:dyDescent="0.2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5">
        <v>42092</v>
      </c>
      <c r="U1951" s="5">
        <v>42094</v>
      </c>
      <c r="V1951">
        <v>-41.87</v>
      </c>
      <c r="W1951">
        <v>5</v>
      </c>
      <c r="X1951">
        <v>59.98</v>
      </c>
      <c r="Y1951" s="6">
        <v>87534</v>
      </c>
    </row>
    <row r="1952" spans="1:25" ht="12.75" customHeight="1" x14ac:dyDescent="0.2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5">
        <v>42098</v>
      </c>
      <c r="U1952" s="5">
        <v>42098</v>
      </c>
      <c r="V1952">
        <v>-24.7104</v>
      </c>
      <c r="W1952">
        <v>15</v>
      </c>
      <c r="X1952">
        <v>135.78</v>
      </c>
      <c r="Y1952" s="6">
        <v>87537</v>
      </c>
    </row>
    <row r="1953" spans="1:25" ht="12.75" customHeight="1" x14ac:dyDescent="0.2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5">
        <v>42043</v>
      </c>
      <c r="U1953" s="5">
        <v>42046</v>
      </c>
      <c r="V1953">
        <v>349.48499999999996</v>
      </c>
      <c r="W1953">
        <v>5</v>
      </c>
      <c r="X1953">
        <v>506.5</v>
      </c>
      <c r="Y1953" s="6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1E1B-70FF-465E-96BD-21129C3330F0}">
  <dimension ref="A1:C6"/>
  <sheetViews>
    <sheetView workbookViewId="0">
      <selection activeCell="D7" sqref="D7"/>
    </sheetView>
  </sheetViews>
  <sheetFormatPr defaultRowHeight="12.75" x14ac:dyDescent="0.2"/>
  <cols>
    <col min="2" max="2" width="10.140625" bestFit="1" customWidth="1"/>
  </cols>
  <sheetData>
    <row r="1" spans="1:3" x14ac:dyDescent="0.2">
      <c r="B1" t="s">
        <v>3037</v>
      </c>
      <c r="C1" t="s">
        <v>3038</v>
      </c>
    </row>
    <row r="2" spans="1:3" x14ac:dyDescent="0.2">
      <c r="A2" t="s">
        <v>715</v>
      </c>
      <c r="B2">
        <v>470</v>
      </c>
      <c r="C2">
        <f>B2/$B$6</f>
        <v>0.24077868852459017</v>
      </c>
    </row>
    <row r="3" spans="1:3" x14ac:dyDescent="0.2">
      <c r="A3" t="s">
        <v>716</v>
      </c>
      <c r="B3">
        <v>474</v>
      </c>
      <c r="C3">
        <f t="shared" ref="C3:C5" si="0">B3/$B$6</f>
        <v>0.24282786885245902</v>
      </c>
    </row>
    <row r="4" spans="1:3" x14ac:dyDescent="0.2">
      <c r="A4" t="s">
        <v>714</v>
      </c>
      <c r="B4">
        <v>566</v>
      </c>
      <c r="C4">
        <f t="shared" si="0"/>
        <v>0.28995901639344263</v>
      </c>
    </row>
    <row r="5" spans="1:3" x14ac:dyDescent="0.2">
      <c r="A5" t="s">
        <v>713</v>
      </c>
      <c r="B5">
        <v>442</v>
      </c>
      <c r="C5">
        <f t="shared" si="0"/>
        <v>0.22643442622950818</v>
      </c>
    </row>
    <row r="6" spans="1:3" x14ac:dyDescent="0.2">
      <c r="B6">
        <f>SUM(B2:B5)</f>
        <v>1952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Orders</vt:lpstr>
      <vt:lpstr>Countif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2024-11-15T11:18:11Z</dcterms:modified>
</cp:coreProperties>
</file>