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\Desktop\Business Analytics\"/>
    </mc:Choice>
  </mc:AlternateContent>
  <xr:revisionPtr revIDLastSave="0" documentId="13_ncr:1_{E27A2125-4780-4B06-9F03-764F0DA0EC63}" xr6:coauthVersionLast="47" xr6:coauthVersionMax="47" xr10:uidLastSave="{00000000-0000-0000-0000-000000000000}"/>
  <bookViews>
    <workbookView xWindow="-120" yWindow="-120" windowWidth="20730" windowHeight="11160" activeTab="1" xr2:uid="{4432E313-7534-4D69-A9D6-696C869D45E9}"/>
  </bookViews>
  <sheets>
    <sheet name="Sheet1" sheetId="1" r:id="rId1"/>
    <sheet name="VLOOKUP IF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2" l="1"/>
  <c r="R14" i="1"/>
  <c r="R15" i="1"/>
  <c r="R16" i="1"/>
  <c r="R17" i="1"/>
  <c r="R13" i="1"/>
  <c r="N14" i="1"/>
  <c r="N15" i="1"/>
  <c r="N16" i="1"/>
  <c r="N17" i="1"/>
  <c r="N18" i="1"/>
  <c r="N19" i="1"/>
  <c r="N20" i="1"/>
  <c r="N13" i="1"/>
  <c r="K14" i="1"/>
  <c r="K15" i="1"/>
  <c r="K16" i="1"/>
  <c r="K17" i="1"/>
  <c r="K13" i="1"/>
  <c r="G14" i="1"/>
  <c r="G15" i="1"/>
  <c r="G16" i="1"/>
  <c r="G17" i="1"/>
  <c r="G18" i="1"/>
  <c r="G19" i="1"/>
  <c r="G20" i="1"/>
  <c r="G13" i="1"/>
  <c r="D14" i="1"/>
  <c r="D15" i="1"/>
  <c r="D16" i="1"/>
  <c r="D17" i="1"/>
  <c r="D13" i="1"/>
</calcChain>
</file>

<file path=xl/sharedStrings.xml><?xml version="1.0" encoding="utf-8"?>
<sst xmlns="http://schemas.openxmlformats.org/spreadsheetml/2006/main" count="83" uniqueCount="66">
  <si>
    <t>Implementing Demand Price Models in Excel</t>
  </si>
  <si>
    <t>D=a-bP</t>
  </si>
  <si>
    <r>
      <t>D=cP</t>
    </r>
    <r>
      <rPr>
        <vertAlign val="superscript"/>
        <sz val="12"/>
        <color theme="1"/>
        <rFont val="Times New Roman"/>
        <family val="1"/>
      </rPr>
      <t>-d</t>
    </r>
  </si>
  <si>
    <t>Linear Model</t>
  </si>
  <si>
    <t>a</t>
  </si>
  <si>
    <t>b</t>
  </si>
  <si>
    <t>Price</t>
  </si>
  <si>
    <t>Demand</t>
  </si>
  <si>
    <t>Non-Linear Model</t>
  </si>
  <si>
    <t>c</t>
  </si>
  <si>
    <t>d</t>
  </si>
  <si>
    <t>Demand Prediction Models</t>
  </si>
  <si>
    <t>Sales Units</t>
  </si>
  <si>
    <t>Month</t>
  </si>
  <si>
    <t>A</t>
  </si>
  <si>
    <t>B</t>
  </si>
  <si>
    <t>C</t>
  </si>
  <si>
    <t>D</t>
  </si>
  <si>
    <t>E</t>
  </si>
  <si>
    <t>Product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</si>
  <si>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</si>
  <si>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</si>
  <si>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</si>
  <si>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</si>
  <si>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</si>
  <si>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</si>
  <si>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</si>
  <si>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</si>
  <si>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</si>
  <si>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</si>
  <si>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</si>
  <si>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</si>
  <si>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Using VLOOKUP +IF</t>
  </si>
  <si>
    <t>Sales Lookup</t>
  </si>
  <si>
    <t xml:space="preserve">Month </t>
  </si>
  <si>
    <t>Name</t>
  </si>
  <si>
    <t>ID</t>
  </si>
  <si>
    <t>Salary</t>
  </si>
  <si>
    <t>ID or Name</t>
  </si>
  <si>
    <t>Abdullah</t>
  </si>
  <si>
    <t>Hashim</t>
  </si>
  <si>
    <t>Hamza</t>
  </si>
  <si>
    <t>Abdul Wahab</t>
  </si>
  <si>
    <t>Hasnain</t>
  </si>
  <si>
    <t>Azam</t>
  </si>
  <si>
    <t>Waqas</t>
  </si>
  <si>
    <t>Ammad</t>
  </si>
  <si>
    <t>Aroon</t>
  </si>
  <si>
    <t>Muhammad</t>
  </si>
  <si>
    <t>AZAM</t>
  </si>
  <si>
    <t>Suppose that a company offers quantity discounts.</t>
  </si>
  <si>
    <t>If up to 1000 units are purchased, the unit price is</t>
  </si>
  <si>
    <t>$10; if more than 1000 and up to 5000 units are</t>
  </si>
  <si>
    <t>purchased,</t>
  </si>
  <si>
    <t>the unit price is $9; and if more than</t>
  </si>
  <si>
    <t>5000 units are purchased, the unit price is $7.50.</t>
  </si>
  <si>
    <t>Develop</t>
  </si>
  <si>
    <t>a spreadsheet using the VLOOKUP</t>
  </si>
  <si>
    <t>function</t>
  </si>
  <si>
    <t>to find the unit price associated with any order</t>
  </si>
  <si>
    <t>quantity and compute the total cost of the order.</t>
  </si>
  <si>
    <t>&lt;=1000</t>
  </si>
  <si>
    <t>1000&lt;x&lt;5000</t>
  </si>
  <si>
    <t>&gt;5000</t>
  </si>
  <si>
    <t>Units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</si>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</sst>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6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D242D-CA4E-46EE-8858-0B33F3994DC7}">
  <dimension ref="B1:R20"/>
  <sheetViews>
    <sheetView workbookViewId="0">
      <selection activeCell="R13" sqref="R13:R17"/>
    </sheetView>
  </sheetViews>
  <sheetFormatPr defaultRowHeight="15" x14ac:dyDescent="0.25"/>
  <sheetData>
    <row r="1" spans="2:18" x14ac:dyDescent="0.25">
      <c r="C1" t="s">
        <v>11</v>
      </c>
    </row>
    <row r="2" spans="2:18" x14ac:dyDescent="0.25">
      <c r="B2" t="s">
        <v>0</v>
      </c>
    </row>
    <row r="4" spans="2:18" ht="15.75" x14ac:dyDescent="0.25">
      <c r="B4" s="1" t="s">
        <v>1</v>
      </c>
    </row>
    <row r="5" spans="2:18" ht="15.75" x14ac:dyDescent="0.25">
      <c r="B5" s="1"/>
    </row>
    <row r="6" spans="2:18" ht="18.75" x14ac:dyDescent="0.25">
      <c r="B6" s="1" t="s">
        <v>2</v>
      </c>
    </row>
    <row r="8" spans="2:18" x14ac:dyDescent="0.25">
      <c r="B8" t="s">
        <v>3</v>
      </c>
      <c r="E8" t="s">
        <v>8</v>
      </c>
    </row>
    <row r="9" spans="2:18" ht="15.75" x14ac:dyDescent="0.25">
      <c r="B9" s="1" t="s">
        <v>4</v>
      </c>
      <c r="C9">
        <v>20000</v>
      </c>
      <c r="E9" t="s">
        <v>9</v>
      </c>
      <c r="F9">
        <v>20000</v>
      </c>
    </row>
    <row r="10" spans="2:18" ht="15.75" x14ac:dyDescent="0.25">
      <c r="B10" s="1" t="s">
        <v>5</v>
      </c>
      <c r="C10">
        <v>10</v>
      </c>
      <c r="E10" t="s">
        <v>10</v>
      </c>
      <c r="F10">
        <v>1.1138199999999999E-2</v>
      </c>
    </row>
    <row r="12" spans="2:18" x14ac:dyDescent="0.25">
      <c r="C12" t="s">
        <v>6</v>
      </c>
      <c r="D12" t="s">
        <v>7</v>
      </c>
      <c r="F12" t="s">
        <v>6</v>
      </c>
      <c r="G12" t="s">
        <v>7</v>
      </c>
      <c r="J12" t="s">
        <v>6</v>
      </c>
      <c r="K12" t="s">
        <v>7</v>
      </c>
      <c r="M12" t="s">
        <v>6</v>
      </c>
      <c r="N12" t="s">
        <v>7</v>
      </c>
      <c r="Q12" t="s">
        <v>6</v>
      </c>
      <c r="R12" t="s">
        <v>7</v>
      </c>
    </row>
    <row r="13" spans="2:18" x14ac:dyDescent="0.25">
      <c r="C13">
        <v>80</v>
      </c>
      <c r="D13">
        <f>$C$9-$C$10*C13</f>
        <v>19200</v>
      </c>
      <c r="F13">
        <v>70</v>
      </c>
      <c r="G13">
        <f>$F$9*F13^-$F$10</f>
        <v>19075.631520345647</v>
      </c>
      <c r="J13">
        <v>80</v>
      </c>
      <c r="K13">
        <f>$C$9-$C$10*J13</f>
        <v>19200</v>
      </c>
      <c r="M13">
        <v>70</v>
      </c>
      <c r="N13">
        <f>$F$9*M13^-$F$10</f>
        <v>19075.631520345647</v>
      </c>
      <c r="Q13">
        <v>80</v>
      </c>
      <c r="R13">
        <f>$C$9-$C$10*Q13</f>
        <v>19200</v>
      </c>
    </row>
    <row r="14" spans="2:18" x14ac:dyDescent="0.25">
      <c r="C14">
        <v>90</v>
      </c>
      <c r="D14">
        <f t="shared" ref="D14:D17" si="0">$C$9-$C$10*C14</f>
        <v>19100</v>
      </c>
      <c r="F14">
        <v>80</v>
      </c>
      <c r="G14">
        <f t="shared" ref="G14:G20" si="1">$F$9*F14^-$F$10</f>
        <v>19047.281433603661</v>
      </c>
      <c r="J14">
        <v>90</v>
      </c>
      <c r="K14">
        <f t="shared" ref="K14:K17" si="2">$C$9-$C$10*J14</f>
        <v>19100</v>
      </c>
      <c r="M14">
        <v>80</v>
      </c>
      <c r="N14">
        <f t="shared" ref="N14:N20" si="3">$F$9*M14^-$F$10</f>
        <v>19047.281433603661</v>
      </c>
      <c r="Q14">
        <v>90</v>
      </c>
      <c r="R14">
        <f t="shared" ref="R14:R17" si="4">$C$9-$C$10*Q14</f>
        <v>19100</v>
      </c>
    </row>
    <row r="15" spans="2:18" x14ac:dyDescent="0.25">
      <c r="C15">
        <v>100</v>
      </c>
      <c r="D15">
        <f t="shared" si="0"/>
        <v>19000</v>
      </c>
      <c r="F15">
        <v>90</v>
      </c>
      <c r="G15">
        <f t="shared" si="1"/>
        <v>19022.309859941804</v>
      </c>
      <c r="J15">
        <v>100</v>
      </c>
      <c r="K15">
        <f t="shared" si="2"/>
        <v>19000</v>
      </c>
      <c r="M15">
        <v>90</v>
      </c>
      <c r="N15">
        <f t="shared" si="3"/>
        <v>19022.309859941804</v>
      </c>
      <c r="Q15">
        <v>100</v>
      </c>
      <c r="R15">
        <f t="shared" si="4"/>
        <v>19000</v>
      </c>
    </row>
    <row r="16" spans="2:18" x14ac:dyDescent="0.25">
      <c r="C16">
        <v>110</v>
      </c>
      <c r="D16">
        <f t="shared" si="0"/>
        <v>18900</v>
      </c>
      <c r="F16">
        <v>100</v>
      </c>
      <c r="G16">
        <f t="shared" si="1"/>
        <v>18999.999768617581</v>
      </c>
      <c r="J16">
        <v>110</v>
      </c>
      <c r="K16">
        <f t="shared" si="2"/>
        <v>18900</v>
      </c>
      <c r="M16">
        <v>100</v>
      </c>
      <c r="N16">
        <f t="shared" si="3"/>
        <v>18999.999768617581</v>
      </c>
      <c r="Q16">
        <v>110</v>
      </c>
      <c r="R16">
        <f t="shared" si="4"/>
        <v>18900</v>
      </c>
    </row>
    <row r="17" spans="3:18" x14ac:dyDescent="0.25">
      <c r="C17">
        <v>120</v>
      </c>
      <c r="D17">
        <f t="shared" si="0"/>
        <v>18800</v>
      </c>
      <c r="F17">
        <v>110</v>
      </c>
      <c r="G17">
        <f t="shared" si="1"/>
        <v>18979.840378148834</v>
      </c>
      <c r="J17">
        <v>120</v>
      </c>
      <c r="K17">
        <f t="shared" si="2"/>
        <v>18800</v>
      </c>
      <c r="M17">
        <v>110</v>
      </c>
      <c r="N17">
        <f t="shared" si="3"/>
        <v>18979.840378148834</v>
      </c>
      <c r="Q17">
        <v>120</v>
      </c>
      <c r="R17">
        <f t="shared" si="4"/>
        <v>18800</v>
      </c>
    </row>
    <row r="18" spans="3:18" x14ac:dyDescent="0.25">
      <c r="F18">
        <v>120</v>
      </c>
      <c r="G18">
        <f t="shared" si="1"/>
        <v>18961.454974131517</v>
      </c>
      <c r="M18">
        <v>120</v>
      </c>
      <c r="N18">
        <f t="shared" si="3"/>
        <v>18961.454974131517</v>
      </c>
    </row>
    <row r="19" spans="3:18" x14ac:dyDescent="0.25">
      <c r="F19">
        <v>130</v>
      </c>
      <c r="G19">
        <f t="shared" si="1"/>
        <v>18944.557769513722</v>
      </c>
      <c r="M19">
        <v>130</v>
      </c>
      <c r="N19">
        <f t="shared" si="3"/>
        <v>18944.557769513722</v>
      </c>
    </row>
    <row r="20" spans="3:18" x14ac:dyDescent="0.25">
      <c r="F20">
        <v>140</v>
      </c>
      <c r="G20">
        <f t="shared" si="1"/>
        <v>18928.926826275878</v>
      </c>
      <c r="M20">
        <v>140</v>
      </c>
      <c r="N20">
        <f t="shared" si="3"/>
        <v>18928.926826275878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92DE5-79ED-480B-A31E-B97C3601219B}">
  <dimension ref="A6:M36"/>
  <sheetViews>
    <sheetView tabSelected="1" topLeftCell="A17" workbookViewId="0">
      <selection activeCell="L35" sqref="L35"/>
    </sheetView>
  </sheetViews>
  <sheetFormatPr defaultRowHeight="15" x14ac:dyDescent="0.25"/>
  <cols>
    <col min="1" max="1" width="12.85546875" bestFit="1" customWidth="1"/>
    <col min="6" max="6" width="10.85546875" bestFit="1" customWidth="1"/>
    <col min="8" max="8" width="18.140625" bestFit="1" customWidth="1"/>
    <col min="12" max="12" width="46.7109375" bestFit="1" customWidth="1"/>
  </cols>
  <sheetData>
    <row r="6" spans="1:12" x14ac:dyDescent="0.25">
      <c r="A6" t="s">
        <v>12</v>
      </c>
      <c r="D6" t="s">
        <v>19</v>
      </c>
    </row>
    <row r="7" spans="1:12" x14ac:dyDescent="0.25">
      <c r="A7" t="s">
        <v>13</v>
      </c>
      <c r="B7" t="s">
        <v>14</v>
      </c>
      <c r="C7" t="s">
        <v>15</v>
      </c>
      <c r="D7" t="s">
        <v>16</v>
      </c>
      <c r="E7" t="s">
        <v>17</v>
      </c>
      <c r="F7" t="s">
        <v>18</v>
      </c>
      <c r="H7" t="s">
        <v>32</v>
      </c>
    </row>
    <row r="8" spans="1:12" x14ac:dyDescent="0.25">
      <c r="A8" t="s">
        <v>20</v>
      </c>
      <c r="B8">
        <v>7792</v>
      </c>
      <c r="C8">
        <v>5554</v>
      </c>
      <c r="D8">
        <v>3105</v>
      </c>
      <c r="E8">
        <v>3168</v>
      </c>
      <c r="F8">
        <v>10350</v>
      </c>
      <c r="H8" t="s">
        <v>33</v>
      </c>
    </row>
    <row r="9" spans="1:12" x14ac:dyDescent="0.25">
      <c r="A9" t="s">
        <v>21</v>
      </c>
      <c r="B9">
        <v>7793</v>
      </c>
      <c r="C9">
        <v>3024</v>
      </c>
      <c r="D9">
        <v>3228</v>
      </c>
      <c r="E9">
        <v>3751</v>
      </c>
      <c r="F9">
        <v>8965</v>
      </c>
      <c r="H9" t="s">
        <v>34</v>
      </c>
      <c r="I9" t="s">
        <v>23</v>
      </c>
    </row>
    <row r="10" spans="1:12" x14ac:dyDescent="0.25">
      <c r="A10" t="s">
        <v>22</v>
      </c>
      <c r="B10">
        <v>7794</v>
      </c>
      <c r="C10">
        <v>5543</v>
      </c>
      <c r="D10">
        <v>2147</v>
      </c>
      <c r="E10">
        <v>3319</v>
      </c>
      <c r="F10">
        <v>6827</v>
      </c>
      <c r="H10" t="s">
        <v>19</v>
      </c>
      <c r="I10" t="s">
        <v>18</v>
      </c>
    </row>
    <row r="11" spans="1:12" x14ac:dyDescent="0.25">
      <c r="A11" t="s">
        <v>23</v>
      </c>
      <c r="B11">
        <v>7795</v>
      </c>
      <c r="C11">
        <v>5232</v>
      </c>
      <c r="D11">
        <v>2636</v>
      </c>
      <c r="E11">
        <v>4057</v>
      </c>
      <c r="F11">
        <v>8544</v>
      </c>
    </row>
    <row r="12" spans="1:12" x14ac:dyDescent="0.25">
      <c r="A12" t="s">
        <v>24</v>
      </c>
      <c r="B12">
        <v>7796</v>
      </c>
      <c r="C12">
        <v>5450</v>
      </c>
      <c r="D12">
        <v>2726</v>
      </c>
      <c r="E12">
        <v>3837</v>
      </c>
      <c r="F12">
        <v>7535</v>
      </c>
    </row>
    <row r="13" spans="1:12" x14ac:dyDescent="0.25">
      <c r="A13" t="s">
        <v>25</v>
      </c>
      <c r="B13">
        <v>7797</v>
      </c>
      <c r="C13">
        <v>3943</v>
      </c>
      <c r="D13">
        <v>2705</v>
      </c>
      <c r="E13">
        <v>4664</v>
      </c>
      <c r="F13">
        <v>9070</v>
      </c>
    </row>
    <row r="14" spans="1:12" x14ac:dyDescent="0.25">
      <c r="A14" t="s">
        <v>26</v>
      </c>
      <c r="B14">
        <v>7798</v>
      </c>
      <c r="C14">
        <v>5991</v>
      </c>
      <c r="D14">
        <v>2891</v>
      </c>
      <c r="E14">
        <v>5418</v>
      </c>
      <c r="F14">
        <v>8389</v>
      </c>
      <c r="L14" t="s">
        <v>50</v>
      </c>
    </row>
    <row r="15" spans="1:12" x14ac:dyDescent="0.25">
      <c r="A15" t="s">
        <v>27</v>
      </c>
      <c r="B15">
        <v>7799</v>
      </c>
      <c r="C15">
        <v>3920</v>
      </c>
      <c r="D15">
        <v>2781</v>
      </c>
      <c r="E15">
        <v>4085</v>
      </c>
      <c r="F15">
        <v>7367</v>
      </c>
      <c r="L15" t="s">
        <v>51</v>
      </c>
    </row>
    <row r="16" spans="1:12" x14ac:dyDescent="0.25">
      <c r="A16" t="s">
        <v>28</v>
      </c>
      <c r="B16">
        <v>7800</v>
      </c>
      <c r="C16">
        <v>4753</v>
      </c>
      <c r="D16">
        <v>2524</v>
      </c>
      <c r="E16">
        <v>5575</v>
      </c>
      <c r="F16">
        <v>5377</v>
      </c>
      <c r="L16" t="s">
        <v>52</v>
      </c>
    </row>
    <row r="17" spans="1:13" x14ac:dyDescent="0.25">
      <c r="A17" t="s">
        <v>29</v>
      </c>
      <c r="B17">
        <v>7801</v>
      </c>
      <c r="C17">
        <v>4746</v>
      </c>
      <c r="D17">
        <v>3258</v>
      </c>
      <c r="E17">
        <v>5333</v>
      </c>
      <c r="F17">
        <v>7645</v>
      </c>
      <c r="L17" t="s">
        <v>53</v>
      </c>
    </row>
    <row r="18" spans="1:13" x14ac:dyDescent="0.25">
      <c r="A18" t="s">
        <v>30</v>
      </c>
      <c r="B18">
        <v>7802</v>
      </c>
      <c r="C18">
        <v>3566</v>
      </c>
      <c r="D18">
        <v>2144</v>
      </c>
      <c r="E18">
        <v>4924</v>
      </c>
      <c r="F18">
        <v>8173</v>
      </c>
      <c r="L18" t="s">
        <v>54</v>
      </c>
    </row>
    <row r="19" spans="1:13" x14ac:dyDescent="0.25">
      <c r="A19" t="s">
        <v>31</v>
      </c>
      <c r="B19">
        <v>7803</v>
      </c>
      <c r="C19">
        <v>5670</v>
      </c>
      <c r="D19">
        <v>3071</v>
      </c>
      <c r="E19">
        <v>6563</v>
      </c>
      <c r="F19">
        <v>6088</v>
      </c>
      <c r="L19" t="s">
        <v>55</v>
      </c>
    </row>
    <row r="20" spans="1:13" x14ac:dyDescent="0.25">
      <c r="L20" t="s">
        <v>56</v>
      </c>
    </row>
    <row r="21" spans="1:13" x14ac:dyDescent="0.25">
      <c r="L21" t="s">
        <v>57</v>
      </c>
    </row>
    <row r="22" spans="1:13" x14ac:dyDescent="0.25">
      <c r="L22" t="s">
        <v>58</v>
      </c>
    </row>
    <row r="23" spans="1:13" x14ac:dyDescent="0.25">
      <c r="A23" t="s">
        <v>35</v>
      </c>
      <c r="B23" t="s">
        <v>36</v>
      </c>
      <c r="C23" t="s">
        <v>37</v>
      </c>
      <c r="F23" t="s">
        <v>38</v>
      </c>
      <c r="G23" t="s">
        <v>37</v>
      </c>
      <c r="L23" t="s">
        <v>59</v>
      </c>
    </row>
    <row r="24" spans="1:13" x14ac:dyDescent="0.25">
      <c r="A24" t="s">
        <v>48</v>
      </c>
      <c r="B24">
        <v>250</v>
      </c>
      <c r="C24">
        <v>100000</v>
      </c>
      <c r="F24" t="s">
        <v>49</v>
      </c>
      <c r="G24">
        <f>IF(ISTEXT(F24),VLOOKUP(F24,A23:C33,3,0),VLOOKUP(F24,B24:C33,2,0))</f>
        <v>700000</v>
      </c>
      <c r="L24" t="s">
        <v>60</v>
      </c>
    </row>
    <row r="25" spans="1:13" x14ac:dyDescent="0.25">
      <c r="A25" t="s">
        <v>39</v>
      </c>
      <c r="B25">
        <v>251</v>
      </c>
      <c r="C25">
        <v>150000</v>
      </c>
    </row>
    <row r="26" spans="1:13" x14ac:dyDescent="0.25">
      <c r="A26" t="s">
        <v>40</v>
      </c>
      <c r="B26">
        <v>350</v>
      </c>
      <c r="C26">
        <v>200000</v>
      </c>
    </row>
    <row r="27" spans="1:13" x14ac:dyDescent="0.25">
      <c r="A27" t="s">
        <v>41</v>
      </c>
      <c r="B27">
        <v>450</v>
      </c>
      <c r="C27">
        <v>400000</v>
      </c>
      <c r="M27" t="s">
        <v>6</v>
      </c>
    </row>
    <row r="28" spans="1:13" x14ac:dyDescent="0.25">
      <c r="A28" t="s">
        <v>42</v>
      </c>
      <c r="B28">
        <v>550</v>
      </c>
      <c r="C28">
        <v>500000</v>
      </c>
      <c r="L28" t="s">
        <v>61</v>
      </c>
      <c r="M28" s="2">
        <v>10</v>
      </c>
    </row>
    <row r="29" spans="1:13" x14ac:dyDescent="0.25">
      <c r="A29" t="s">
        <v>43</v>
      </c>
      <c r="B29">
        <v>140</v>
      </c>
      <c r="C29">
        <v>600000</v>
      </c>
      <c r="L29" t="s">
        <v>62</v>
      </c>
      <c r="M29" s="2">
        <v>9</v>
      </c>
    </row>
    <row r="30" spans="1:13" x14ac:dyDescent="0.25">
      <c r="A30" t="s">
        <v>44</v>
      </c>
      <c r="B30">
        <v>650</v>
      </c>
      <c r="C30">
        <v>700000</v>
      </c>
      <c r="L30" t="s">
        <v>63</v>
      </c>
      <c r="M30" s="3">
        <v>7.5</v>
      </c>
    </row>
    <row r="31" spans="1:13" x14ac:dyDescent="0.25">
      <c r="A31" t="s">
        <v>45</v>
      </c>
      <c r="B31">
        <v>655</v>
      </c>
      <c r="C31">
        <v>800000</v>
      </c>
    </row>
    <row r="32" spans="1:13" x14ac:dyDescent="0.25">
      <c r="A32" t="s">
        <v>46</v>
      </c>
      <c r="B32">
        <v>670</v>
      </c>
      <c r="C32">
        <v>900000</v>
      </c>
    </row>
    <row r="33" spans="1:10" x14ac:dyDescent="0.25">
      <c r="A33" t="s">
        <v>47</v>
      </c>
      <c r="B33">
        <v>680</v>
      </c>
      <c r="C33">
        <v>1000000</v>
      </c>
      <c r="H33" t="s">
        <v>64</v>
      </c>
      <c r="I33" t="s">
        <v>6</v>
      </c>
      <c r="J33" t="s">
        <v>65</v>
      </c>
    </row>
    <row r="34" spans="1:10" x14ac:dyDescent="0.25">
      <c r="H34" t="s">
        <v>61</v>
      </c>
      <c r="I34" s="2">
        <v>10</v>
      </c>
    </row>
    <row r="35" spans="1:10" x14ac:dyDescent="0.25">
      <c r="H35" t="s">
        <v>62</v>
      </c>
      <c r="I35" s="2">
        <v>9</v>
      </c>
    </row>
    <row r="36" spans="1:10" x14ac:dyDescent="0.25">
      <c r="H36" t="s">
        <v>63</v>
      </c>
      <c r="I36" s="3">
        <v>7.5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VLOOKUP 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Saqib Ghias</dc:creator>
  <cp:lastModifiedBy>Saqib Ghias</cp:lastModifiedBy>
  <dcterms:created xsi:type="dcterms:W3CDTF">2024-10-20T17:58:26Z</dcterms:created>
  <dcterms:modified xsi:type="dcterms:W3CDTF">2024-10-24T17:53:31Z</dcterms:modified>
</cp:coreProperties>
</file>