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Admin\Documents\GitHub\Data_Analyst_Projects_Excel\Excel Files\"/>
    </mc:Choice>
  </mc:AlternateContent>
  <xr:revisionPtr revIDLastSave="0" documentId="13_ncr:1_{91F7570A-D866-4636-8B64-DE368A5ED8B9}" xr6:coauthVersionLast="47" xr6:coauthVersionMax="47" xr10:uidLastSave="{00000000-0000-0000-0000-000000000000}"/>
  <bookViews>
    <workbookView xWindow="-110" yWindow="-110" windowWidth="19420" windowHeight="10420" activeTab="1" xr2:uid="{D26057CF-1C17-4E6B-B510-4FDA0BD5AC77}"/>
  </bookViews>
  <sheets>
    <sheet name="Data" sheetId="2" r:id="rId1"/>
    <sheet name="Dashboard" sheetId="1" r:id="rId2"/>
    <sheet name="Sheet2" sheetId="3" r:id="rId3"/>
  </sheets>
  <definedNames>
    <definedName name="ExternalData_1" localSheetId="0" hidden="1">Data!$A$1:$J$234</definedName>
    <definedName name="Slicer_Price_Range">#N/A</definedName>
    <definedName name="Slicer_Suburb">#N/A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 i="2" l="1"/>
  <c r="K2" i="2"/>
  <c r="L2" i="2" s="1"/>
  <c r="K3" i="2"/>
  <c r="L3" i="2" s="1"/>
  <c r="K4" i="2"/>
  <c r="L4" i="2" s="1"/>
  <c r="K5" i="2"/>
  <c r="L5" i="2" s="1"/>
  <c r="K6" i="2"/>
  <c r="L6" i="2" s="1"/>
  <c r="K7" i="2"/>
  <c r="L7" i="2" s="1"/>
  <c r="K8" i="2"/>
  <c r="L8" i="2" s="1"/>
  <c r="K9" i="2"/>
  <c r="L9" i="2" s="1"/>
  <c r="K10" i="2"/>
  <c r="L10" i="2" s="1"/>
  <c r="K11" i="2"/>
  <c r="L11" i="2" s="1"/>
  <c r="K12" i="2"/>
  <c r="L12" i="2" s="1"/>
  <c r="K13" i="2"/>
  <c r="L13" i="2" s="1"/>
  <c r="K14" i="2"/>
  <c r="L14" i="2" s="1"/>
  <c r="K15" i="2"/>
  <c r="L15" i="2" s="1"/>
  <c r="K16" i="2"/>
  <c r="L16" i="2" s="1"/>
  <c r="K17" i="2"/>
  <c r="L17" i="2" s="1"/>
  <c r="K18" i="2"/>
  <c r="L18" i="2" s="1"/>
  <c r="K19" i="2"/>
  <c r="L19" i="2" s="1"/>
  <c r="K20" i="2"/>
  <c r="L20" i="2" s="1"/>
  <c r="K21" i="2"/>
  <c r="L21" i="2" s="1"/>
  <c r="K22" i="2"/>
  <c r="L22" i="2" s="1"/>
  <c r="K23" i="2"/>
  <c r="L23" i="2" s="1"/>
  <c r="K24" i="2"/>
  <c r="L24" i="2" s="1"/>
  <c r="K25" i="2"/>
  <c r="L25" i="2" s="1"/>
  <c r="K26" i="2"/>
  <c r="L26" i="2" s="1"/>
  <c r="K27" i="2"/>
  <c r="L27" i="2" s="1"/>
  <c r="K28" i="2"/>
  <c r="L28" i="2" s="1"/>
  <c r="K29" i="2"/>
  <c r="L29" i="2" s="1"/>
  <c r="K30" i="2"/>
  <c r="L30" i="2" s="1"/>
  <c r="K31" i="2"/>
  <c r="L31" i="2" s="1"/>
  <c r="K32" i="2"/>
  <c r="L32" i="2" s="1"/>
  <c r="K33" i="2"/>
  <c r="L33" i="2" s="1"/>
  <c r="K34" i="2"/>
  <c r="L34" i="2" s="1"/>
  <c r="K35" i="2"/>
  <c r="L35" i="2" s="1"/>
  <c r="K36" i="2"/>
  <c r="L36" i="2" s="1"/>
  <c r="K37" i="2"/>
  <c r="L37" i="2" s="1"/>
  <c r="K38" i="2"/>
  <c r="L38" i="2" s="1"/>
  <c r="K39" i="2"/>
  <c r="L39" i="2" s="1"/>
  <c r="K40" i="2"/>
  <c r="L40" i="2" s="1"/>
  <c r="K41" i="2"/>
  <c r="L41" i="2" s="1"/>
  <c r="K42" i="2"/>
  <c r="L42" i="2" s="1"/>
  <c r="K43" i="2"/>
  <c r="L43" i="2" s="1"/>
  <c r="K44" i="2"/>
  <c r="L44" i="2" s="1"/>
  <c r="K45" i="2"/>
  <c r="L45" i="2" s="1"/>
  <c r="K46" i="2"/>
  <c r="L46" i="2" s="1"/>
  <c r="K47" i="2"/>
  <c r="L47" i="2" s="1"/>
  <c r="K48" i="2"/>
  <c r="L48" i="2" s="1"/>
  <c r="K49" i="2"/>
  <c r="L49" i="2" s="1"/>
  <c r="K50" i="2"/>
  <c r="L50" i="2" s="1"/>
  <c r="K51" i="2"/>
  <c r="L51" i="2" s="1"/>
  <c r="K52" i="2"/>
  <c r="L52" i="2" s="1"/>
  <c r="K53" i="2"/>
  <c r="L53" i="2" s="1"/>
  <c r="K54" i="2"/>
  <c r="L54" i="2" s="1"/>
  <c r="K55" i="2"/>
  <c r="L55" i="2" s="1"/>
  <c r="K56" i="2"/>
  <c r="L56" i="2" s="1"/>
  <c r="K57" i="2"/>
  <c r="L57" i="2" s="1"/>
  <c r="K58" i="2"/>
  <c r="L58" i="2" s="1"/>
  <c r="K59" i="2"/>
  <c r="L59" i="2" s="1"/>
  <c r="K60" i="2"/>
  <c r="L60" i="2" s="1"/>
  <c r="K61" i="2"/>
  <c r="L61" i="2" s="1"/>
  <c r="K62" i="2"/>
  <c r="L62" i="2" s="1"/>
  <c r="K63" i="2"/>
  <c r="L63" i="2" s="1"/>
  <c r="K64" i="2"/>
  <c r="L64" i="2" s="1"/>
  <c r="K65" i="2"/>
  <c r="L65" i="2" s="1"/>
  <c r="K66" i="2"/>
  <c r="L66" i="2" s="1"/>
  <c r="K67" i="2"/>
  <c r="L67" i="2" s="1"/>
  <c r="K68" i="2"/>
  <c r="L68" i="2" s="1"/>
  <c r="K69" i="2"/>
  <c r="L69" i="2" s="1"/>
  <c r="K70" i="2"/>
  <c r="L70" i="2" s="1"/>
  <c r="K71" i="2"/>
  <c r="L71" i="2" s="1"/>
  <c r="K72" i="2"/>
  <c r="L72" i="2" s="1"/>
  <c r="K73" i="2"/>
  <c r="L73" i="2" s="1"/>
  <c r="K74" i="2"/>
  <c r="L74" i="2" s="1"/>
  <c r="K75" i="2"/>
  <c r="L75" i="2" s="1"/>
  <c r="K76" i="2"/>
  <c r="L76" i="2" s="1"/>
  <c r="K77" i="2"/>
  <c r="L77" i="2" s="1"/>
  <c r="K78" i="2"/>
  <c r="L78" i="2" s="1"/>
  <c r="K79" i="2"/>
  <c r="L79" i="2" s="1"/>
  <c r="K80" i="2"/>
  <c r="L80" i="2" s="1"/>
  <c r="K81" i="2"/>
  <c r="L81" i="2" s="1"/>
  <c r="K82" i="2"/>
  <c r="L82" i="2" s="1"/>
  <c r="K83" i="2"/>
  <c r="L83" i="2" s="1"/>
  <c r="K84" i="2"/>
  <c r="L84" i="2" s="1"/>
  <c r="K85" i="2"/>
  <c r="L85" i="2" s="1"/>
  <c r="K86" i="2"/>
  <c r="L86" i="2" s="1"/>
  <c r="K87" i="2"/>
  <c r="L87" i="2" s="1"/>
  <c r="K88" i="2"/>
  <c r="L88" i="2" s="1"/>
  <c r="K89" i="2"/>
  <c r="L89" i="2" s="1"/>
  <c r="K90" i="2"/>
  <c r="L90" i="2" s="1"/>
  <c r="K91" i="2"/>
  <c r="L91" i="2" s="1"/>
  <c r="K92" i="2"/>
  <c r="L92" i="2" s="1"/>
  <c r="K93" i="2"/>
  <c r="L93" i="2" s="1"/>
  <c r="K94" i="2"/>
  <c r="L94" i="2" s="1"/>
  <c r="K95" i="2"/>
  <c r="L95" i="2" s="1"/>
  <c r="K96" i="2"/>
  <c r="L96" i="2" s="1"/>
  <c r="K97" i="2"/>
  <c r="L97" i="2" s="1"/>
  <c r="K98" i="2"/>
  <c r="L98" i="2" s="1"/>
  <c r="K99" i="2"/>
  <c r="L99" i="2" s="1"/>
  <c r="K100" i="2"/>
  <c r="L100" i="2" s="1"/>
  <c r="K101" i="2"/>
  <c r="L101" i="2" s="1"/>
  <c r="K102" i="2"/>
  <c r="L102" i="2" s="1"/>
  <c r="K103" i="2"/>
  <c r="L103" i="2" s="1"/>
  <c r="K104" i="2"/>
  <c r="L104" i="2" s="1"/>
  <c r="K105" i="2"/>
  <c r="L105" i="2" s="1"/>
  <c r="K106" i="2"/>
  <c r="L106" i="2" s="1"/>
  <c r="K107" i="2"/>
  <c r="L107" i="2" s="1"/>
  <c r="K108" i="2"/>
  <c r="L108" i="2" s="1"/>
  <c r="K109" i="2"/>
  <c r="L109" i="2" s="1"/>
  <c r="K110" i="2"/>
  <c r="L110" i="2" s="1"/>
  <c r="K111" i="2"/>
  <c r="L111" i="2" s="1"/>
  <c r="K112" i="2"/>
  <c r="L112"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6" i="2"/>
  <c r="L126" i="2" s="1"/>
  <c r="K127" i="2"/>
  <c r="L127" i="2" s="1"/>
  <c r="K128" i="2"/>
  <c r="L128" i="2" s="1"/>
  <c r="K129" i="2"/>
  <c r="L129" i="2" s="1"/>
  <c r="K130" i="2"/>
  <c r="L130" i="2" s="1"/>
  <c r="K131" i="2"/>
  <c r="L131" i="2" s="1"/>
  <c r="K132" i="2"/>
  <c r="L132" i="2" s="1"/>
  <c r="K133" i="2"/>
  <c r="L133" i="2" s="1"/>
  <c r="K134" i="2"/>
  <c r="L134" i="2" s="1"/>
  <c r="K135" i="2"/>
  <c r="L135" i="2" s="1"/>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L149" i="2" s="1"/>
  <c r="K150" i="2"/>
  <c r="L150" i="2" s="1"/>
  <c r="K151" i="2"/>
  <c r="L151" i="2" s="1"/>
  <c r="K152" i="2"/>
  <c r="L152" i="2" s="1"/>
  <c r="K153" i="2"/>
  <c r="L153" i="2" s="1"/>
  <c r="K154" i="2"/>
  <c r="L154" i="2" s="1"/>
  <c r="K155" i="2"/>
  <c r="L155" i="2" s="1"/>
  <c r="K156" i="2"/>
  <c r="L156" i="2" s="1"/>
  <c r="K157" i="2"/>
  <c r="L157" i="2" s="1"/>
  <c r="K158" i="2"/>
  <c r="L158" i="2" s="1"/>
  <c r="K159" i="2"/>
  <c r="L159" i="2" s="1"/>
  <c r="K160" i="2"/>
  <c r="L160" i="2" s="1"/>
  <c r="K161" i="2"/>
  <c r="L161" i="2" s="1"/>
  <c r="K162" i="2"/>
  <c r="L162" i="2" s="1"/>
  <c r="K163" i="2"/>
  <c r="L163" i="2" s="1"/>
  <c r="K164" i="2"/>
  <c r="L164" i="2" s="1"/>
  <c r="K165" i="2"/>
  <c r="L165" i="2" s="1"/>
  <c r="K166" i="2"/>
  <c r="L166" i="2" s="1"/>
  <c r="K167" i="2"/>
  <c r="L167" i="2" s="1"/>
  <c r="K168" i="2"/>
  <c r="L168" i="2" s="1"/>
  <c r="K169" i="2"/>
  <c r="L169" i="2" s="1"/>
  <c r="K170" i="2"/>
  <c r="L170" i="2" s="1"/>
  <c r="K171" i="2"/>
  <c r="L171" i="2" s="1"/>
  <c r="K172" i="2"/>
  <c r="L172" i="2" s="1"/>
  <c r="K173" i="2"/>
  <c r="L173" i="2" s="1"/>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99" i="2"/>
  <c r="L199"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L224" i="2" s="1"/>
  <c r="K225" i="2"/>
  <c r="L225" i="2" s="1"/>
  <c r="K226" i="2"/>
  <c r="L226" i="2" s="1"/>
  <c r="K227" i="2"/>
  <c r="L227" i="2" s="1"/>
  <c r="K228" i="2"/>
  <c r="L228" i="2" s="1"/>
  <c r="K229" i="2"/>
  <c r="L229" i="2" s="1"/>
  <c r="K230" i="2"/>
  <c r="L230" i="2" s="1"/>
  <c r="K231" i="2"/>
  <c r="L231" i="2" s="1"/>
  <c r="K232" i="2"/>
  <c r="L232" i="2" s="1"/>
  <c r="K233" i="2"/>
  <c r="L233" i="2" s="1"/>
  <c r="K234" i="2"/>
  <c r="L234"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EC469E-1D48-495F-8F79-10ACDC8F61A8}" keepAlive="1" name="Query - Burwood" description="Connection to the 'Burwood' query in the workbook." type="5" refreshedVersion="8" background="1" saveData="1">
    <dbPr connection="Provider=Microsoft.Mashup.OleDb.1;Data Source=$Workbook$;Location=Burwood;Extended Properties=&quot;&quot;" command="SELECT * FROM [Burwood]"/>
  </connection>
</connections>
</file>

<file path=xl/sharedStrings.xml><?xml version="1.0" encoding="utf-8"?>
<sst xmlns="http://schemas.openxmlformats.org/spreadsheetml/2006/main" count="1964" uniqueCount="357">
  <si>
    <t>Address</t>
  </si>
  <si>
    <t>Property type</t>
  </si>
  <si>
    <t>Sold by</t>
  </si>
  <si>
    <t>Bed</t>
  </si>
  <si>
    <t>Bath</t>
  </si>
  <si>
    <t>Car</t>
  </si>
  <si>
    <t>Sale Price</t>
  </si>
  <si>
    <t>Sale Date</t>
  </si>
  <si>
    <t>Suburb</t>
  </si>
  <si>
    <t>Postcode</t>
  </si>
  <si>
    <t>67 MONA STREET AUBURN NSW 2144</t>
  </si>
  <si>
    <t>HOUSE</t>
  </si>
  <si>
    <t>Starr Partners Auburn</t>
  </si>
  <si>
    <t>2</t>
  </si>
  <si>
    <t>1</t>
  </si>
  <si>
    <t>AUBURN</t>
  </si>
  <si>
    <t>2144</t>
  </si>
  <si>
    <t>1/190 PARK ROAD AUBURN NSW 2144</t>
  </si>
  <si>
    <t>UNIT</t>
  </si>
  <si>
    <t>Guardian Property Specialists</t>
  </si>
  <si>
    <t>3</t>
  </si>
  <si>
    <t>N/A</t>
  </si>
  <si>
    <t>11/2A UNION ROAD AUBURN NSW 2144</t>
  </si>
  <si>
    <t>203 AUBURN ROAD AUBURN NSW 2144</t>
  </si>
  <si>
    <t>Phillip Daidone Realty</t>
  </si>
  <si>
    <t>5</t>
  </si>
  <si>
    <t>6/85 NORTHUMBERLAND ROAD AUBURN NSW 2144</t>
  </si>
  <si>
    <t>HS Partners</t>
  </si>
  <si>
    <t>8 COVER STREET AUBURN NSW 2144</t>
  </si>
  <si>
    <t>22 PARK ROAD AUBURN NSW 2144</t>
  </si>
  <si>
    <t>Colliers International - Sydney</t>
  </si>
  <si>
    <t>24 PARK ROAD AUBURN NSW 2144</t>
  </si>
  <si>
    <t>50/188 SOUTH PARADE AUBURN NSW 2144</t>
  </si>
  <si>
    <t>Multi Dynamic Auburn</t>
  </si>
  <si>
    <t>132/2 MACQUARIE ROAD AUBURN NSW 2144</t>
  </si>
  <si>
    <t>16 NORTH STREET AUBURN NSW 2144</t>
  </si>
  <si>
    <t>158/6-14 PARK ROAD AUBURN NSW 2144</t>
  </si>
  <si>
    <t>Belle Property Strathfield</t>
  </si>
  <si>
    <t>805/28B NORTHUMBERLAND ROAD AUBURN NSW 2144</t>
  </si>
  <si>
    <t>270A CUMBERLAND ROAD AUBURN NSW 2144</t>
  </si>
  <si>
    <t>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</si>
  <si>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</si>
  <si>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</si>
  <si>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</si>
  <si>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</si>
  <si>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</si>
  <si>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</si>
  <si>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</si>
  <si>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</si>
  <si>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</si>
  <si>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35/3-11 NORMANBY ROAD AUBURN NSW 2144</t>
  </si>
  <si>
    <t>Seeto Real Estate</t>
  </si>
  <si>
    <t>300 CHISHOLM ROAD AUBURN NSW 2144</t>
  </si>
  <si>
    <t>LJ Hooker Guildford | Granville</t>
  </si>
  <si>
    <t>5/97 DARTBROOK ROAD AUBURN NSW 2144</t>
  </si>
  <si>
    <t>14 GIBBONS STREET AUBURN NSW 2144</t>
  </si>
  <si>
    <t>HS Partners Real Estate</t>
  </si>
  <si>
    <t>25 LOUISA STREET AUBURN NSW 2144</t>
  </si>
  <si>
    <t>Macquarie Real Estate</t>
  </si>
  <si>
    <t>3/40-46 ST HILLIERS ROAD AUBURN NSW 2144</t>
  </si>
  <si>
    <t>22/27-29 MARY STREET AUBURN NSW 2144</t>
  </si>
  <si>
    <t>Leader Properties Real Estate</t>
  </si>
  <si>
    <t>23A RAGLAN ROAD AUBURN NSW 2144</t>
  </si>
  <si>
    <t>556/22-30 STATION ROAD AUBURN NSW 2144</t>
  </si>
  <si>
    <t>22/67A HARROW ROAD AUBURN NSW 2144</t>
  </si>
  <si>
    <t>4/89 NORTHUMBERLAND ROAD AUBURN NSW 2144</t>
  </si>
  <si>
    <t>Laing + Simmons Auburn | Lidcombe</t>
  </si>
  <si>
    <t>14/66-68 STATION ROAD AUBURN NSW 2144</t>
  </si>
  <si>
    <t>14/15 HARROW ROAD AUBURN NSW 2144</t>
  </si>
  <si>
    <t>14 FRASER STREET AUBURN NSW 2144</t>
  </si>
  <si>
    <t>9 ST JOHNS AVENUE AUBURN NSW 2144</t>
  </si>
  <si>
    <t>Phillip Daidone Realty Berala, Regents Park, Auburn &amp; Lidcombe</t>
  </si>
  <si>
    <t>9/29 ST JOHNS ROAD AUBURN NSW 2144</t>
  </si>
  <si>
    <t>Ray White La Malfa Group</t>
  </si>
  <si>
    <t>909/5 NORTHUMBERLAND ROAD AUBURN NSW 2144</t>
  </si>
  <si>
    <t>7/8-10 NORTHUMBERLAND ROAD AUBURN NSW 2144</t>
  </si>
  <si>
    <t>3/45 EDGAR STREET AUBURN NSW 2144</t>
  </si>
  <si>
    <t>22 HEATH STREET AUBURN NSW 2144</t>
  </si>
  <si>
    <t>3/17 MACQUARIE ROAD AUBURN NSW 2144</t>
  </si>
  <si>
    <t>Murdoch Lee Estate Agents</t>
  </si>
  <si>
    <t>16/176 SOUTH PARADE AUBURN NSW 2144</t>
  </si>
  <si>
    <t>7/48 ST HILLIERS ROAD AUBURN NSW 2144</t>
  </si>
  <si>
    <t>Waters &amp; Carpenter First National</t>
  </si>
  <si>
    <t>1/55-57 SUSAN STREET AUBURN NSW 2144</t>
  </si>
  <si>
    <t>Stone Parramatta</t>
  </si>
  <si>
    <t>20/54-60 DARTBROOK ROAD AUBURN NSW 2144</t>
  </si>
  <si>
    <t>John B Grant Real Estate</t>
  </si>
  <si>
    <t>4/120 HARROW ROAD AUBURN NSW 2144</t>
  </si>
  <si>
    <t>4/43 MACQUARIE ROAD AUBURN NSW 2144</t>
  </si>
  <si>
    <t>1/31A PROVINCIAL STREET AUBURN NSW 2144</t>
  </si>
  <si>
    <t>29A COCKTHORPE ROAD AUBURN NSW 2144</t>
  </si>
  <si>
    <t>24 CHISWICK ROAD AUBURN NSW 2144</t>
  </si>
  <si>
    <t>Gilmour Property Agents</t>
  </si>
  <si>
    <t>18 CORNWALL ROAD AUBURN NSW 2144</t>
  </si>
  <si>
    <t>Laing+Simmons - Merrylands</t>
  </si>
  <si>
    <t>3/124 PARK ROAD AUBURN NSW 2144</t>
  </si>
  <si>
    <t>5111/57-59 QUEEN STREET AUBURN NSW 2144</t>
  </si>
  <si>
    <t>9</t>
  </si>
  <si>
    <t>26 CASTLE STREET AUBURN NSW 2144</t>
  </si>
  <si>
    <t>8/15 HALL STREET AUBURN NSW 2144</t>
  </si>
  <si>
    <t>5/87 STATION ROAD AUBURN NSW 2144</t>
  </si>
  <si>
    <t>4/89 STATION ROAD AUBURN NSW 2144</t>
  </si>
  <si>
    <t>Ea Realty</t>
  </si>
  <si>
    <t>1 VERONA STREET AUBURN NSW 2144</t>
  </si>
  <si>
    <t>507/28B NORTHUMBERLAND ROAD AUBURN NSW 2144</t>
  </si>
  <si>
    <t>Harvie Group Real Estate</t>
  </si>
  <si>
    <t>304/172 SOUTH PARADE AUBURN NSW 2144</t>
  </si>
  <si>
    <t>4 YILLOWRA STREET AUBURN NSW 2144</t>
  </si>
  <si>
    <t>121/6-14 PARK ROAD AUBURN NSW 2144</t>
  </si>
  <si>
    <t>MQ Realty</t>
  </si>
  <si>
    <t>2/78 WATER STREET AUBURN NSW 2144</t>
  </si>
  <si>
    <t>16/27-29 MARY STREET AUBURN NSW 2144</t>
  </si>
  <si>
    <t>5/93 NORTHUMBERLAND ROAD AUBURN NSW 2144</t>
  </si>
  <si>
    <t>152/6-14 PARK ROAD AUBURN NSW 2144</t>
  </si>
  <si>
    <t>Re/Max Prestige</t>
  </si>
  <si>
    <t>4605/57-59 QUEEN STREET AUBURN NSW 2144</t>
  </si>
  <si>
    <t>7/68-70 ST HILLIERS ROAD AUBURN NSW 2144</t>
  </si>
  <si>
    <t>402/8 STATION ROAD AUBURN NSW 2144</t>
  </si>
  <si>
    <t>Ray White Green Square</t>
  </si>
  <si>
    <t>5/26 DARTBROOK ROAD AUBURN NSW 2144</t>
  </si>
  <si>
    <t>2/5 GIBBONS STREET AUBURN NSW 2144</t>
  </si>
  <si>
    <t>3/92 NORTHUMBERLAND ROAD AUBURN NSW 2144</t>
  </si>
  <si>
    <t>5079/57-59 QUEEN STREET AUBURN NSW 2144</t>
  </si>
  <si>
    <t>8/64 STATION ROAD AUBURN NSW 2144</t>
  </si>
  <si>
    <t>708/12 NORTHUMBERLAND ROAD AUBURN NSW 2144</t>
  </si>
  <si>
    <t>LJ Hooker Chinatown</t>
  </si>
  <si>
    <t>6/98 NORTHUMBERLAND ROAD AUBURN NSW 2144</t>
  </si>
  <si>
    <t>4/76 STATION ROAD AUBURN NSW 2144</t>
  </si>
  <si>
    <t>3 EDGAR STREET AUBURN NSW 2144</t>
  </si>
  <si>
    <t>25 ELM ROAD AUBURN NSW 2144</t>
  </si>
  <si>
    <t>Horwood Nolan</t>
  </si>
  <si>
    <t>34 SUSAN STREET AUBURN NSW 2144</t>
  </si>
  <si>
    <t>Ray White Lidcombe</t>
  </si>
  <si>
    <t>4/99 DARTBROOK ROAD AUBURN NSW 2144</t>
  </si>
  <si>
    <t>183/2 MACQUARIE ROAD AUBURN NSW 2144</t>
  </si>
  <si>
    <t>Raine And Horne Carlingford</t>
  </si>
  <si>
    <t>237 RAWSON STREET AUBURN NSW 2144</t>
  </si>
  <si>
    <t>@Realty</t>
  </si>
  <si>
    <t>126 SOUTH PARADE AUBURN NSW 2144</t>
  </si>
  <si>
    <t>28 FRASER STREET AUBURN NSW 2144</t>
  </si>
  <si>
    <t>Century 21 Homezone Real Estate</t>
  </si>
  <si>
    <t>168 PARRAMATTA ROAD AUBURN NSW 2144</t>
  </si>
  <si>
    <t>144 CHISHOLM ROAD AUBURN NSW 2144</t>
  </si>
  <si>
    <t>46 EDGAR STREET AUBURN NSW 2144</t>
  </si>
  <si>
    <t>205/28B NORTHUMBERLAND ROAD AUBURN NSW 2144</t>
  </si>
  <si>
    <t>2/94-96 ST HILLIERS ROAD AUBURN NSW 2144</t>
  </si>
  <si>
    <t>Stone New Projects</t>
  </si>
  <si>
    <t>35 ST JOHNS ROAD AUBURN NSW 2144</t>
  </si>
  <si>
    <t>887/22-30 STATION ROAD AUBURN NSW 2144</t>
  </si>
  <si>
    <t>3/103 DARTBROOK ROAD AUBURN NSW 2144</t>
  </si>
  <si>
    <t>Ray White Auburn</t>
  </si>
  <si>
    <t>5/23 ELSHAM ROAD AUBURN NSW 2144</t>
  </si>
  <si>
    <t>54 ALICE STREET AUBURN NSW 2144</t>
  </si>
  <si>
    <t>25 MOUNT AUBURN ROAD AUBURN NSW 2144</t>
  </si>
  <si>
    <t>12/28 ELSHAM ROAD AUBURN NSW 2144</t>
  </si>
  <si>
    <t>603/20 NORTHUMBERLAND ROAD AUBURN NSW 2144</t>
  </si>
  <si>
    <t>703/20 NORTHUMBERLAND ROAD AUBURN NSW 2144</t>
  </si>
  <si>
    <t>1103/20 NORTHUMBERLAND ROAD AUBURN NSW 2144</t>
  </si>
  <si>
    <t>1/176 SOUTH PARADE AUBURN NSW 2144</t>
  </si>
  <si>
    <t>776/22-30 STATION ROAD AUBURN NSW 2144</t>
  </si>
  <si>
    <t>10/33-37 HALL STREET AUBURN NSW 2144</t>
  </si>
  <si>
    <t>19/11-17 HEVINGTON ROAD AUBURN NSW 2144</t>
  </si>
  <si>
    <t>4 PRAIRIE WAY AUBURN NSW 2144</t>
  </si>
  <si>
    <t>Norwes Property</t>
  </si>
  <si>
    <t>28 BERITH STREET AUBURN NSW 2144</t>
  </si>
  <si>
    <t>McGrath Parramatta (F)</t>
  </si>
  <si>
    <t>5 CARDIGAN STREET AUBURN NSW 2144</t>
  </si>
  <si>
    <t>4/7-9 HARROW ROAD AUBURN NSW 2144</t>
  </si>
  <si>
    <t>Triple S Property</t>
  </si>
  <si>
    <t>125 PARK ROAD AUBURN NSW 2144</t>
  </si>
  <si>
    <t>9/36-38 ST HILLIERS ROAD AUBURN NSW 2144</t>
  </si>
  <si>
    <t>List &amp; Sell Real Estate</t>
  </si>
  <si>
    <t>2/16-18 HALL STREET AUBURN NSW 2144</t>
  </si>
  <si>
    <t>2/13-15 NORMANBY ROAD AUBURN NSW 2144</t>
  </si>
  <si>
    <t>1/91 NORTHUMBERLAND ROAD AUBURN NSW 2144</t>
  </si>
  <si>
    <t>101 SHEFFIELD STREET AUBURN NSW 2144</t>
  </si>
  <si>
    <t>9/20-24 SIMPSON STREET AUBURN NSW 2144</t>
  </si>
  <si>
    <t>74 CARDIGAN STREET AUBURN NSW 2144</t>
  </si>
  <si>
    <t>Starr Partners Real Estate</t>
  </si>
  <si>
    <t>5/80 DARTBROOK ROAD AUBURN NSW 2144</t>
  </si>
  <si>
    <t>13/6-8 HARGRAVE ROAD AUBURN NSW 2144</t>
  </si>
  <si>
    <t>1A HELENA STREET AUBURN NSW 2144</t>
  </si>
  <si>
    <t>Belle Property Concord</t>
  </si>
  <si>
    <t>5/97 NORTHUMBERLAND ROAD AUBURN NSW 2144</t>
  </si>
  <si>
    <t>112 SHEFFIELD STREET AUBURN NSW 2144</t>
  </si>
  <si>
    <t>18/188 SOUTH PARADE AUBURN NSW 2144</t>
  </si>
  <si>
    <t>10/56-60 ST HILLIERS ROAD AUBURN NSW 2144</t>
  </si>
  <si>
    <t>2/49-51 MACQUARIE ROAD AUBURN NSW 2144</t>
  </si>
  <si>
    <t>19 STANHOPE STREET AUBURN NSW 2144</t>
  </si>
  <si>
    <t>1/45 RAWSON STREET AUBURN NSW 2144</t>
  </si>
  <si>
    <t>19/28 ELSHAM ROAD AUBURN NSW 2144</t>
  </si>
  <si>
    <t>234/22-30 STATION ROAD AUBURN NSW 2144</t>
  </si>
  <si>
    <t>243 CHISHOLM ROAD AUBURN NSW 2144</t>
  </si>
  <si>
    <t>6</t>
  </si>
  <si>
    <t>7/14-16 HARGRAVE ROAD AUBURN NSW 2144</t>
  </si>
  <si>
    <t>104/5 NORTHUMBERLAND ROAD AUBURN NSW 2144</t>
  </si>
  <si>
    <t>23 WELDON STREET BURWOOD NSW 2134</t>
  </si>
  <si>
    <t>Rich And Oliva</t>
  </si>
  <si>
    <t>12</t>
  </si>
  <si>
    <t>BURWOOD</t>
  </si>
  <si>
    <t>2134</t>
  </si>
  <si>
    <t>2 WYATT AVENUE BURWOOD NSW 2134</t>
  </si>
  <si>
    <t>8</t>
  </si>
  <si>
    <t>1/3-13 COMER STREET BURWOOD NSW 2134</t>
  </si>
  <si>
    <t>Raine &amp; Horne Lindfield</t>
  </si>
  <si>
    <t>24 ETHEL STREET BURWOOD NSW 2134</t>
  </si>
  <si>
    <t>McGrath Strathfield</t>
  </si>
  <si>
    <t>20 SHAFTESBURY ROAD BURWOOD NSW 2134</t>
  </si>
  <si>
    <t>2D/88 BURWOOD ROAD BURWOOD NSW 2134</t>
  </si>
  <si>
    <t>Strathfield Partners Real Estate</t>
  </si>
  <si>
    <t>3/4 BELMORE STREET BURWOOD NSW 2134</t>
  </si>
  <si>
    <t>LJ Hooker Burwood</t>
  </si>
  <si>
    <t>217 BURWOOD ROAD BURWOOD NSW 2134</t>
  </si>
  <si>
    <t>11 QUANDONG AVENUE BURWOOD NSW 2134</t>
  </si>
  <si>
    <t>36/12-16 BELMORE STREET BURWOOD NSW 2134</t>
  </si>
  <si>
    <t>3 WYATT AVENUE BURWOOD NSW 2134</t>
  </si>
  <si>
    <t>4/4 PARK ROAD BURWOOD NSW 2134</t>
  </si>
  <si>
    <t>3/55-57 PARK ROAD BURWOOD NSW 2134</t>
  </si>
  <si>
    <t>V.J Ray Pty Ltd - Campsie</t>
  </si>
  <si>
    <t>12/21 GEORGE STREET BURWOOD NSW 2134</t>
  </si>
  <si>
    <t>Innerwest Property</t>
  </si>
  <si>
    <t>13/21 GEORGE STREET BURWOOD NSW 2134</t>
  </si>
  <si>
    <t>11A ROWLEY STREET BURWOOD NSW 2134</t>
  </si>
  <si>
    <t>24/10 GLADSTONE STREET BURWOOD NSW 2134</t>
  </si>
  <si>
    <t>2C/88 BURWOOD ROAD BURWOOD NSW 2134</t>
  </si>
  <si>
    <t>503C/8 WYNNE AVENUE BURWOOD NSW 2134</t>
  </si>
  <si>
    <t>203/9 CARILLA STREET BURWOOD NSW 2134</t>
  </si>
  <si>
    <t>2/234 WENTWORTH ROAD BURWOOD NSW 2134</t>
  </si>
  <si>
    <t>7/180-186 BURWOOD ROAD BURWOOD NSW 2134</t>
  </si>
  <si>
    <t>610/7 CONDER STREET BURWOOD NSW 2134</t>
  </si>
  <si>
    <t>2/199 LIVERPOOL ROAD BURWOOD NSW 2134</t>
  </si>
  <si>
    <t>24 MT PLEASANT AVENUE BURWOOD NSW 2134</t>
  </si>
  <si>
    <t>903/43 BELMORE STREET BURWOOD NSW 2134</t>
  </si>
  <si>
    <t>2078/67 SHAFTESBURY ROAD BURWOOD NSW 2134</t>
  </si>
  <si>
    <t>Myproperty - Epping</t>
  </si>
  <si>
    <t>8 APPIAN WAY BURWOOD NSW 2134</t>
  </si>
  <si>
    <t>Rich And Oliva Real Estate</t>
  </si>
  <si>
    <t>11/316 PARRAMATTA ROAD BURWOOD NSW 2134</t>
  </si>
  <si>
    <t>Ray White Zoom Group</t>
  </si>
  <si>
    <t>6/199 LIVERPOOL ROAD BURWOOD NSW 2134</t>
  </si>
  <si>
    <t>Ray White Elevate Group</t>
  </si>
  <si>
    <t>16/199 LIVERPOOL ROAD BURWOOD NSW 2134</t>
  </si>
  <si>
    <t>1/37 ANGELO STREET BURWOOD NSW 2134</t>
  </si>
  <si>
    <t>6038/1-3 BELMORE STREET BURWOOD NSW 2134</t>
  </si>
  <si>
    <t>Lytin Real Estate</t>
  </si>
  <si>
    <t>402/6 RAILWAY PARADE BURWOOD NSW 2134</t>
  </si>
  <si>
    <t>2301/7-9 BURLEIGH STREET BURWOOD NSW 2134</t>
  </si>
  <si>
    <t>83/3 RAILWAY PARADE BURWOOD NSW 2134</t>
  </si>
  <si>
    <t>3028/67 SHAFTESBURY ROAD BURWOOD NSW 2134</t>
  </si>
  <si>
    <t>Imperial Star Investment</t>
  </si>
  <si>
    <t>4/10 GLADSTONE STREET BURWOOD NSW 2134</t>
  </si>
  <si>
    <t>Jami Real Estate</t>
  </si>
  <si>
    <t>310/65 SHAFTESBURY ROAD BURWOOD NSW 2134</t>
  </si>
  <si>
    <t>1/21 GEORGE STREET BURWOOD NSW 2134</t>
  </si>
  <si>
    <t>6/21 GEORGE STREET BURWOOD NSW 2134</t>
  </si>
  <si>
    <t>7/21 GEORGE STREET BURWOOD NSW 2134</t>
  </si>
  <si>
    <t>9/21 GEORGE STREET BURWOOD NSW 2134</t>
  </si>
  <si>
    <t>11/21 GEORGE STREET BURWOOD NSW 2134</t>
  </si>
  <si>
    <t>Zoom Real Estate Burwood</t>
  </si>
  <si>
    <t>14/21 GEORGE STREET BURWOOD NSW 2134</t>
  </si>
  <si>
    <t>16/21 GEORGE STREET BURWOOD NSW 2134</t>
  </si>
  <si>
    <t>6/30-32 PARK AVENUE BURWOOD NSW 2134</t>
  </si>
  <si>
    <t>10/34-38 PARK AVENUE BURWOOD NSW 2134</t>
  </si>
  <si>
    <t>1305/39 BELMORE STREET BURWOOD NSW 2134</t>
  </si>
  <si>
    <t>202/15-19 CLARENCE STREET BURWOOD NSW 2134</t>
  </si>
  <si>
    <t>903A/68-72 RAILWAY PARADE BURWOOD NSW 2134</t>
  </si>
  <si>
    <t>106/39 BELMORE STREET BURWOOD NSW 2134</t>
  </si>
  <si>
    <t>9 OXFORD STREET BURWOOD NSW 2134</t>
  </si>
  <si>
    <t>11 OXFORD STREET BURWOOD NSW 2134</t>
  </si>
  <si>
    <t>11/4 RAILWAY PARADE BURWOOD NSW 2134</t>
  </si>
  <si>
    <t>5/18 RAILWAY PARADE BURWOOD NSW 2134</t>
  </si>
  <si>
    <t>100 WENTWORTH ROAD BURWOOD NSW 2134</t>
  </si>
  <si>
    <t>37/16-22 BURWOOD ROAD BURWOOD NSW 2134</t>
  </si>
  <si>
    <t>50 BURWOOD ROAD BURWOOD NSW 2134</t>
  </si>
  <si>
    <t>30 WELDON STREET BURWOOD NSW 2134</t>
  </si>
  <si>
    <t>3/54-56 WENTWORTH ROAD BURWOOD NSW 2134</t>
  </si>
  <si>
    <t>Raine &amp; Horne Concord / Strathfield</t>
  </si>
  <si>
    <t>1005/29 BELMORE STREET BURWOOD NSW 2134</t>
  </si>
  <si>
    <t>18 BOLD STREET BURWOOD NSW 2134</t>
  </si>
  <si>
    <t>20A CONDER STREET BURWOOD NSW 2134</t>
  </si>
  <si>
    <t>9/14-16 PARK AVENUE BURWOOD NSW 2134</t>
  </si>
  <si>
    <t>McGrath Hunters Hill (F)</t>
  </si>
  <si>
    <t>4/38 BELMORE STREET BURWOOD NSW 2134</t>
  </si>
  <si>
    <t>Century 21 Advantage</t>
  </si>
  <si>
    <t>202/2A ELSIE STREET BURWOOD NSW 2134</t>
  </si>
  <si>
    <t>1010/39 BELMORE STREET BURWOOD NSW 2134</t>
  </si>
  <si>
    <t>508/7 CONDER STREET BURWOOD NSW 2134</t>
  </si>
  <si>
    <t>17 PARK ROAD BURWOOD NSW 2134</t>
  </si>
  <si>
    <t>Cobdenhayson Drummoyne</t>
  </si>
  <si>
    <t>206/3 WILGA STREET BURWOOD NSW 2134</t>
  </si>
  <si>
    <t>Ray White Norwest</t>
  </si>
  <si>
    <t>503/15 GEORGE STREET BURWOOD NSW 2134</t>
  </si>
  <si>
    <t>74A LUCAS ROAD BURWOOD NSW 2134</t>
  </si>
  <si>
    <t>24A MT PLEASANT AVENUE BURWOOD NSW 2134</t>
  </si>
  <si>
    <t>77 LUCAS ROAD BURWOOD NSW 2134</t>
  </si>
  <si>
    <t>The Agency Inner West - Strathfield</t>
  </si>
  <si>
    <t>1503/29 BELMORE STREET BURWOOD NSW 2134</t>
  </si>
  <si>
    <t>8/266-274 BURWOOD ROAD BURWOOD NSW 2134</t>
  </si>
  <si>
    <t>504/15 GEORGE STREET BURWOOD NSW 2134</t>
  </si>
  <si>
    <t>9 NICHOLSON STREET BURWOOD NSW 2134</t>
  </si>
  <si>
    <t>38 MINNA STREET BURWOOD NSW 2134</t>
  </si>
  <si>
    <t>10/3 RAILWAY PARADE BURWOOD NSW 2134</t>
  </si>
  <si>
    <t>16 APPIAN WAY BURWOOD NSW 2134</t>
  </si>
  <si>
    <t>7/20 BELMORE STREET BURWOOD NSW 2134</t>
  </si>
  <si>
    <t>Eighteen Real Estate Rockdale</t>
  </si>
  <si>
    <t>404/3-7 BURWOOD ROAD BURWOOD NSW 2134</t>
  </si>
  <si>
    <t>801/39 BELMORE STREET BURWOOD NSW 2134</t>
  </si>
  <si>
    <t>303/10-12 BURWOOD ROAD BURWOOD NSW 2134</t>
  </si>
  <si>
    <t>Global Re Liverpool</t>
  </si>
  <si>
    <t>225 BURWOOD ROAD BURWOOD NSW 2134</t>
  </si>
  <si>
    <t>41 OXFORD STREET BURWOOD NSW 2134</t>
  </si>
  <si>
    <t>Est.</t>
  </si>
  <si>
    <t>2/6-8 STANLEY STREET BURWOOD NSW 2134</t>
  </si>
  <si>
    <t>Raine &amp; Horne Burwood</t>
  </si>
  <si>
    <t>10/11-13 CLARENCE STREET BURWOOD NSW 2134</t>
  </si>
  <si>
    <t>56B LUCAS ROAD BURWOOD NSW 2134</t>
  </si>
  <si>
    <t>5/14-16 PARK AVENUE BURWOOD NSW 2134</t>
  </si>
  <si>
    <t>9/15 BURWOOD ROAD BURWOOD NSW 2134</t>
  </si>
  <si>
    <t>Richard Matthews - Strathfield</t>
  </si>
  <si>
    <t>301/3 WILGA STREET BURWOOD NSW 2134</t>
  </si>
  <si>
    <t>Belle Property Ashfield</t>
  </si>
  <si>
    <t>604/8 BURWOOD ROAD BURWOOD NSW 2134</t>
  </si>
  <si>
    <t>25/26-28 PARK AVENUE BURWOOD NSW 2134</t>
  </si>
  <si>
    <t>4/2 BELMORE STREET BURWOOD NSW 2134</t>
  </si>
  <si>
    <t>Ray White The Zoom Group</t>
  </si>
  <si>
    <t>8 GLADSTONE STREET BURWOOD NSW 2134</t>
  </si>
  <si>
    <t>26 ESHER STREET BURWOOD NSW 2134</t>
  </si>
  <si>
    <t>Stone Hornsby</t>
  </si>
  <si>
    <t>11 ETHEL STREET BURWOOD NSW 2134</t>
  </si>
  <si>
    <t>43 NICHOLSON STREET BURWOOD NSW 2134</t>
  </si>
  <si>
    <t>802/11-13 BURWOOD ROAD BURWOOD NSW 2134</t>
  </si>
  <si>
    <t>Australian Housing Dashboard</t>
  </si>
  <si>
    <t>Row Labels</t>
  </si>
  <si>
    <t>Grand Total</t>
  </si>
  <si>
    <t>Count of Address</t>
  </si>
  <si>
    <t>Property Sold</t>
  </si>
  <si>
    <t>Average of Sale Price</t>
  </si>
  <si>
    <t>Price Range</t>
  </si>
  <si>
    <t>500K-600K</t>
  </si>
  <si>
    <t>600K-700K</t>
  </si>
  <si>
    <t>800K-900K</t>
  </si>
  <si>
    <t>Above 1M</t>
  </si>
  <si>
    <t>700K-800K</t>
  </si>
  <si>
    <t>900K-1M</t>
  </si>
  <si>
    <t>Properties Sold</t>
  </si>
  <si>
    <t>2025</t>
  </si>
  <si>
    <t>2024</t>
  </si>
  <si>
    <t>Jan</t>
  </si>
  <si>
    <t>Feb</t>
  </si>
  <si>
    <t>Nov</t>
  </si>
  <si>
    <t>Dec</t>
  </si>
  <si>
    <t xml:space="preserve">         Provides insights for sold properties</t>
  </si>
  <si>
    <t>Count of Property type</t>
  </si>
  <si>
    <t>Num. of Bed &amp; Bath</t>
  </si>
  <si>
    <t xml:space="preserve"> </t>
  </si>
  <si>
    <t>Price Bracket</t>
  </si>
  <si>
    <t>Sold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</si>
</sst>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entury Gothic"/>
      <family val="2"/>
      <scheme val="minor"/>
    </font>
    <font>
      <sz val="12"/>
      <color theme="1"/>
      <name val="Century Gothic"/>
      <family val="2"/>
      <scheme val="minor"/>
    </font>
    <font>
      <sz val="16"/>
      <color theme="1"/>
      <name val="Century Gothic"/>
      <family val="2"/>
      <scheme val="minor"/>
    </font>
    <font>
      <b/>
      <sz val="11"/>
      <color theme="1"/>
      <name val="Algerian"/>
      <family val="5"/>
    </font>
    <font>
      <b/>
      <sz val="18"/>
      <color theme="1"/>
      <name val="Century Gothic"/>
      <family val="2"/>
      <scheme val="minor"/>
    </font>
    <font>
      <sz val="18"/>
      <color theme="1"/>
      <name val="Century Gothic"/>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0" fontId="0" fillId="2" borderId="0" xfId="0" applyFill="1"/>
    <xf numFmtId="0" fontId="2" fillId="2" borderId="0" xfId="0" applyFont="1" applyFill="1"/>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3" fillId="0" borderId="0" xfId="0" applyFont="1"/>
    <xf numFmtId="0" fontId="4" fillId="2" borderId="0" xfId="0" applyFont="1" applyFill="1" applyAlignment="1">
      <alignment horizontal="center"/>
    </xf>
    <xf numFmtId="0" fontId="5" fillId="2" borderId="0" xfId="0" applyFont="1" applyFill="1" applyAlignment="1">
      <alignment horizontal="center"/>
    </xf>
    <xf numFmtId="0" fontId="1" fillId="2" borderId="0" xfId="0" applyFont="1" applyFill="1" applyAlignment="1">
      <alignment horizontal="left"/>
    </xf>
    <xf numFmtId="0" fontId="0" fillId="0" borderId="0" xfId="0" applyNumberFormat="1"/>
  </cellXfs>
  <cellStyles count="1">
    <cellStyle name="Normal" xfId="0" builtinId="0"/>
  </cellStyles>
  <dxfs count="4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theme="1"/>
      </font>
    </dxf>
    <dxf>
      <numFmt numFmtId="1" formatCode="0"/>
    </dxf>
    <dxf>
      <numFmt numFmtId="1" formatCode="0"/>
    </dxf>
    <dxf>
      <font>
        <color theme="1"/>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theme="1"/>
      </font>
    </dxf>
    <dxf>
      <numFmt numFmtId="1" formatCode="0"/>
    </dxf>
    <dxf>
      <numFmt numFmtId="0" formatCode="General"/>
    </dxf>
    <dxf>
      <numFmt numFmtId="0" formatCode="General"/>
    </dxf>
    <dxf>
      <numFmt numFmtId="0" formatCode="General"/>
    </dxf>
    <dxf>
      <numFmt numFmtId="0" formatCode="General"/>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[Australian_Housing_Sales.xlsx]Sheet2!PivotTable12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1">
                <a:solidFill>
                  <a:schemeClr val="tx1">
                    <a:lumMod val="95000"/>
                    <a:lumOff val="5000"/>
                  </a:schemeClr>
                </a:solidFill>
              </a:rPr>
              <a:t>Properties</a:t>
            </a:r>
            <a:r>
              <a:rPr lang="en-AU" sz="1400" b="1" baseline="0">
                <a:solidFill>
                  <a:schemeClr val="tx1">
                    <a:lumMod val="95000"/>
                    <a:lumOff val="5000"/>
                  </a:schemeClr>
                </a:solidFill>
              </a:rPr>
              <a:t> Sold by Date</a:t>
            </a:r>
            <a:endParaRPr lang="en-AU" sz="14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lumMod val="65000"/>
              </a:sysClr>
            </a:solidFill>
            <a:ln>
              <a:solidFill>
                <a:srgbClr val="454545"/>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Sheet2!$B$36</c:f>
              <c:strCache>
                <c:ptCount val="1"/>
                <c:pt idx="0">
                  <c:v>Total</c:v>
                </c:pt>
              </c:strCache>
            </c:strRef>
          </c:tx>
          <c:spPr>
            <a:solidFill>
              <a:schemeClr val="accent1"/>
            </a:solidFill>
            <a:ln>
              <a:noFill/>
            </a:ln>
            <a:effectLst/>
          </c:spPr>
          <c:invertIfNegative val="0"/>
          <c:dLbls>
            <c:spPr>
              <a:solidFill>
                <a:sysClr val="window" lastClr="FFFFFF">
                  <a:lumMod val="65000"/>
                </a:sysClr>
              </a:solidFill>
              <a:ln>
                <a:solidFill>
                  <a:srgbClr val="454545"/>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Sheet2!$A$37:$A$43</c:f>
              <c:multiLvlStrCache>
                <c:ptCount val="4"/>
                <c:lvl>
                  <c:pt idx="0">
                    <c:v>Nov</c:v>
                  </c:pt>
                  <c:pt idx="1">
                    <c:v>Dec</c:v>
                  </c:pt>
                  <c:pt idx="2">
                    <c:v>Jan</c:v>
                  </c:pt>
                  <c:pt idx="3">
                    <c:v>Feb</c:v>
                  </c:pt>
                </c:lvl>
                <c:lvl>
                  <c:pt idx="0">
                    <c:v>2024</c:v>
                  </c:pt>
                  <c:pt idx="2">
                    <c:v>2025</c:v>
                  </c:pt>
                </c:lvl>
              </c:multiLvlStrCache>
            </c:multiLvlStrRef>
          </c:cat>
          <c:val>
            <c:numRef>
              <c:f>Sheet2!$B$37:$B$43</c:f>
              <c:numCache>
                <c:formatCode>General</c:formatCode>
                <c:ptCount val="4"/>
                <c:pt idx="0">
                  <c:v>13</c:v>
                </c:pt>
                <c:pt idx="1">
                  <c:v>52</c:v>
                </c:pt>
                <c:pt idx="2">
                  <c:v>25</c:v>
                </c:pt>
                <c:pt idx="3">
                  <c:v>12</c:v>
                </c:pt>
              </c:numCache>
            </c:numRef>
          </c:val>
          <c:extLst>
            <c:ext xmlns:c16="http://schemas.microsoft.com/office/drawing/2014/chart" uri="{C3380CC4-5D6E-409C-BE32-E72D297353CC}">
              <c16:uniqueId val="{00000000-EFB4-450B-8A0C-FD3B70FF5C8C}"/>
            </c:ext>
          </c:extLst>
        </c:ser>
        <c:dLbls>
          <c:showLegendKey val="0"/>
          <c:showVal val="0"/>
          <c:showCatName val="0"/>
          <c:showSerName val="0"/>
          <c:showPercent val="0"/>
          <c:showBubbleSize val="0"/>
        </c:dLbls>
        <c:gapWidth val="219"/>
        <c:overlap val="-27"/>
        <c:axId val="78537008"/>
        <c:axId val="77690192"/>
      </c:barChart>
      <c:catAx>
        <c:axId val="78537008"/>
        <c:scaling>
          <c:orientation val="minMax"/>
        </c:scaling>
        <c:delete val="0"/>
        <c:axPos val="b"/>
        <c:numFmt formatCode="#,##0.00" sourceLinked="0"/>
        <c:majorTickMark val="none"/>
        <c:minorTickMark val="none"/>
        <c:tickLblPos val="low"/>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690192"/>
        <c:crosses val="autoZero"/>
        <c:auto val="0"/>
        <c:lblAlgn val="ctr"/>
        <c:lblOffset val="100"/>
        <c:noMultiLvlLbl val="0"/>
      </c:catAx>
      <c:valAx>
        <c:axId val="7769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78537008"/>
        <c:crossesAt val="1"/>
        <c:crossBetween val="midCat"/>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sv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325020</xdr:colOff>
      <xdr:row>1</xdr:row>
      <xdr:rowOff>149578</xdr:rowOff>
    </xdr:from>
    <xdr:to>
      <xdr:col>4</xdr:col>
      <xdr:colOff>434982</xdr:colOff>
      <xdr:row>6</xdr:row>
      <xdr:rowOff>9877</xdr:rowOff>
    </xdr:to>
    <xdr:grpSp>
      <xdr:nvGrpSpPr>
        <xdr:cNvPr id="60" name="Group 59">
          <a:extLst>
            <a:ext uri="{FF2B5EF4-FFF2-40B4-BE49-F238E27FC236}">
              <a16:creationId xmlns:a16="http://schemas.microsoft.com/office/drawing/2014/main" id="{16A81A76-0B30-2A53-B120-F2DB9283BD07}"/>
            </a:ext>
          </a:extLst>
        </xdr:cNvPr>
        <xdr:cNvGrpSpPr/>
      </xdr:nvGrpSpPr>
      <xdr:grpSpPr>
        <a:xfrm>
          <a:off x="3995320" y="321028"/>
          <a:ext cx="1608562" cy="838199"/>
          <a:chOff x="7187110" y="364067"/>
          <a:chExt cx="1701479" cy="836083"/>
        </a:xfrm>
      </xdr:grpSpPr>
      <xdr:sp macro="" textlink="">
        <xdr:nvSpPr>
          <xdr:cNvPr id="2" name="Rectangle: Top Corners Rounded 1">
            <a:extLst>
              <a:ext uri="{FF2B5EF4-FFF2-40B4-BE49-F238E27FC236}">
                <a16:creationId xmlns:a16="http://schemas.microsoft.com/office/drawing/2014/main" id="{F5FA77BF-5FD3-99CD-F864-6B455093A77B}"/>
              </a:ext>
            </a:extLst>
          </xdr:cNvPr>
          <xdr:cNvSpPr/>
        </xdr:nvSpPr>
        <xdr:spPr>
          <a:xfrm rot="16200000">
            <a:off x="7167355" y="383822"/>
            <a:ext cx="778933" cy="739423"/>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nvGrpSpPr>
          <xdr:cNvPr id="10" name="Group 9">
            <a:extLst>
              <a:ext uri="{FF2B5EF4-FFF2-40B4-BE49-F238E27FC236}">
                <a16:creationId xmlns:a16="http://schemas.microsoft.com/office/drawing/2014/main" id="{54C0DBE8-67CD-BC4E-89B0-41C06B543848}"/>
              </a:ext>
            </a:extLst>
          </xdr:cNvPr>
          <xdr:cNvGrpSpPr/>
        </xdr:nvGrpSpPr>
        <xdr:grpSpPr>
          <a:xfrm>
            <a:off x="7441494" y="364067"/>
            <a:ext cx="1447095" cy="836083"/>
            <a:chOff x="4318000" y="349250"/>
            <a:chExt cx="1441450" cy="838200"/>
          </a:xfrm>
        </xdr:grpSpPr>
        <xdr:sp macro="" textlink="">
          <xdr:nvSpPr>
            <xdr:cNvPr id="3" name="Rectangle: Top Corners Rounded 2">
              <a:extLst>
                <a:ext uri="{FF2B5EF4-FFF2-40B4-BE49-F238E27FC236}">
                  <a16:creationId xmlns:a16="http://schemas.microsoft.com/office/drawing/2014/main" id="{2997764B-481A-E37B-0395-F156C60F3E49}"/>
                </a:ext>
              </a:extLst>
            </xdr:cNvPr>
            <xdr:cNvSpPr/>
          </xdr:nvSpPr>
          <xdr:spPr>
            <a:xfrm rot="5400000">
              <a:off x="4629150" y="38100"/>
              <a:ext cx="781050" cy="140335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4" name="TextBox 3">
              <a:extLst>
                <a:ext uri="{FF2B5EF4-FFF2-40B4-BE49-F238E27FC236}">
                  <a16:creationId xmlns:a16="http://schemas.microsoft.com/office/drawing/2014/main" id="{7D646530-E482-B14E-3A60-ADB211995018}"/>
                </a:ext>
              </a:extLst>
            </xdr:cNvPr>
            <xdr:cNvSpPr txBox="1"/>
          </xdr:nvSpPr>
          <xdr:spPr>
            <a:xfrm>
              <a:off x="4749800" y="654050"/>
              <a:ext cx="1009650" cy="533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1200" b="1"/>
                <a:t>Properties Sold</a:t>
              </a:r>
            </a:p>
          </xdr:txBody>
        </xdr:sp>
        <xdr:cxnSp macro="">
          <xdr:nvCxnSpPr>
            <xdr:cNvPr id="6" name="Straight Connector 5">
              <a:extLst>
                <a:ext uri="{FF2B5EF4-FFF2-40B4-BE49-F238E27FC236}">
                  <a16:creationId xmlns:a16="http://schemas.microsoft.com/office/drawing/2014/main" id="{1DE2EDA0-25EE-8147-6E89-BDD32449AD67}"/>
                </a:ext>
              </a:extLst>
            </xdr:cNvPr>
            <xdr:cNvCxnSpPr/>
          </xdr:nvCxnSpPr>
          <xdr:spPr>
            <a:xfrm>
              <a:off x="4781550" y="419100"/>
              <a:ext cx="0" cy="6350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oneCell">
    <xdr:from>
      <xdr:col>3</xdr:col>
      <xdr:colOff>566560</xdr:colOff>
      <xdr:row>2</xdr:row>
      <xdr:rowOff>49389</xdr:rowOff>
    </xdr:from>
    <xdr:to>
      <xdr:col>3</xdr:col>
      <xdr:colOff>1013882</xdr:colOff>
      <xdr:row>4</xdr:row>
      <xdr:rowOff>127000</xdr:rowOff>
    </xdr:to>
    <xdr:pic>
      <xdr:nvPicPr>
        <xdr:cNvPr id="9" name="Graphic 8" descr="House">
          <a:extLst>
            <a:ext uri="{FF2B5EF4-FFF2-40B4-BE49-F238E27FC236}">
              <a16:creationId xmlns:a16="http://schemas.microsoft.com/office/drawing/2014/main" id="{F904E518-21A8-54A5-8E89-757707E21B5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284838" y="388056"/>
          <a:ext cx="447322" cy="508000"/>
        </a:xfrm>
        <a:prstGeom prst="rect">
          <a:avLst/>
        </a:prstGeom>
      </xdr:spPr>
    </xdr:pic>
    <xdr:clientData/>
  </xdr:twoCellAnchor>
  <xdr:twoCellAnchor>
    <xdr:from>
      <xdr:col>3</xdr:col>
      <xdr:colOff>959554</xdr:colOff>
      <xdr:row>1</xdr:row>
      <xdr:rowOff>162278</xdr:rowOff>
    </xdr:from>
    <xdr:to>
      <xdr:col>4</xdr:col>
      <xdr:colOff>152400</xdr:colOff>
      <xdr:row>3</xdr:row>
      <xdr:rowOff>105128</xdr:rowOff>
    </xdr:to>
    <xdr:sp macro="" textlink="Sheet2!B6">
      <xdr:nvSpPr>
        <xdr:cNvPr id="14" name="TextBox 13">
          <a:extLst>
            <a:ext uri="{FF2B5EF4-FFF2-40B4-BE49-F238E27FC236}">
              <a16:creationId xmlns:a16="http://schemas.microsoft.com/office/drawing/2014/main" id="{2293B5E8-F7D7-546F-C59C-14EEB85EF358}"/>
            </a:ext>
          </a:extLst>
        </xdr:cNvPr>
        <xdr:cNvSpPr txBox="1"/>
      </xdr:nvSpPr>
      <xdr:spPr>
        <a:xfrm>
          <a:off x="4629854" y="333728"/>
          <a:ext cx="71049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DD82E0-BC80-4B50-9A8D-6D175FFD0670}" type="TxLink">
            <a:rPr lang="en-US" sz="1800" b="1" i="0" u="none" strike="noStrike">
              <a:solidFill>
                <a:srgbClr val="000000"/>
              </a:solidFill>
              <a:latin typeface="Century Gothic"/>
            </a:rPr>
            <a:pPr/>
            <a:t>102</a:t>
          </a:fld>
          <a:endParaRPr lang="en-AU" sz="1800" b="1"/>
        </a:p>
      </xdr:txBody>
    </xdr:sp>
    <xdr:clientData/>
  </xdr:twoCellAnchor>
  <xdr:twoCellAnchor>
    <xdr:from>
      <xdr:col>4</xdr:col>
      <xdr:colOff>761295</xdr:colOff>
      <xdr:row>1</xdr:row>
      <xdr:rowOff>158045</xdr:rowOff>
    </xdr:from>
    <xdr:to>
      <xdr:col>7</xdr:col>
      <xdr:colOff>9879</xdr:colOff>
      <xdr:row>5</xdr:row>
      <xdr:rowOff>132644</xdr:rowOff>
    </xdr:to>
    <xdr:grpSp>
      <xdr:nvGrpSpPr>
        <xdr:cNvPr id="23" name="Group 22">
          <a:extLst>
            <a:ext uri="{FF2B5EF4-FFF2-40B4-BE49-F238E27FC236}">
              <a16:creationId xmlns:a16="http://schemas.microsoft.com/office/drawing/2014/main" id="{4537C2D4-D1A0-4604-8391-CA0DA02CDF7E}"/>
            </a:ext>
          </a:extLst>
        </xdr:cNvPr>
        <xdr:cNvGrpSpPr/>
      </xdr:nvGrpSpPr>
      <xdr:grpSpPr>
        <a:xfrm>
          <a:off x="5930195" y="329495"/>
          <a:ext cx="1731434" cy="781049"/>
          <a:chOff x="4095750" y="355600"/>
          <a:chExt cx="1733550" cy="781050"/>
        </a:xfrm>
      </xdr:grpSpPr>
      <xdr:sp macro="" textlink="">
        <xdr:nvSpPr>
          <xdr:cNvPr id="24" name="Rectangle: Top Corners Rounded 23">
            <a:extLst>
              <a:ext uri="{FF2B5EF4-FFF2-40B4-BE49-F238E27FC236}">
                <a16:creationId xmlns:a16="http://schemas.microsoft.com/office/drawing/2014/main" id="{DF8400A7-4763-C9B1-3D1C-166282FA2B2A}"/>
              </a:ext>
            </a:extLst>
          </xdr:cNvPr>
          <xdr:cNvSpPr/>
        </xdr:nvSpPr>
        <xdr:spPr>
          <a:xfrm rot="16200000">
            <a:off x="4073525" y="377825"/>
            <a:ext cx="781050" cy="7366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nvGrpSpPr>
          <xdr:cNvPr id="25" name="Group 24">
            <a:extLst>
              <a:ext uri="{FF2B5EF4-FFF2-40B4-BE49-F238E27FC236}">
                <a16:creationId xmlns:a16="http://schemas.microsoft.com/office/drawing/2014/main" id="{4FD881AA-761A-F3A5-B18A-25553F0CCB46}"/>
              </a:ext>
            </a:extLst>
          </xdr:cNvPr>
          <xdr:cNvGrpSpPr/>
        </xdr:nvGrpSpPr>
        <xdr:grpSpPr>
          <a:xfrm>
            <a:off x="4349750" y="355600"/>
            <a:ext cx="1479550" cy="781050"/>
            <a:chOff x="4343400" y="349250"/>
            <a:chExt cx="1479550" cy="781050"/>
          </a:xfrm>
        </xdr:grpSpPr>
        <xdr:sp macro="" textlink="">
          <xdr:nvSpPr>
            <xdr:cNvPr id="26" name="Rectangle: Top Corners Rounded 25">
              <a:extLst>
                <a:ext uri="{FF2B5EF4-FFF2-40B4-BE49-F238E27FC236}">
                  <a16:creationId xmlns:a16="http://schemas.microsoft.com/office/drawing/2014/main" id="{E7A31DF8-32D8-B36A-1AB8-8767895E5AB0}"/>
                </a:ext>
              </a:extLst>
            </xdr:cNvPr>
            <xdr:cNvSpPr/>
          </xdr:nvSpPr>
          <xdr:spPr>
            <a:xfrm rot="5400000">
              <a:off x="4654550" y="38100"/>
              <a:ext cx="781050" cy="140335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7" name="TextBox 26">
              <a:extLst>
                <a:ext uri="{FF2B5EF4-FFF2-40B4-BE49-F238E27FC236}">
                  <a16:creationId xmlns:a16="http://schemas.microsoft.com/office/drawing/2014/main" id="{A05B1057-29B7-442B-64A2-9D106AACAB17}"/>
                </a:ext>
              </a:extLst>
            </xdr:cNvPr>
            <xdr:cNvSpPr txBox="1"/>
          </xdr:nvSpPr>
          <xdr:spPr>
            <a:xfrm>
              <a:off x="4819650" y="615950"/>
              <a:ext cx="1003300"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1200" b="1" baseline="0"/>
                <a:t>Average Price</a:t>
              </a:r>
              <a:endParaRPr lang="en-AU" sz="1200" b="1"/>
            </a:p>
          </xdr:txBody>
        </xdr:sp>
        <xdr:cxnSp macro="">
          <xdr:nvCxnSpPr>
            <xdr:cNvPr id="28" name="Straight Connector 27">
              <a:extLst>
                <a:ext uri="{FF2B5EF4-FFF2-40B4-BE49-F238E27FC236}">
                  <a16:creationId xmlns:a16="http://schemas.microsoft.com/office/drawing/2014/main" id="{05720D72-FA82-7AA3-BF62-43F722D4BDCE}"/>
                </a:ext>
              </a:extLst>
            </xdr:cNvPr>
            <xdr:cNvCxnSpPr/>
          </xdr:nvCxnSpPr>
          <xdr:spPr>
            <a:xfrm>
              <a:off x="4781550" y="419100"/>
              <a:ext cx="0" cy="6350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191206</xdr:colOff>
      <xdr:row>1</xdr:row>
      <xdr:rowOff>149578</xdr:rowOff>
    </xdr:from>
    <xdr:to>
      <xdr:col>12</xdr:col>
      <xdr:colOff>519289</xdr:colOff>
      <xdr:row>5</xdr:row>
      <xdr:rowOff>124261</xdr:rowOff>
    </xdr:to>
    <xdr:grpSp>
      <xdr:nvGrpSpPr>
        <xdr:cNvPr id="31" name="Group 30">
          <a:extLst>
            <a:ext uri="{FF2B5EF4-FFF2-40B4-BE49-F238E27FC236}">
              <a16:creationId xmlns:a16="http://schemas.microsoft.com/office/drawing/2014/main" id="{44A043B8-37A5-4CBF-BFF9-13D5440CA360}"/>
            </a:ext>
          </a:extLst>
        </xdr:cNvPr>
        <xdr:cNvGrpSpPr/>
      </xdr:nvGrpSpPr>
      <xdr:grpSpPr>
        <a:xfrm>
          <a:off x="9824156" y="321028"/>
          <a:ext cx="1648883" cy="781133"/>
          <a:chOff x="4081712" y="355600"/>
          <a:chExt cx="1645988" cy="781051"/>
        </a:xfrm>
      </xdr:grpSpPr>
      <xdr:sp macro="" textlink="">
        <xdr:nvSpPr>
          <xdr:cNvPr id="32" name="Rectangle: Top Corners Rounded 31">
            <a:extLst>
              <a:ext uri="{FF2B5EF4-FFF2-40B4-BE49-F238E27FC236}">
                <a16:creationId xmlns:a16="http://schemas.microsoft.com/office/drawing/2014/main" id="{1F85E65F-E818-39B8-9FB8-CFC580DA5E8A}"/>
              </a:ext>
            </a:extLst>
          </xdr:cNvPr>
          <xdr:cNvSpPr/>
        </xdr:nvSpPr>
        <xdr:spPr>
          <a:xfrm rot="16200000">
            <a:off x="4059487" y="377826"/>
            <a:ext cx="781050" cy="7366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nvGrpSpPr>
          <xdr:cNvPr id="33" name="Group 32">
            <a:extLst>
              <a:ext uri="{FF2B5EF4-FFF2-40B4-BE49-F238E27FC236}">
                <a16:creationId xmlns:a16="http://schemas.microsoft.com/office/drawing/2014/main" id="{D6948FBD-BDBF-88D3-05C7-3C04B05ABC79}"/>
              </a:ext>
            </a:extLst>
          </xdr:cNvPr>
          <xdr:cNvGrpSpPr/>
        </xdr:nvGrpSpPr>
        <xdr:grpSpPr>
          <a:xfrm>
            <a:off x="4324350" y="355600"/>
            <a:ext cx="1403350" cy="781050"/>
            <a:chOff x="4318000" y="349250"/>
            <a:chExt cx="1403350" cy="781050"/>
          </a:xfrm>
        </xdr:grpSpPr>
        <xdr:sp macro="" textlink="">
          <xdr:nvSpPr>
            <xdr:cNvPr id="34" name="Rectangle: Top Corners Rounded 33">
              <a:extLst>
                <a:ext uri="{FF2B5EF4-FFF2-40B4-BE49-F238E27FC236}">
                  <a16:creationId xmlns:a16="http://schemas.microsoft.com/office/drawing/2014/main" id="{598F09AD-7C8B-6163-FA8D-96E1C126CDC6}"/>
                </a:ext>
              </a:extLst>
            </xdr:cNvPr>
            <xdr:cNvSpPr/>
          </xdr:nvSpPr>
          <xdr:spPr>
            <a:xfrm rot="5400000">
              <a:off x="4629150" y="38100"/>
              <a:ext cx="781050" cy="140335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35" name="TextBox 34">
              <a:extLst>
                <a:ext uri="{FF2B5EF4-FFF2-40B4-BE49-F238E27FC236}">
                  <a16:creationId xmlns:a16="http://schemas.microsoft.com/office/drawing/2014/main" id="{A5B0F173-23B4-3399-6F04-437132488635}"/>
                </a:ext>
              </a:extLst>
            </xdr:cNvPr>
            <xdr:cNvSpPr txBox="1"/>
          </xdr:nvSpPr>
          <xdr:spPr>
            <a:xfrm>
              <a:off x="4804651" y="693432"/>
              <a:ext cx="631722" cy="29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1200" b="1"/>
                <a:t>Unit</a:t>
              </a:r>
            </a:p>
          </xdr:txBody>
        </xdr:sp>
        <xdr:cxnSp macro="">
          <xdr:nvCxnSpPr>
            <xdr:cNvPr id="36" name="Straight Connector 35">
              <a:extLst>
                <a:ext uri="{FF2B5EF4-FFF2-40B4-BE49-F238E27FC236}">
                  <a16:creationId xmlns:a16="http://schemas.microsoft.com/office/drawing/2014/main" id="{3622169F-322D-17AA-8359-CB5294761130}"/>
                </a:ext>
              </a:extLst>
            </xdr:cNvPr>
            <xdr:cNvCxnSpPr/>
          </xdr:nvCxnSpPr>
          <xdr:spPr>
            <a:xfrm>
              <a:off x="4781550" y="419100"/>
              <a:ext cx="0" cy="6350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11</xdr:col>
      <xdr:colOff>270227</xdr:colOff>
      <xdr:row>2</xdr:row>
      <xdr:rowOff>35276</xdr:rowOff>
    </xdr:from>
    <xdr:to>
      <xdr:col>12</xdr:col>
      <xdr:colOff>200377</xdr:colOff>
      <xdr:row>3</xdr:row>
      <xdr:rowOff>155222</xdr:rowOff>
    </xdr:to>
    <xdr:sp macro="" textlink="Sheet2!B5">
      <xdr:nvSpPr>
        <xdr:cNvPr id="38" name="TextBox 37">
          <a:extLst>
            <a:ext uri="{FF2B5EF4-FFF2-40B4-BE49-F238E27FC236}">
              <a16:creationId xmlns:a16="http://schemas.microsoft.com/office/drawing/2014/main" id="{64E9DED4-2CAB-481D-83CA-6CA6A3E71943}"/>
            </a:ext>
          </a:extLst>
        </xdr:cNvPr>
        <xdr:cNvSpPr txBox="1"/>
      </xdr:nvSpPr>
      <xdr:spPr>
        <a:xfrm>
          <a:off x="10691283" y="373943"/>
          <a:ext cx="593372" cy="289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9AB6E2D-6DD7-4166-B93E-BD4B234B1B25}" type="TxLink">
            <a:rPr lang="en-US" sz="1800" b="1" i="0" u="none" strike="noStrike">
              <a:solidFill>
                <a:srgbClr val="000000"/>
              </a:solidFill>
              <a:latin typeface="Century Gothic"/>
              <a:ea typeface="+mn-ea"/>
              <a:cs typeface="+mn-cs"/>
            </a:rPr>
            <a:pPr marL="0" indent="0"/>
            <a:t>71</a:t>
          </a:fld>
          <a:endParaRPr lang="en-US" sz="1800" b="1" i="0" u="none" strike="noStrike">
            <a:solidFill>
              <a:srgbClr val="000000"/>
            </a:solidFill>
            <a:latin typeface="Century Gothic"/>
            <a:ea typeface="+mn-ea"/>
            <a:cs typeface="+mn-cs"/>
          </a:endParaRPr>
        </a:p>
      </xdr:txBody>
    </xdr:sp>
    <xdr:clientData/>
  </xdr:twoCellAnchor>
  <xdr:twoCellAnchor>
    <xdr:from>
      <xdr:col>7</xdr:col>
      <xdr:colOff>236362</xdr:colOff>
      <xdr:row>1</xdr:row>
      <xdr:rowOff>143229</xdr:rowOff>
    </xdr:from>
    <xdr:to>
      <xdr:col>9</xdr:col>
      <xdr:colOff>559923</xdr:colOff>
      <xdr:row>5</xdr:row>
      <xdr:rowOff>118111</xdr:rowOff>
    </xdr:to>
    <xdr:grpSp>
      <xdr:nvGrpSpPr>
        <xdr:cNvPr id="39" name="Group 38">
          <a:extLst>
            <a:ext uri="{FF2B5EF4-FFF2-40B4-BE49-F238E27FC236}">
              <a16:creationId xmlns:a16="http://schemas.microsoft.com/office/drawing/2014/main" id="{F4ED26A9-C41B-4FB9-8A48-A1EC3E5876BF}"/>
            </a:ext>
          </a:extLst>
        </xdr:cNvPr>
        <xdr:cNvGrpSpPr/>
      </xdr:nvGrpSpPr>
      <xdr:grpSpPr>
        <a:xfrm>
          <a:off x="7888112" y="314679"/>
          <a:ext cx="1644361" cy="781332"/>
          <a:chOff x="4095750" y="355600"/>
          <a:chExt cx="1644650" cy="781050"/>
        </a:xfrm>
      </xdr:grpSpPr>
      <xdr:sp macro="" textlink="">
        <xdr:nvSpPr>
          <xdr:cNvPr id="40" name="Rectangle: Top Corners Rounded 39">
            <a:extLst>
              <a:ext uri="{FF2B5EF4-FFF2-40B4-BE49-F238E27FC236}">
                <a16:creationId xmlns:a16="http://schemas.microsoft.com/office/drawing/2014/main" id="{21D924A9-AFAF-2A62-FBEF-7284A3DFBCBA}"/>
              </a:ext>
            </a:extLst>
          </xdr:cNvPr>
          <xdr:cNvSpPr/>
        </xdr:nvSpPr>
        <xdr:spPr>
          <a:xfrm rot="16200000">
            <a:off x="4073525" y="377825"/>
            <a:ext cx="781050" cy="7366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nvGrpSpPr>
          <xdr:cNvPr id="41" name="Group 40">
            <a:extLst>
              <a:ext uri="{FF2B5EF4-FFF2-40B4-BE49-F238E27FC236}">
                <a16:creationId xmlns:a16="http://schemas.microsoft.com/office/drawing/2014/main" id="{C1FCF96B-E3DE-C68D-C47C-69119D825863}"/>
              </a:ext>
            </a:extLst>
          </xdr:cNvPr>
          <xdr:cNvGrpSpPr/>
        </xdr:nvGrpSpPr>
        <xdr:grpSpPr>
          <a:xfrm>
            <a:off x="4337050" y="355600"/>
            <a:ext cx="1403350" cy="781050"/>
            <a:chOff x="4330700" y="349250"/>
            <a:chExt cx="1403350" cy="781050"/>
          </a:xfrm>
        </xdr:grpSpPr>
        <xdr:sp macro="" textlink="">
          <xdr:nvSpPr>
            <xdr:cNvPr id="42" name="Rectangle: Top Corners Rounded 41">
              <a:extLst>
                <a:ext uri="{FF2B5EF4-FFF2-40B4-BE49-F238E27FC236}">
                  <a16:creationId xmlns:a16="http://schemas.microsoft.com/office/drawing/2014/main" id="{B8BB65FB-A842-457F-0E9E-C8B0A2074223}"/>
                </a:ext>
              </a:extLst>
            </xdr:cNvPr>
            <xdr:cNvSpPr/>
          </xdr:nvSpPr>
          <xdr:spPr>
            <a:xfrm rot="5400000">
              <a:off x="4641850" y="38100"/>
              <a:ext cx="781050" cy="140335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43" name="TextBox 42">
              <a:extLst>
                <a:ext uri="{FF2B5EF4-FFF2-40B4-BE49-F238E27FC236}">
                  <a16:creationId xmlns:a16="http://schemas.microsoft.com/office/drawing/2014/main" id="{95FAEC50-A9AC-E29C-148F-3FAA4055EC3D}"/>
                </a:ext>
              </a:extLst>
            </xdr:cNvPr>
            <xdr:cNvSpPr txBox="1"/>
          </xdr:nvSpPr>
          <xdr:spPr>
            <a:xfrm>
              <a:off x="4778136" y="682189"/>
              <a:ext cx="784605" cy="3155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1200" b="1">
                  <a:solidFill>
                    <a:schemeClr val="tx1"/>
                  </a:solidFill>
                  <a:latin typeface="+mn-lt"/>
                  <a:ea typeface="+mn-ea"/>
                  <a:cs typeface="+mn-cs"/>
                </a:rPr>
                <a:t>House</a:t>
              </a:r>
            </a:p>
          </xdr:txBody>
        </xdr:sp>
        <xdr:cxnSp macro="">
          <xdr:nvCxnSpPr>
            <xdr:cNvPr id="44" name="Straight Connector 43">
              <a:extLst>
                <a:ext uri="{FF2B5EF4-FFF2-40B4-BE49-F238E27FC236}">
                  <a16:creationId xmlns:a16="http://schemas.microsoft.com/office/drawing/2014/main" id="{DF76B8A4-734F-C58A-B393-7A827A8E770D}"/>
                </a:ext>
              </a:extLst>
            </xdr:cNvPr>
            <xdr:cNvCxnSpPr/>
          </xdr:nvCxnSpPr>
          <xdr:spPr>
            <a:xfrm>
              <a:off x="4787900" y="431800"/>
              <a:ext cx="0" cy="6350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297039</xdr:colOff>
      <xdr:row>1</xdr:row>
      <xdr:rowOff>166511</xdr:rowOff>
    </xdr:from>
    <xdr:to>
      <xdr:col>9</xdr:col>
      <xdr:colOff>227189</xdr:colOff>
      <xdr:row>3</xdr:row>
      <xdr:rowOff>117827</xdr:rowOff>
    </xdr:to>
    <xdr:sp macro="" textlink="Sheet2!B4">
      <xdr:nvSpPr>
        <xdr:cNvPr id="46" name="TextBox 45">
          <a:extLst>
            <a:ext uri="{FF2B5EF4-FFF2-40B4-BE49-F238E27FC236}">
              <a16:creationId xmlns:a16="http://schemas.microsoft.com/office/drawing/2014/main" id="{9EC0AFFC-132F-4DD6-8A11-065BE5C3A6AF}"/>
            </a:ext>
          </a:extLst>
        </xdr:cNvPr>
        <xdr:cNvSpPr txBox="1"/>
      </xdr:nvSpPr>
      <xdr:spPr>
        <a:xfrm>
          <a:off x="8728428" y="335844"/>
          <a:ext cx="593372" cy="289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AA2E4D4-C14E-41FE-820B-D72B27DF7F60}" type="TxLink">
            <a:rPr lang="en-US" sz="1800" b="1" i="0" u="none" strike="noStrike">
              <a:solidFill>
                <a:srgbClr val="000000"/>
              </a:solidFill>
              <a:latin typeface="Century Gothic"/>
              <a:ea typeface="+mn-ea"/>
              <a:cs typeface="+mn-cs"/>
            </a:rPr>
            <a:pPr marL="0" indent="0"/>
            <a:t>31</a:t>
          </a:fld>
          <a:endParaRPr lang="en-US" sz="1800" b="1" i="0" u="none" strike="noStrike">
            <a:solidFill>
              <a:srgbClr val="000000"/>
            </a:solidFill>
            <a:latin typeface="Century Gothic"/>
            <a:ea typeface="+mn-ea"/>
            <a:cs typeface="+mn-cs"/>
          </a:endParaRPr>
        </a:p>
      </xdr:txBody>
    </xdr:sp>
    <xdr:clientData/>
  </xdr:twoCellAnchor>
  <xdr:twoCellAnchor editAs="oneCell">
    <xdr:from>
      <xdr:col>0</xdr:col>
      <xdr:colOff>152400</xdr:colOff>
      <xdr:row>9</xdr:row>
      <xdr:rowOff>0</xdr:rowOff>
    </xdr:from>
    <xdr:to>
      <xdr:col>0</xdr:col>
      <xdr:colOff>1416050</xdr:colOff>
      <xdr:row>15</xdr:row>
      <xdr:rowOff>140405</xdr:rowOff>
    </xdr:to>
    <mc:AlternateContent xmlns:mc="http://schemas.openxmlformats.org/markup-compatibility/2006" xmlns:a14="http://schemas.microsoft.com/office/drawing/2010/main">
      <mc:Choice Requires="a14">
        <xdr:graphicFrame macro="">
          <xdr:nvGraphicFramePr>
            <xdr:cNvPr id="48" name="Suburb 1">
              <a:extLst>
                <a:ext uri="{FF2B5EF4-FFF2-40B4-BE49-F238E27FC236}">
                  <a16:creationId xmlns:a16="http://schemas.microsoft.com/office/drawing/2014/main" id="{1EAD3951-D5A5-4207-BB4F-BEB6E815EF3F}"/>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mlns="">
        <xdr:sp macro="" textlink="">
          <xdr:nvSpPr>
            <xdr:cNvPr id="0" name=""/>
            <xdr:cNvSpPr>
              <a:spLocks noTextEdit="1"/>
            </xdr:cNvSpPr>
          </xdr:nvSpPr>
          <xdr:spPr>
            <a:xfrm>
              <a:off x="152400" y="1663700"/>
              <a:ext cx="1358900" cy="120085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282223</xdr:colOff>
      <xdr:row>1</xdr:row>
      <xdr:rowOff>155222</xdr:rowOff>
    </xdr:from>
    <xdr:to>
      <xdr:col>6</xdr:col>
      <xdr:colOff>592667</xdr:colOff>
      <xdr:row>3</xdr:row>
      <xdr:rowOff>98778</xdr:rowOff>
    </xdr:to>
    <xdr:sp macro="" textlink="Sheet2!H15">
      <xdr:nvSpPr>
        <xdr:cNvPr id="49" name="TextBox 48">
          <a:extLst>
            <a:ext uri="{FF2B5EF4-FFF2-40B4-BE49-F238E27FC236}">
              <a16:creationId xmlns:a16="http://schemas.microsoft.com/office/drawing/2014/main" id="{DFC1895E-89E2-40F9-9503-47D8A42B57C1}"/>
            </a:ext>
          </a:extLst>
        </xdr:cNvPr>
        <xdr:cNvSpPr txBox="1"/>
      </xdr:nvSpPr>
      <xdr:spPr>
        <a:xfrm>
          <a:off x="6723945" y="324555"/>
          <a:ext cx="973666" cy="282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080442-C6A2-4003-8B1A-EBDF9B5B4521}" type="TxLink">
            <a:rPr lang="en-US" sz="1800" b="1" i="0" u="none" strike="noStrike">
              <a:solidFill>
                <a:srgbClr val="000000"/>
              </a:solidFill>
              <a:latin typeface="Century Gothic"/>
              <a:ea typeface="+mn-ea"/>
              <a:cs typeface="+mn-cs"/>
            </a:rPr>
            <a:pPr marL="0" indent="0"/>
            <a:t>1710029</a:t>
          </a:fld>
          <a:endParaRPr lang="en-US" sz="1800" b="1" i="0" u="none" strike="noStrike">
            <a:solidFill>
              <a:srgbClr val="000000"/>
            </a:solidFill>
            <a:latin typeface="Century Gothic"/>
            <a:ea typeface="+mn-ea"/>
            <a:cs typeface="+mn-cs"/>
          </a:endParaRPr>
        </a:p>
      </xdr:txBody>
    </xdr:sp>
    <xdr:clientData/>
  </xdr:twoCellAnchor>
  <xdr:twoCellAnchor editAs="oneCell">
    <xdr:from>
      <xdr:col>0</xdr:col>
      <xdr:colOff>88900</xdr:colOff>
      <xdr:row>32</xdr:row>
      <xdr:rowOff>11290</xdr:rowOff>
    </xdr:from>
    <xdr:to>
      <xdr:col>0</xdr:col>
      <xdr:colOff>1543050</xdr:colOff>
      <xdr:row>46</xdr:row>
      <xdr:rowOff>135115</xdr:rowOff>
    </xdr:to>
    <mc:AlternateContent xmlns:mc="http://schemas.openxmlformats.org/markup-compatibility/2006">
      <mc:Choice xmlns:a14="http://schemas.microsoft.com/office/drawing/2010/main" Requires="a14">
        <xdr:graphicFrame macro="">
          <xdr:nvGraphicFramePr>
            <xdr:cNvPr id="52" name="Price Range 1">
              <a:extLst>
                <a:ext uri="{FF2B5EF4-FFF2-40B4-BE49-F238E27FC236}">
                  <a16:creationId xmlns:a16="http://schemas.microsoft.com/office/drawing/2014/main" id="{D8A1F232-30B7-4521-9D83-A5874D9C175D}"/>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dr:sp macro="" textlink="">
          <xdr:nvSpPr>
            <xdr:cNvPr id="0" name=""/>
            <xdr:cNvSpPr>
              <a:spLocks noTextEdit="1"/>
            </xdr:cNvSpPr>
          </xdr:nvSpPr>
          <xdr:spPr>
            <a:xfrm>
              <a:off x="88900" y="5650090"/>
              <a:ext cx="145415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1010356</xdr:colOff>
      <xdr:row>8</xdr:row>
      <xdr:rowOff>153812</xdr:rowOff>
    </xdr:from>
    <xdr:to>
      <xdr:col>11</xdr:col>
      <xdr:colOff>455083</xdr:colOff>
      <xdr:row>24</xdr:row>
      <xdr:rowOff>153812</xdr:rowOff>
    </xdr:to>
    <xdr:graphicFrame macro="">
      <xdr:nvGraphicFramePr>
        <xdr:cNvPr id="53" name="Chart 52">
          <a:extLst>
            <a:ext uri="{FF2B5EF4-FFF2-40B4-BE49-F238E27FC236}">
              <a16:creationId xmlns:a16="http://schemas.microsoft.com/office/drawing/2014/main" id="{9FC00B8D-A1C6-4A6E-A410-68468A103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486832</xdr:colOff>
      <xdr:row>2</xdr:row>
      <xdr:rowOff>84663</xdr:rowOff>
    </xdr:from>
    <xdr:to>
      <xdr:col>8</xdr:col>
      <xdr:colOff>272343</xdr:colOff>
      <xdr:row>4</xdr:row>
      <xdr:rowOff>103007</xdr:rowOff>
    </xdr:to>
    <xdr:pic>
      <xdr:nvPicPr>
        <xdr:cNvPr id="64" name="Graphic 63" descr="Home">
          <a:extLst>
            <a:ext uri="{FF2B5EF4-FFF2-40B4-BE49-F238E27FC236}">
              <a16:creationId xmlns:a16="http://schemas.microsoft.com/office/drawing/2014/main" id="{5E9FB406-20DA-2740-7771-5CD578E7CB5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254999" y="423330"/>
          <a:ext cx="448733" cy="448733"/>
        </a:xfrm>
        <a:prstGeom prst="rect">
          <a:avLst/>
        </a:prstGeom>
      </xdr:spPr>
    </xdr:pic>
    <xdr:clientData/>
  </xdr:twoCellAnchor>
  <xdr:twoCellAnchor editAs="oneCell">
    <xdr:from>
      <xdr:col>10</xdr:col>
      <xdr:colOff>465667</xdr:colOff>
      <xdr:row>2</xdr:row>
      <xdr:rowOff>105832</xdr:rowOff>
    </xdr:from>
    <xdr:to>
      <xdr:col>11</xdr:col>
      <xdr:colOff>230010</xdr:colOff>
      <xdr:row>4</xdr:row>
      <xdr:rowOff>103009</xdr:rowOff>
    </xdr:to>
    <xdr:pic>
      <xdr:nvPicPr>
        <xdr:cNvPr id="66" name="Graphic 65" descr="Store">
          <a:extLst>
            <a:ext uri="{FF2B5EF4-FFF2-40B4-BE49-F238E27FC236}">
              <a16:creationId xmlns:a16="http://schemas.microsoft.com/office/drawing/2014/main" id="{8B5329F6-2B3D-1CA7-4103-BEBF895E181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223500" y="444499"/>
          <a:ext cx="427566" cy="427566"/>
        </a:xfrm>
        <a:prstGeom prst="rect">
          <a:avLst/>
        </a:prstGeom>
      </xdr:spPr>
    </xdr:pic>
    <xdr:clientData/>
  </xdr:twoCellAnchor>
  <xdr:twoCellAnchor>
    <xdr:from>
      <xdr:col>4</xdr:col>
      <xdr:colOff>1030110</xdr:colOff>
      <xdr:row>2</xdr:row>
      <xdr:rowOff>42332</xdr:rowOff>
    </xdr:from>
    <xdr:to>
      <xdr:col>5</xdr:col>
      <xdr:colOff>246945</xdr:colOff>
      <xdr:row>4</xdr:row>
      <xdr:rowOff>105832</xdr:rowOff>
    </xdr:to>
    <xdr:sp macro="" textlink="">
      <xdr:nvSpPr>
        <xdr:cNvPr id="68" name="Rectangle 67">
          <a:extLst>
            <a:ext uri="{FF2B5EF4-FFF2-40B4-BE49-F238E27FC236}">
              <a16:creationId xmlns:a16="http://schemas.microsoft.com/office/drawing/2014/main" id="{6198B0DA-B54E-1218-C24B-260078E68B06}"/>
            </a:ext>
          </a:extLst>
        </xdr:cNvPr>
        <xdr:cNvSpPr/>
      </xdr:nvSpPr>
      <xdr:spPr>
        <a:xfrm>
          <a:off x="6307666" y="380999"/>
          <a:ext cx="381001" cy="493889"/>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2800" b="1" i="0" u="none" strike="noStrike">
              <a:solidFill>
                <a:schemeClr val="tx1">
                  <a:lumMod val="95000"/>
                  <a:lumOff val="5000"/>
                </a:schemeClr>
              </a:solidFill>
              <a:effectLst/>
              <a:latin typeface="+mn-lt"/>
              <a:ea typeface="+mn-ea"/>
              <a:cs typeface="+mn-cs"/>
            </a:rPr>
            <a:t>∑</a:t>
          </a:r>
          <a:r>
            <a:rPr lang="en-AU"/>
            <a:t> </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596900</xdr:colOff>
      <xdr:row>0</xdr:row>
      <xdr:rowOff>152401</xdr:rowOff>
    </xdr:from>
    <xdr:to>
      <xdr:col>4</xdr:col>
      <xdr:colOff>202595</xdr:colOff>
      <xdr:row>9</xdr:row>
      <xdr:rowOff>88901</xdr:rowOff>
    </xdr:to>
    <mc:AlternateContent xmlns:mc="http://schemas.openxmlformats.org/markup-compatibility/2006" xmlns:a14="http://schemas.microsoft.com/office/drawing/2010/main">
      <mc:Choice Requires="a14">
        <xdr:graphicFrame macro="">
          <xdr:nvGraphicFramePr>
            <xdr:cNvPr id="2" name="Suburb">
              <a:extLst>
                <a:ext uri="{FF2B5EF4-FFF2-40B4-BE49-F238E27FC236}">
                  <a16:creationId xmlns:a16="http://schemas.microsoft.com/office/drawing/2014/main" id="{FFAB451F-26A4-399E-FB98-22EC139EA3E9}"/>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mlns="">
        <xdr:sp macro="" textlink="">
          <xdr:nvSpPr>
            <xdr:cNvPr id="0" name=""/>
            <xdr:cNvSpPr>
              <a:spLocks noTextEdit="1"/>
            </xdr:cNvSpPr>
          </xdr:nvSpPr>
          <xdr:spPr>
            <a:xfrm>
              <a:off x="2678289" y="152401"/>
              <a:ext cx="1828195" cy="14605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342900</xdr:colOff>
      <xdr:row>19</xdr:row>
      <xdr:rowOff>139700</xdr:rowOff>
    </xdr:from>
    <xdr:to>
      <xdr:col>5</xdr:col>
      <xdr:colOff>850901</xdr:colOff>
      <xdr:row>34</xdr:row>
      <xdr:rowOff>92075</xdr:rowOff>
    </xdr:to>
    <mc:AlternateContent xmlns:mc="http://schemas.openxmlformats.org/markup-compatibility/2006" xmlns:a14="http://schemas.microsoft.com/office/drawing/2010/main">
      <mc:Choice Requires="a14">
        <xdr:graphicFrame macro="">
          <xdr:nvGraphicFramePr>
            <xdr:cNvPr id="4" name="Price Range">
              <a:extLst>
                <a:ext uri="{FF2B5EF4-FFF2-40B4-BE49-F238E27FC236}">
                  <a16:creationId xmlns:a16="http://schemas.microsoft.com/office/drawing/2014/main" id="{B73EEA01-3466-AE9E-7F4A-EE93EF4F9D89}"/>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3983567" y="3357033"/>
              <a:ext cx="1834445" cy="24923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33.824699189812" createdVersion="8" refreshedVersion="8" minRefreshableVersion="3" recordCount="233" xr:uid="{5BA39592-499F-45D0-A0D1-7613A26371A8}">
  <cacheSource type="worksheet">
    <worksheetSource name="Austalian_Housing"/>
  </cacheSource>
  <cacheFields count="13">
    <cacheField name="Address" numFmtId="0">
      <sharedItems/>
    </cacheField>
    <cacheField name="Property type" numFmtId="0">
      <sharedItems count="2">
        <s v="HOUSE"/>
        <s v="UNIT"/>
      </sharedItems>
    </cacheField>
    <cacheField name="Sold by" numFmtId="0">
      <sharedItems count="73">
        <s v="Starr Partners Auburn"/>
        <s v="Guardian Property Specialists"/>
        <s v="Phillip Daidone Realty"/>
        <s v="HS Partners"/>
        <s v="Colliers International - Sydney"/>
        <s v="N/A"/>
        <s v="Multi Dynamic Auburn"/>
        <s v="Belle Property Strathfield"/>
        <s v="First National Real Estate Waters &amp; Carpenter"/>
        <s v="Exclusive Residential Real Estate"/>
        <s v="Starr Partners Bella Vista"/>
        <s v="Seeto Real Estate"/>
        <s v="LJ Hooker Guildford | Granville"/>
        <s v="HS Partners Real Estate"/>
        <s v="Macquarie Real Estate"/>
        <s v="Leader Properties Real Estate"/>
        <s v="Laing + Simmons Auburn | Lidcombe"/>
        <s v="Phillip Daidone Realty Berala, Regents Park, Auburn &amp; Lidcombe"/>
        <s v="Ray White La Malfa Group"/>
        <s v="Murdoch Lee Estate Agents"/>
        <s v="Waters &amp; Carpenter First National"/>
        <s v="Stone Parramatta"/>
        <s v="John B Grant Real Estate"/>
        <s v="Gilmour Property Agents"/>
        <s v="Laing+Simmons - Merrylands"/>
        <s v="Ea Realty"/>
        <s v="Harvie Group Real Estate"/>
        <s v="MQ Realty"/>
        <s v="Re/Max Prestige"/>
        <s v="Ray White Green Square"/>
        <s v="LJ Hooker Chinatown"/>
        <s v="Horwood Nolan"/>
        <s v="Ray White Lidcombe"/>
        <s v="Raine And Horne Carlingford"/>
        <s v="@Realty"/>
        <s v="Century 21 Homezone Real Estate"/>
        <s v="Stone New Projects"/>
        <s v="Ray White Auburn"/>
        <s v="Norwes Property"/>
        <s v="McGrath Parramatta (F)"/>
        <s v="Triple S Property"/>
        <s v="List &amp; Sell Real Estate"/>
        <s v="Starr Partners Real Estate"/>
        <s v="Belle Property Concord"/>
        <s v="Rich And Oliva"/>
        <s v="Raine &amp; Horne Lindfield"/>
        <s v="McGrath Strathfield"/>
        <s v="Strathfield Partners Real Estate"/>
        <s v="LJ Hooker Burwood"/>
        <s v="V.J Ray Pty Ltd - Campsie"/>
        <s v="Innerwest Property"/>
        <s v="Myproperty - Epping"/>
        <s v="Rich And Oliva Real Estate"/>
        <s v="Ray White Zoom Group"/>
        <s v="Ray White Elevate Group"/>
        <s v="Lytin Real Estate"/>
        <s v="Imperial Star Investment"/>
        <s v="Jami Real Estate"/>
        <s v="Zoom Real Estate Burwood"/>
        <s v="Raine &amp; Horne Concord / Strathfield"/>
        <s v="McGrath Hunters Hill (F)"/>
        <s v="Century 21 Advantage"/>
        <s v="Cobdenhayson Drummoyne"/>
        <s v="Ray White Norwest"/>
        <s v="The Agency Inner West - Strathfield"/>
        <s v="Eighteen Real Estate Rockdale"/>
        <s v="Global Re Liverpool"/>
        <s v="Est."/>
        <s v="Raine &amp; Horne Burwood"/>
        <s v="Richard Matthews - Strathfield"/>
        <s v="Belle Property Ashfield"/>
        <s v="Ray White The Zoom Group"/>
        <s v="Stone Hornsby"/>
      </sharedItems>
    </cacheField>
    <cacheField name="Bed" numFmtId="0">
      <sharedItems count="9">
        <s v="2"/>
        <s v="3"/>
        <s v="5"/>
        <s v="N/A"/>
        <s v="1"/>
        <s v="4"/>
        <s v="6"/>
        <s v="12"/>
        <s v="8"/>
      </sharedItems>
    </cacheField>
    <cacheField name="Bath" numFmtId="0">
      <sharedItems count="6">
        <s v="1"/>
        <s v="2"/>
        <s v="N/A"/>
        <s v="3"/>
        <s v="6"/>
        <s v="5"/>
      </sharedItems>
    </cacheField>
    <cacheField name="Car" numFmtId="0">
      <sharedItems/>
    </cacheField>
    <cacheField name="Sale Price" numFmtId="0">
      <sharedItems containsSemiMixedTypes="0" containsString="0" containsNumber="1" containsInteger="1" minValue="40000" maxValue="8500000"/>
    </cacheField>
    <cacheField name="Sale Date" numFmtId="14">
      <sharedItems containsSemiMixedTypes="0" containsNonDate="0" containsDate="1" containsString="0" minDate="2024-11-21T00:00:00" maxDate="2025-02-19T00:00:00" count="62">
        <d v="2025-02-17T00:00:00"/>
        <d v="2025-02-14T00:00:00"/>
        <d v="2025-02-13T00:00:00"/>
        <d v="2025-02-12T00:00:00"/>
        <d v="2025-02-10T00:00:00"/>
        <d v="2025-02-07T00:00:00"/>
        <d v="2025-02-06T00:00:00"/>
        <d v="2025-02-05T00:00:00"/>
        <d v="2025-02-03T00:00:00"/>
        <d v="2025-02-01T00:00:00"/>
        <d v="2025-01-31T00:00:00"/>
        <d v="2025-01-28T00:00:00"/>
        <d v="2025-01-24T00:00:00"/>
        <d v="2025-01-23T00:00:00"/>
        <d v="2025-01-22T00:00:00"/>
        <d v="2025-01-21T00:00:00"/>
        <d v="2025-01-20T00:00:00"/>
        <d v="2025-01-17T00:00:00"/>
        <d v="2025-01-16T00:00:00"/>
        <d v="2025-01-15T00:00:00"/>
        <d v="2025-01-13T00:00:00"/>
        <d v="2025-01-10T00:00:00"/>
        <d v="2025-01-08T00:00:00"/>
        <d v="2025-01-06T00:00:00"/>
        <d v="2025-01-03T00:00:00"/>
        <d v="2024-12-30T00:00:00"/>
        <d v="2024-12-23T00:00:00"/>
        <d v="2024-12-20T00:00:00"/>
        <d v="2024-12-19T00:00:00"/>
        <d v="2024-12-18T00:00:00"/>
        <d v="2024-12-17T00:00:00"/>
        <d v="2024-12-16T00:00:00"/>
        <d v="2024-12-13T00:00:00"/>
        <d v="2024-12-12T00:00:00"/>
        <d v="2024-12-11T00:00:00"/>
        <d v="2024-12-10T00:00:00"/>
        <d v="2024-12-09T00:00:00"/>
        <d v="2024-12-07T00:00:00"/>
        <d v="2024-12-06T00:00:00"/>
        <d v="2024-12-05T00:00:00"/>
        <d v="2024-12-04T00:00:00"/>
        <d v="2024-12-03T00:00:00"/>
        <d v="2024-12-02T00:00:00"/>
        <d v="2024-11-29T00:00:00"/>
        <d v="2024-11-28T00:00:00"/>
        <d v="2024-11-27T00:00:00"/>
        <d v="2024-11-26T00:00:00"/>
        <d v="2024-11-25T00:00:00"/>
        <d v="2024-11-22T00:00:00"/>
        <d v="2024-11-21T00:00:00"/>
        <d v="2025-02-18T00:00:00"/>
        <d v="2025-02-15T00:00:00"/>
        <d v="2025-02-04T00:00:00"/>
        <d v="2025-02-02T00:00:00"/>
        <d v="2025-01-30T00:00:00"/>
        <d v="2025-01-29T00:00:00"/>
        <d v="2025-01-14T00:00:00"/>
        <d v="2025-01-07T00:00:00"/>
        <d v="2024-12-27T00:00:00"/>
        <d v="2024-12-24T00:00:00"/>
        <d v="2024-12-14T00:00:00"/>
        <d v="2024-11-30T00:00:00"/>
      </sharedItems>
      <fieldGroup par="12"/>
    </cacheField>
    <cacheField name="Suburb" numFmtId="0">
      <sharedItems count="2">
        <s v="AUBURN"/>
        <s v="BURWOOD"/>
      </sharedItems>
    </cacheField>
    <cacheField name="Postcode" numFmtId="0">
      <sharedItems/>
    </cacheField>
    <cacheField name="Price Range" numFmtId="0">
      <sharedItems count="11">
        <s v="Above 1M"/>
        <s v="700K-800K"/>
        <s v="300K-400K"/>
        <s v="400K-500K"/>
        <s v="500K-600K"/>
        <s v="600K-700K"/>
        <s v="100K-200K"/>
        <s v="800K-900K"/>
        <s v="0-100K"/>
        <s v="900K-1M"/>
        <s v="200K-300K"/>
      </sharedItems>
    </cacheField>
    <cacheField name="Months (Sale Date)" numFmtId="0" databaseField="0">
      <fieldGroup base="7">
        <rangePr groupBy="months" startDate="2024-11-21T00:00:00" endDate="2025-02-19T00:00:00"/>
        <groupItems count="14">
          <s v="&lt;21/11/2024"/>
          <s v="Jan"/>
          <s v="Feb"/>
          <s v="Mar"/>
          <s v="Apr"/>
          <s v="May"/>
          <s v="Jun"/>
          <s v="Jul"/>
          <s v="Aug"/>
          <s v="Sep"/>
          <s v="Oct"/>
          <s v="Nov"/>
          <s v="Dec"/>
          <s v="&gt;19/02/2025"/>
        </groupItems>
      </fieldGroup>
    </cacheField>
    <cacheField name="Years (Sale Date)" numFmtId="0" databaseField="0">
      <fieldGroup base="7">
        <rangePr groupBy="years" startDate="2024-11-21T00:00:00" endDate="2025-02-19T00:00:00"/>
        <groupItems count="4">
          <s v="&lt;21/11/2024"/>
          <s v="2024"/>
          <s v="2025"/>
          <s v="&gt;19/02/2025"/>
        </groupItems>
      </fieldGroup>
    </cacheField>
  </cacheFields>
  <extLst>
    <ext xmlns:x14="http://schemas.microsoft.com/office/spreadsheetml/2009/9/main" uri="{725AE2AE-9491-48be-B2B4-4EB974FC3084}">
      <x14:pivotCacheDefinition pivotCacheId="346364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s v="67 MONA STREET AUBURN NSW 2144"/>
    <x v="0"/>
    <x v="0"/>
    <x v="0"/>
    <x v="0"/>
    <s v="1"/>
    <n v="1030000"/>
    <x v="0"/>
    <x v="0"/>
    <s v="2144"/>
    <x v="0"/>
  </r>
  <r>
    <s v="1/190 PARK ROAD AUBURN NSW 2144"/>
    <x v="1"/>
    <x v="1"/>
    <x v="1"/>
    <x v="1"/>
    <s v="N/A"/>
    <n v="700000"/>
    <x v="1"/>
    <x v="0"/>
    <s v="2144"/>
    <x v="1"/>
  </r>
  <r>
    <s v="11/2A UNION ROAD AUBURN NSW 2144"/>
    <x v="0"/>
    <x v="0"/>
    <x v="0"/>
    <x v="0"/>
    <s v="1"/>
    <n v="370000"/>
    <x v="1"/>
    <x v="0"/>
    <s v="2144"/>
    <x v="2"/>
  </r>
  <r>
    <s v="203 AUBURN ROAD AUBURN NSW 2144"/>
    <x v="0"/>
    <x v="2"/>
    <x v="2"/>
    <x v="1"/>
    <s v="1"/>
    <n v="1905000"/>
    <x v="2"/>
    <x v="0"/>
    <s v="2144"/>
    <x v="0"/>
  </r>
  <r>
    <s v="6/85 NORTHUMBERLAND ROAD AUBURN NSW 2144"/>
    <x v="1"/>
    <x v="3"/>
    <x v="0"/>
    <x v="0"/>
    <s v="1"/>
    <n v="475000"/>
    <x v="2"/>
    <x v="0"/>
    <s v="2144"/>
    <x v="3"/>
  </r>
  <r>
    <s v="8 COVER STREET AUBURN NSW 2144"/>
    <x v="0"/>
    <x v="0"/>
    <x v="1"/>
    <x v="0"/>
    <s v="1"/>
    <n v="1280000"/>
    <x v="3"/>
    <x v="0"/>
    <s v="2144"/>
    <x v="0"/>
  </r>
  <r>
    <s v="22 PARK ROAD AUBURN NSW 2144"/>
    <x v="0"/>
    <x v="4"/>
    <x v="3"/>
    <x v="2"/>
    <s v="N/A"/>
    <n v="8500000"/>
    <x v="3"/>
    <x v="0"/>
    <s v="2144"/>
    <x v="0"/>
  </r>
  <r>
    <s v="24 PARK ROAD AUBURN NSW 2144"/>
    <x v="0"/>
    <x v="5"/>
    <x v="1"/>
    <x v="0"/>
    <s v="N/A"/>
    <n v="8500000"/>
    <x v="3"/>
    <x v="0"/>
    <s v="2144"/>
    <x v="0"/>
  </r>
  <r>
    <s v="50/188 SOUTH PARADE AUBURN NSW 2144"/>
    <x v="1"/>
    <x v="6"/>
    <x v="0"/>
    <x v="1"/>
    <s v="2"/>
    <n v="570000"/>
    <x v="4"/>
    <x v="0"/>
    <s v="2144"/>
    <x v="4"/>
  </r>
  <r>
    <s v="132/2 MACQUARIE ROAD AUBURN NSW 2144"/>
    <x v="1"/>
    <x v="5"/>
    <x v="0"/>
    <x v="1"/>
    <s v="N/A"/>
    <n v="490000"/>
    <x v="5"/>
    <x v="0"/>
    <s v="2144"/>
    <x v="3"/>
  </r>
  <r>
    <s v="16 NORTH STREET AUBURN NSW 2144"/>
    <x v="0"/>
    <x v="0"/>
    <x v="2"/>
    <x v="3"/>
    <s v="2"/>
    <n v="2400000"/>
    <x v="5"/>
    <x v="0"/>
    <s v="2144"/>
    <x v="0"/>
  </r>
  <r>
    <s v="158/6-14 PARK ROAD AUBURN NSW 2144"/>
    <x v="1"/>
    <x v="7"/>
    <x v="0"/>
    <x v="1"/>
    <s v="N/A"/>
    <n v="642500"/>
    <x v="5"/>
    <x v="0"/>
    <s v="2144"/>
    <x v="5"/>
  </r>
  <r>
    <s v="805/28B NORTHUMBERLAND ROAD AUBURN NSW 2144"/>
    <x v="1"/>
    <x v="5"/>
    <x v="4"/>
    <x v="0"/>
    <s v="N/A"/>
    <n v="537000"/>
    <x v="6"/>
    <x v="0"/>
    <s v="2144"/>
    <x v="4"/>
  </r>
  <r>
    <s v="270A CUMBERLAND ROAD AUBURN NSW 2144"/>
    <x v="1"/>
    <x v="5"/>
    <x v="5"/>
    <x v="1"/>
    <s v="2"/>
    <n v="170000"/>
    <x v="7"/>
    <x v="0"/>
    <s v="2144"/>
    <x v="6"/>
  </r>
  <r>
    <s v="40A HELENA STREET AUBURN NSW 2144"/>
    <x v="0"/>
    <x v="8"/>
    <x v="1"/>
    <x v="3"/>
    <s v="1"/>
    <n v="1360000"/>
    <x v="7"/>
    <x v="0"/>
    <s v="2144"/>
    <x v="0"/>
  </r>
  <r>
    <s v="4/40-46 STATION ROAD AUBURN NSW 2144"/>
    <x v="1"/>
    <x v="0"/>
    <x v="1"/>
    <x v="1"/>
    <s v="1"/>
    <n v="659000"/>
    <x v="7"/>
    <x v="0"/>
    <s v="2144"/>
    <x v="5"/>
  </r>
  <r>
    <s v="8/10 DARTBROOK ROAD AUBURN NSW 2144"/>
    <x v="1"/>
    <x v="9"/>
    <x v="4"/>
    <x v="0"/>
    <s v="1"/>
    <n v="365000"/>
    <x v="8"/>
    <x v="0"/>
    <s v="2144"/>
    <x v="2"/>
  </r>
  <r>
    <s v="18/19 DARTBROOK ROAD AUBURN NSW 2144"/>
    <x v="1"/>
    <x v="0"/>
    <x v="4"/>
    <x v="0"/>
    <s v="1"/>
    <n v="418000"/>
    <x v="8"/>
    <x v="0"/>
    <s v="2144"/>
    <x v="3"/>
  </r>
  <r>
    <s v="1/55 NORTHUMBERLAND ROAD AUBURN NSW 2144"/>
    <x v="1"/>
    <x v="10"/>
    <x v="1"/>
    <x v="1"/>
    <s v="1"/>
    <n v="875000"/>
    <x v="8"/>
    <x v="0"/>
    <s v="2144"/>
    <x v="7"/>
  </r>
  <r>
    <s v="9/26-30 ST HILLIERS ROAD AUBURN NSW 2144"/>
    <x v="1"/>
    <x v="2"/>
    <x v="0"/>
    <x v="0"/>
    <s v="1"/>
    <n v="420000"/>
    <x v="8"/>
    <x v="0"/>
    <s v="2144"/>
    <x v="3"/>
  </r>
  <r>
    <s v="35/3-11 NORMANBY ROAD AUBURN NSW 2144"/>
    <x v="1"/>
    <x v="11"/>
    <x v="0"/>
    <x v="0"/>
    <s v="N/A"/>
    <n v="568000"/>
    <x v="9"/>
    <x v="0"/>
    <s v="2144"/>
    <x v="4"/>
  </r>
  <r>
    <s v="300 CHISHOLM ROAD AUBURN NSW 2144"/>
    <x v="0"/>
    <x v="12"/>
    <x v="1"/>
    <x v="0"/>
    <s v="2"/>
    <n v="1202000"/>
    <x v="10"/>
    <x v="0"/>
    <s v="2144"/>
    <x v="0"/>
  </r>
  <r>
    <s v="5/97 DARTBROOK ROAD AUBURN NSW 2144"/>
    <x v="1"/>
    <x v="3"/>
    <x v="0"/>
    <x v="0"/>
    <s v="N/A"/>
    <n v="478888"/>
    <x v="10"/>
    <x v="0"/>
    <s v="2144"/>
    <x v="3"/>
  </r>
  <r>
    <s v="14 GIBBONS STREET AUBURN NSW 2144"/>
    <x v="0"/>
    <x v="13"/>
    <x v="1"/>
    <x v="0"/>
    <s v="1"/>
    <n v="1700000"/>
    <x v="10"/>
    <x v="0"/>
    <s v="2144"/>
    <x v="0"/>
  </r>
  <r>
    <s v="25 LOUISA STREET AUBURN NSW 2144"/>
    <x v="0"/>
    <x v="14"/>
    <x v="5"/>
    <x v="0"/>
    <s v="1"/>
    <n v="1800000"/>
    <x v="10"/>
    <x v="0"/>
    <s v="2144"/>
    <x v="0"/>
  </r>
  <r>
    <s v="3/40-46 ST HILLIERS ROAD AUBURN NSW 2144"/>
    <x v="1"/>
    <x v="3"/>
    <x v="0"/>
    <x v="0"/>
    <s v="N/A"/>
    <n v="450000"/>
    <x v="10"/>
    <x v="0"/>
    <s v="2144"/>
    <x v="3"/>
  </r>
  <r>
    <s v="22/27-29 MARY STREET AUBURN NSW 2144"/>
    <x v="0"/>
    <x v="15"/>
    <x v="0"/>
    <x v="1"/>
    <s v="N/A"/>
    <n v="570000"/>
    <x v="11"/>
    <x v="0"/>
    <s v="2144"/>
    <x v="4"/>
  </r>
  <r>
    <s v="23A RAGLAN ROAD AUBURN NSW 2144"/>
    <x v="0"/>
    <x v="5"/>
    <x v="5"/>
    <x v="1"/>
    <s v="2"/>
    <n v="1470000"/>
    <x v="11"/>
    <x v="0"/>
    <s v="2144"/>
    <x v="0"/>
  </r>
  <r>
    <s v="556/22-30 STATION ROAD AUBURN NSW 2144"/>
    <x v="1"/>
    <x v="5"/>
    <x v="0"/>
    <x v="1"/>
    <s v="N/A"/>
    <n v="635000"/>
    <x v="11"/>
    <x v="0"/>
    <s v="2144"/>
    <x v="5"/>
  </r>
  <r>
    <s v="22/67A HARROW ROAD AUBURN NSW 2144"/>
    <x v="1"/>
    <x v="2"/>
    <x v="0"/>
    <x v="0"/>
    <s v="1"/>
    <n v="450000"/>
    <x v="12"/>
    <x v="0"/>
    <s v="2144"/>
    <x v="3"/>
  </r>
  <r>
    <s v="4/89 NORTHUMBERLAND ROAD AUBURN NSW 2144"/>
    <x v="1"/>
    <x v="16"/>
    <x v="0"/>
    <x v="0"/>
    <s v="1"/>
    <n v="467000"/>
    <x v="12"/>
    <x v="0"/>
    <s v="2144"/>
    <x v="3"/>
  </r>
  <r>
    <s v="14/66-68 STATION ROAD AUBURN NSW 2144"/>
    <x v="1"/>
    <x v="16"/>
    <x v="0"/>
    <x v="0"/>
    <s v="1"/>
    <n v="495000"/>
    <x v="12"/>
    <x v="0"/>
    <s v="2144"/>
    <x v="3"/>
  </r>
  <r>
    <s v="14/15 HARROW ROAD AUBURN NSW 2144"/>
    <x v="1"/>
    <x v="0"/>
    <x v="0"/>
    <x v="0"/>
    <s v="1"/>
    <n v="370000"/>
    <x v="13"/>
    <x v="0"/>
    <s v="2144"/>
    <x v="2"/>
  </r>
  <r>
    <s v="14 FRASER STREET AUBURN NSW 2144"/>
    <x v="0"/>
    <x v="2"/>
    <x v="2"/>
    <x v="1"/>
    <s v="2"/>
    <n v="1416000"/>
    <x v="14"/>
    <x v="0"/>
    <s v="2144"/>
    <x v="0"/>
  </r>
  <r>
    <s v="9 ST JOHNS AVENUE AUBURN NSW 2144"/>
    <x v="0"/>
    <x v="17"/>
    <x v="5"/>
    <x v="1"/>
    <s v="N/A"/>
    <n v="1830000"/>
    <x v="14"/>
    <x v="0"/>
    <s v="2144"/>
    <x v="0"/>
  </r>
  <r>
    <s v="9/29 ST JOHNS ROAD AUBURN NSW 2144"/>
    <x v="1"/>
    <x v="18"/>
    <x v="1"/>
    <x v="1"/>
    <s v="2"/>
    <n v="875000"/>
    <x v="14"/>
    <x v="0"/>
    <s v="2144"/>
    <x v="7"/>
  </r>
  <r>
    <s v="909/5 NORTHUMBERLAND ROAD AUBURN NSW 2144"/>
    <x v="1"/>
    <x v="5"/>
    <x v="0"/>
    <x v="1"/>
    <s v="N/A"/>
    <n v="668000"/>
    <x v="15"/>
    <x v="0"/>
    <s v="2144"/>
    <x v="5"/>
  </r>
  <r>
    <s v="7/8-10 NORTHUMBERLAND ROAD AUBURN NSW 2144"/>
    <x v="1"/>
    <x v="5"/>
    <x v="1"/>
    <x v="1"/>
    <s v="2"/>
    <n v="629000"/>
    <x v="15"/>
    <x v="0"/>
    <s v="2144"/>
    <x v="5"/>
  </r>
  <r>
    <s v="3/45 EDGAR STREET AUBURN NSW 2144"/>
    <x v="1"/>
    <x v="0"/>
    <x v="1"/>
    <x v="1"/>
    <s v="2"/>
    <n v="875000"/>
    <x v="16"/>
    <x v="0"/>
    <s v="2144"/>
    <x v="7"/>
  </r>
  <r>
    <s v="22 HEATH STREET AUBURN NSW 2144"/>
    <x v="0"/>
    <x v="2"/>
    <x v="1"/>
    <x v="1"/>
    <s v="N/A"/>
    <n v="1620000"/>
    <x v="16"/>
    <x v="0"/>
    <s v="2144"/>
    <x v="0"/>
  </r>
  <r>
    <s v="3/17 MACQUARIE ROAD AUBURN NSW 2144"/>
    <x v="1"/>
    <x v="19"/>
    <x v="0"/>
    <x v="0"/>
    <s v="1"/>
    <n v="596000"/>
    <x v="16"/>
    <x v="0"/>
    <s v="2144"/>
    <x v="4"/>
  </r>
  <r>
    <s v="16/176 SOUTH PARADE AUBURN NSW 2144"/>
    <x v="1"/>
    <x v="5"/>
    <x v="0"/>
    <x v="1"/>
    <s v="1"/>
    <n v="522000"/>
    <x v="16"/>
    <x v="0"/>
    <s v="2144"/>
    <x v="4"/>
  </r>
  <r>
    <s v="7/48 ST HILLIERS ROAD AUBURN NSW 2144"/>
    <x v="1"/>
    <x v="20"/>
    <x v="0"/>
    <x v="1"/>
    <s v="N/A"/>
    <n v="550000"/>
    <x v="16"/>
    <x v="0"/>
    <s v="2144"/>
    <x v="4"/>
  </r>
  <r>
    <s v="1/55-57 SUSAN STREET AUBURN NSW 2144"/>
    <x v="1"/>
    <x v="21"/>
    <x v="1"/>
    <x v="3"/>
    <s v="2"/>
    <n v="1035000"/>
    <x v="16"/>
    <x v="0"/>
    <s v="2144"/>
    <x v="0"/>
  </r>
  <r>
    <s v="20/54-60 DARTBROOK ROAD AUBURN NSW 2144"/>
    <x v="1"/>
    <x v="22"/>
    <x v="0"/>
    <x v="1"/>
    <s v="N/A"/>
    <n v="550000"/>
    <x v="17"/>
    <x v="0"/>
    <s v="2144"/>
    <x v="4"/>
  </r>
  <r>
    <s v="4/120 HARROW ROAD AUBURN NSW 2144"/>
    <x v="1"/>
    <x v="2"/>
    <x v="0"/>
    <x v="0"/>
    <s v="N/A"/>
    <n v="365000"/>
    <x v="17"/>
    <x v="0"/>
    <s v="2144"/>
    <x v="2"/>
  </r>
  <r>
    <s v="4/43 MACQUARIE ROAD AUBURN NSW 2144"/>
    <x v="1"/>
    <x v="0"/>
    <x v="0"/>
    <x v="0"/>
    <s v="1"/>
    <n v="455000"/>
    <x v="17"/>
    <x v="0"/>
    <s v="2144"/>
    <x v="3"/>
  </r>
  <r>
    <s v="1/31A PROVINCIAL STREET AUBURN NSW 2144"/>
    <x v="1"/>
    <x v="5"/>
    <x v="1"/>
    <x v="1"/>
    <s v="1"/>
    <n v="40000"/>
    <x v="17"/>
    <x v="0"/>
    <s v="2144"/>
    <x v="8"/>
  </r>
  <r>
    <s v="29A COCKTHORPE ROAD AUBURN NSW 2144"/>
    <x v="1"/>
    <x v="5"/>
    <x v="1"/>
    <x v="3"/>
    <s v="2"/>
    <n v="650000"/>
    <x v="18"/>
    <x v="0"/>
    <s v="2144"/>
    <x v="5"/>
  </r>
  <r>
    <s v="24 CHISWICK ROAD AUBURN NSW 2144"/>
    <x v="0"/>
    <x v="23"/>
    <x v="1"/>
    <x v="0"/>
    <s v="N/A"/>
    <n v="1305000"/>
    <x v="19"/>
    <x v="0"/>
    <s v="2144"/>
    <x v="0"/>
  </r>
  <r>
    <s v="18 CORNWALL ROAD AUBURN NSW 2144"/>
    <x v="0"/>
    <x v="24"/>
    <x v="1"/>
    <x v="1"/>
    <s v="1"/>
    <n v="1260000"/>
    <x v="20"/>
    <x v="0"/>
    <s v="2144"/>
    <x v="0"/>
  </r>
  <r>
    <s v="3/124 PARK ROAD AUBURN NSW 2144"/>
    <x v="1"/>
    <x v="5"/>
    <x v="1"/>
    <x v="0"/>
    <s v="1"/>
    <n v="880000"/>
    <x v="20"/>
    <x v="0"/>
    <s v="2144"/>
    <x v="7"/>
  </r>
  <r>
    <s v="5111/57-59 QUEEN STREET AUBURN NSW 2144"/>
    <x v="1"/>
    <x v="5"/>
    <x v="0"/>
    <x v="1"/>
    <s v="9"/>
    <n v="615000"/>
    <x v="20"/>
    <x v="0"/>
    <s v="2144"/>
    <x v="5"/>
  </r>
  <r>
    <s v="26 CASTLE STREET AUBURN NSW 2144"/>
    <x v="0"/>
    <x v="0"/>
    <x v="1"/>
    <x v="1"/>
    <s v="2"/>
    <n v="1100000"/>
    <x v="21"/>
    <x v="0"/>
    <s v="2144"/>
    <x v="0"/>
  </r>
  <r>
    <s v="8/15 HALL STREET AUBURN NSW 2144"/>
    <x v="1"/>
    <x v="5"/>
    <x v="0"/>
    <x v="0"/>
    <s v="N/A"/>
    <n v="483000"/>
    <x v="21"/>
    <x v="0"/>
    <s v="2144"/>
    <x v="3"/>
  </r>
  <r>
    <s v="5/87 STATION ROAD AUBURN NSW 2144"/>
    <x v="1"/>
    <x v="20"/>
    <x v="0"/>
    <x v="0"/>
    <s v="2"/>
    <n v="450000"/>
    <x v="21"/>
    <x v="0"/>
    <s v="2144"/>
    <x v="3"/>
  </r>
  <r>
    <s v="4/89 STATION ROAD AUBURN NSW 2144"/>
    <x v="1"/>
    <x v="25"/>
    <x v="1"/>
    <x v="1"/>
    <s v="1"/>
    <n v="647000"/>
    <x v="21"/>
    <x v="0"/>
    <s v="2144"/>
    <x v="5"/>
  </r>
  <r>
    <s v="1 VERONA STREET AUBURN NSW 2144"/>
    <x v="0"/>
    <x v="13"/>
    <x v="1"/>
    <x v="1"/>
    <s v="3"/>
    <n v="1978000"/>
    <x v="21"/>
    <x v="0"/>
    <s v="2144"/>
    <x v="0"/>
  </r>
  <r>
    <s v="507/28B NORTHUMBERLAND ROAD AUBURN NSW 2144"/>
    <x v="1"/>
    <x v="26"/>
    <x v="0"/>
    <x v="1"/>
    <s v="1"/>
    <n v="715000"/>
    <x v="22"/>
    <x v="0"/>
    <s v="2144"/>
    <x v="1"/>
  </r>
  <r>
    <s v="304/172 SOUTH PARADE AUBURN NSW 2144"/>
    <x v="1"/>
    <x v="5"/>
    <x v="0"/>
    <x v="1"/>
    <s v="N/A"/>
    <n v="610000"/>
    <x v="23"/>
    <x v="0"/>
    <s v="2144"/>
    <x v="5"/>
  </r>
  <r>
    <s v="4 YILLOWRA STREET AUBURN NSW 2144"/>
    <x v="0"/>
    <x v="5"/>
    <x v="1"/>
    <x v="0"/>
    <s v="1"/>
    <n v="555000"/>
    <x v="24"/>
    <x v="0"/>
    <s v="2144"/>
    <x v="4"/>
  </r>
  <r>
    <s v="121/6-14 PARK ROAD AUBURN NSW 2144"/>
    <x v="1"/>
    <x v="27"/>
    <x v="0"/>
    <x v="1"/>
    <s v="N/A"/>
    <n v="652250"/>
    <x v="25"/>
    <x v="0"/>
    <s v="2144"/>
    <x v="5"/>
  </r>
  <r>
    <s v="2/78 WATER STREET AUBURN NSW 2144"/>
    <x v="1"/>
    <x v="5"/>
    <x v="0"/>
    <x v="0"/>
    <s v="1"/>
    <n v="330000"/>
    <x v="26"/>
    <x v="0"/>
    <s v="2144"/>
    <x v="2"/>
  </r>
  <r>
    <s v="16/27-29 MARY STREET AUBURN NSW 2144"/>
    <x v="1"/>
    <x v="5"/>
    <x v="0"/>
    <x v="1"/>
    <s v="1"/>
    <n v="570000"/>
    <x v="27"/>
    <x v="0"/>
    <s v="2144"/>
    <x v="4"/>
  </r>
  <r>
    <s v="5/93 NORTHUMBERLAND ROAD AUBURN NSW 2144"/>
    <x v="1"/>
    <x v="5"/>
    <x v="0"/>
    <x v="0"/>
    <s v="1"/>
    <n v="413000"/>
    <x v="27"/>
    <x v="0"/>
    <s v="2144"/>
    <x v="3"/>
  </r>
  <r>
    <s v="152/6-14 PARK ROAD AUBURN NSW 2144"/>
    <x v="1"/>
    <x v="28"/>
    <x v="1"/>
    <x v="1"/>
    <s v="2"/>
    <n v="830000"/>
    <x v="27"/>
    <x v="0"/>
    <s v="2144"/>
    <x v="7"/>
  </r>
  <r>
    <s v="4605/57-59 QUEEN STREET AUBURN NSW 2144"/>
    <x v="1"/>
    <x v="5"/>
    <x v="0"/>
    <x v="1"/>
    <s v="1"/>
    <n v="570000"/>
    <x v="27"/>
    <x v="0"/>
    <s v="2144"/>
    <x v="4"/>
  </r>
  <r>
    <s v="7/68-70 ST HILLIERS ROAD AUBURN NSW 2144"/>
    <x v="1"/>
    <x v="5"/>
    <x v="0"/>
    <x v="0"/>
    <s v="1"/>
    <n v="420000"/>
    <x v="27"/>
    <x v="0"/>
    <s v="2144"/>
    <x v="3"/>
  </r>
  <r>
    <s v="402/8 STATION ROAD AUBURN NSW 2144"/>
    <x v="1"/>
    <x v="29"/>
    <x v="0"/>
    <x v="1"/>
    <s v="N/A"/>
    <n v="620000"/>
    <x v="27"/>
    <x v="0"/>
    <s v="2144"/>
    <x v="5"/>
  </r>
  <r>
    <s v="5/26 DARTBROOK ROAD AUBURN NSW 2144"/>
    <x v="1"/>
    <x v="3"/>
    <x v="0"/>
    <x v="0"/>
    <s v="N/A"/>
    <n v="421500"/>
    <x v="28"/>
    <x v="0"/>
    <s v="2144"/>
    <x v="3"/>
  </r>
  <r>
    <s v="2/5 GIBBONS STREET AUBURN NSW 2144"/>
    <x v="1"/>
    <x v="0"/>
    <x v="0"/>
    <x v="0"/>
    <s v="1"/>
    <n v="490000"/>
    <x v="28"/>
    <x v="0"/>
    <s v="2144"/>
    <x v="3"/>
  </r>
  <r>
    <s v="3/92 NORTHUMBERLAND ROAD AUBURN NSW 2144"/>
    <x v="1"/>
    <x v="5"/>
    <x v="0"/>
    <x v="0"/>
    <s v="1"/>
    <n v="463000"/>
    <x v="29"/>
    <x v="0"/>
    <s v="2144"/>
    <x v="3"/>
  </r>
  <r>
    <s v="5079/57-59 QUEEN STREET AUBURN NSW 2144"/>
    <x v="1"/>
    <x v="5"/>
    <x v="1"/>
    <x v="1"/>
    <s v="1"/>
    <n v="320000"/>
    <x v="29"/>
    <x v="0"/>
    <s v="2144"/>
    <x v="2"/>
  </r>
  <r>
    <s v="8/64 STATION ROAD AUBURN NSW 2144"/>
    <x v="1"/>
    <x v="20"/>
    <x v="0"/>
    <x v="0"/>
    <s v="1"/>
    <n v="418000"/>
    <x v="29"/>
    <x v="0"/>
    <s v="2144"/>
    <x v="3"/>
  </r>
  <r>
    <s v="708/12 NORTHUMBERLAND ROAD AUBURN NSW 2144"/>
    <x v="1"/>
    <x v="30"/>
    <x v="4"/>
    <x v="0"/>
    <s v="1"/>
    <n v="450000"/>
    <x v="30"/>
    <x v="0"/>
    <s v="2144"/>
    <x v="3"/>
  </r>
  <r>
    <s v="6/98 NORTHUMBERLAND ROAD AUBURN NSW 2144"/>
    <x v="1"/>
    <x v="5"/>
    <x v="0"/>
    <x v="0"/>
    <s v="1"/>
    <n v="495110"/>
    <x v="30"/>
    <x v="0"/>
    <s v="2144"/>
    <x v="3"/>
  </r>
  <r>
    <s v="4/76 STATION ROAD AUBURN NSW 2144"/>
    <x v="1"/>
    <x v="5"/>
    <x v="0"/>
    <x v="0"/>
    <s v="1"/>
    <n v="420000"/>
    <x v="30"/>
    <x v="0"/>
    <s v="2144"/>
    <x v="3"/>
  </r>
  <r>
    <s v="3 EDGAR STREET AUBURN NSW 2144"/>
    <x v="0"/>
    <x v="5"/>
    <x v="1"/>
    <x v="3"/>
    <s v="3"/>
    <n v="1200000"/>
    <x v="31"/>
    <x v="0"/>
    <s v="2144"/>
    <x v="0"/>
  </r>
  <r>
    <s v="25 ELM ROAD AUBURN NSW 2144"/>
    <x v="0"/>
    <x v="31"/>
    <x v="5"/>
    <x v="1"/>
    <s v="N/A"/>
    <n v="1720000"/>
    <x v="31"/>
    <x v="0"/>
    <s v="2144"/>
    <x v="0"/>
  </r>
  <r>
    <s v="34 SUSAN STREET AUBURN NSW 2144"/>
    <x v="0"/>
    <x v="32"/>
    <x v="3"/>
    <x v="2"/>
    <s v="2"/>
    <n v="2400000"/>
    <x v="31"/>
    <x v="0"/>
    <s v="2144"/>
    <x v="0"/>
  </r>
  <r>
    <s v="4/99 DARTBROOK ROAD AUBURN NSW 2144"/>
    <x v="1"/>
    <x v="0"/>
    <x v="0"/>
    <x v="0"/>
    <s v="1"/>
    <n v="428000"/>
    <x v="32"/>
    <x v="0"/>
    <s v="2144"/>
    <x v="3"/>
  </r>
  <r>
    <s v="183/2 MACQUARIE ROAD AUBURN NSW 2144"/>
    <x v="1"/>
    <x v="33"/>
    <x v="0"/>
    <x v="1"/>
    <s v="1"/>
    <n v="508000"/>
    <x v="32"/>
    <x v="0"/>
    <s v="2144"/>
    <x v="4"/>
  </r>
  <r>
    <s v="237 RAWSON STREET AUBURN NSW 2144"/>
    <x v="0"/>
    <x v="34"/>
    <x v="5"/>
    <x v="0"/>
    <s v="1"/>
    <n v="1403000"/>
    <x v="32"/>
    <x v="0"/>
    <s v="2144"/>
    <x v="0"/>
  </r>
  <r>
    <s v="126 SOUTH PARADE AUBURN NSW 2144"/>
    <x v="0"/>
    <x v="5"/>
    <x v="0"/>
    <x v="0"/>
    <s v="1"/>
    <n v="2900000"/>
    <x v="32"/>
    <x v="0"/>
    <s v="2144"/>
    <x v="0"/>
  </r>
  <r>
    <s v="28 FRASER STREET AUBURN NSW 2144"/>
    <x v="0"/>
    <x v="35"/>
    <x v="5"/>
    <x v="0"/>
    <s v="1"/>
    <n v="1240000"/>
    <x v="33"/>
    <x v="0"/>
    <s v="2144"/>
    <x v="0"/>
  </r>
  <r>
    <s v="168 PARRAMATTA ROAD AUBURN NSW 2144"/>
    <x v="0"/>
    <x v="5"/>
    <x v="3"/>
    <x v="2"/>
    <s v="N/A"/>
    <n v="1055000"/>
    <x v="34"/>
    <x v="0"/>
    <s v="2144"/>
    <x v="0"/>
  </r>
  <r>
    <s v="144 CHISHOLM ROAD AUBURN NSW 2144"/>
    <x v="0"/>
    <x v="0"/>
    <x v="1"/>
    <x v="1"/>
    <s v="2"/>
    <n v="1380000"/>
    <x v="35"/>
    <x v="0"/>
    <s v="2144"/>
    <x v="0"/>
  </r>
  <r>
    <s v="46 EDGAR STREET AUBURN NSW 2144"/>
    <x v="0"/>
    <x v="0"/>
    <x v="2"/>
    <x v="3"/>
    <s v="N/A"/>
    <n v="1350000"/>
    <x v="35"/>
    <x v="0"/>
    <s v="2144"/>
    <x v="0"/>
  </r>
  <r>
    <s v="205/28B NORTHUMBERLAND ROAD AUBURN NSW 2144"/>
    <x v="1"/>
    <x v="5"/>
    <x v="0"/>
    <x v="1"/>
    <s v="N/A"/>
    <n v="675000"/>
    <x v="35"/>
    <x v="0"/>
    <s v="2144"/>
    <x v="5"/>
  </r>
  <r>
    <s v="2/94-96 ST HILLIERS ROAD AUBURN NSW 2144"/>
    <x v="1"/>
    <x v="36"/>
    <x v="0"/>
    <x v="0"/>
    <s v="N/A"/>
    <n v="420000"/>
    <x v="35"/>
    <x v="0"/>
    <s v="2144"/>
    <x v="3"/>
  </r>
  <r>
    <s v="35 ST JOHNS ROAD AUBURN NSW 2144"/>
    <x v="0"/>
    <x v="5"/>
    <x v="1"/>
    <x v="1"/>
    <s v="2"/>
    <n v="1000000"/>
    <x v="35"/>
    <x v="0"/>
    <s v="2144"/>
    <x v="9"/>
  </r>
  <r>
    <s v="887/22-30 STATION ROAD AUBURN NSW 2144"/>
    <x v="1"/>
    <x v="5"/>
    <x v="0"/>
    <x v="1"/>
    <s v="1"/>
    <n v="600000"/>
    <x v="35"/>
    <x v="0"/>
    <s v="2144"/>
    <x v="5"/>
  </r>
  <r>
    <s v="3/103 DARTBROOK ROAD AUBURN NSW 2144"/>
    <x v="1"/>
    <x v="37"/>
    <x v="0"/>
    <x v="0"/>
    <s v="1"/>
    <n v="450000"/>
    <x v="36"/>
    <x v="0"/>
    <s v="2144"/>
    <x v="3"/>
  </r>
  <r>
    <s v="5/23 ELSHAM ROAD AUBURN NSW 2144"/>
    <x v="1"/>
    <x v="13"/>
    <x v="1"/>
    <x v="0"/>
    <s v="N/A"/>
    <n v="790000"/>
    <x v="36"/>
    <x v="0"/>
    <s v="2144"/>
    <x v="1"/>
  </r>
  <r>
    <s v="54 ALICE STREET AUBURN NSW 2144"/>
    <x v="0"/>
    <x v="0"/>
    <x v="1"/>
    <x v="3"/>
    <s v="1"/>
    <n v="1905000"/>
    <x v="37"/>
    <x v="0"/>
    <s v="2144"/>
    <x v="0"/>
  </r>
  <r>
    <s v="25 MOUNT AUBURN ROAD AUBURN NSW 2144"/>
    <x v="0"/>
    <x v="37"/>
    <x v="5"/>
    <x v="0"/>
    <s v="4"/>
    <n v="1690000"/>
    <x v="37"/>
    <x v="0"/>
    <s v="2144"/>
    <x v="0"/>
  </r>
  <r>
    <s v="12/28 ELSHAM ROAD AUBURN NSW 2144"/>
    <x v="1"/>
    <x v="11"/>
    <x v="1"/>
    <x v="1"/>
    <s v="1"/>
    <n v="865000"/>
    <x v="38"/>
    <x v="0"/>
    <s v="2144"/>
    <x v="7"/>
  </r>
  <r>
    <s v="603/20 NORTHUMBERLAND ROAD AUBURN NSW 2144"/>
    <x v="1"/>
    <x v="5"/>
    <x v="3"/>
    <x v="2"/>
    <s v="N/A"/>
    <n v="918000"/>
    <x v="38"/>
    <x v="0"/>
    <s v="2144"/>
    <x v="9"/>
  </r>
  <r>
    <s v="703/20 NORTHUMBERLAND ROAD AUBURN NSW 2144"/>
    <x v="1"/>
    <x v="5"/>
    <x v="5"/>
    <x v="1"/>
    <s v="1"/>
    <n v="920000"/>
    <x v="38"/>
    <x v="0"/>
    <s v="2144"/>
    <x v="9"/>
  </r>
  <r>
    <s v="1103/20 NORTHUMBERLAND ROAD AUBURN NSW 2144"/>
    <x v="1"/>
    <x v="5"/>
    <x v="5"/>
    <x v="1"/>
    <s v="N/A"/>
    <n v="1025000"/>
    <x v="38"/>
    <x v="0"/>
    <s v="2144"/>
    <x v="0"/>
  </r>
  <r>
    <s v="1/176 SOUTH PARADE AUBURN NSW 2144"/>
    <x v="1"/>
    <x v="5"/>
    <x v="0"/>
    <x v="1"/>
    <s v="1"/>
    <n v="610000"/>
    <x v="39"/>
    <x v="0"/>
    <s v="2144"/>
    <x v="5"/>
  </r>
  <r>
    <s v="776/22-30 STATION ROAD AUBURN NSW 2144"/>
    <x v="1"/>
    <x v="5"/>
    <x v="1"/>
    <x v="1"/>
    <s v="N/A"/>
    <n v="750000"/>
    <x v="39"/>
    <x v="0"/>
    <s v="2144"/>
    <x v="1"/>
  </r>
  <r>
    <s v="10/33-37 HALL STREET AUBURN NSW 2144"/>
    <x v="1"/>
    <x v="5"/>
    <x v="0"/>
    <x v="1"/>
    <s v="1"/>
    <n v="559000"/>
    <x v="40"/>
    <x v="0"/>
    <s v="2144"/>
    <x v="4"/>
  </r>
  <r>
    <s v="19/11-17 HEVINGTON ROAD AUBURN NSW 2144"/>
    <x v="1"/>
    <x v="5"/>
    <x v="1"/>
    <x v="0"/>
    <s v="1"/>
    <n v="550000"/>
    <x v="40"/>
    <x v="0"/>
    <s v="2144"/>
    <x v="4"/>
  </r>
  <r>
    <s v="4 PRAIRIE WAY AUBURN NSW 2144"/>
    <x v="1"/>
    <x v="38"/>
    <x v="0"/>
    <x v="0"/>
    <s v="1"/>
    <n v="690000"/>
    <x v="40"/>
    <x v="0"/>
    <s v="2144"/>
    <x v="5"/>
  </r>
  <r>
    <s v="28 BERITH STREET AUBURN NSW 2144"/>
    <x v="0"/>
    <x v="39"/>
    <x v="1"/>
    <x v="1"/>
    <s v="2"/>
    <n v="1255000"/>
    <x v="41"/>
    <x v="0"/>
    <s v="2144"/>
    <x v="0"/>
  </r>
  <r>
    <s v="5 CARDIGAN STREET AUBURN NSW 2144"/>
    <x v="0"/>
    <x v="20"/>
    <x v="5"/>
    <x v="1"/>
    <s v="1"/>
    <n v="1600000"/>
    <x v="41"/>
    <x v="0"/>
    <s v="2144"/>
    <x v="0"/>
  </r>
  <r>
    <s v="4/7-9 HARROW ROAD AUBURN NSW 2144"/>
    <x v="1"/>
    <x v="40"/>
    <x v="0"/>
    <x v="1"/>
    <s v="N/A"/>
    <n v="600000"/>
    <x v="41"/>
    <x v="0"/>
    <s v="2144"/>
    <x v="5"/>
  </r>
  <r>
    <s v="125 PARK ROAD AUBURN NSW 2144"/>
    <x v="0"/>
    <x v="0"/>
    <x v="1"/>
    <x v="1"/>
    <s v="2"/>
    <n v="1250000"/>
    <x v="41"/>
    <x v="0"/>
    <s v="2144"/>
    <x v="0"/>
  </r>
  <r>
    <s v="9/36-38 ST HILLIERS ROAD AUBURN NSW 2144"/>
    <x v="1"/>
    <x v="41"/>
    <x v="0"/>
    <x v="0"/>
    <s v="N/A"/>
    <n v="405000"/>
    <x v="41"/>
    <x v="0"/>
    <s v="2144"/>
    <x v="3"/>
  </r>
  <r>
    <s v="2/16-18 HALL STREET AUBURN NSW 2144"/>
    <x v="1"/>
    <x v="37"/>
    <x v="1"/>
    <x v="0"/>
    <s v="1"/>
    <n v="640000"/>
    <x v="42"/>
    <x v="0"/>
    <s v="2144"/>
    <x v="5"/>
  </r>
  <r>
    <s v="2/13-15 NORMANBY ROAD AUBURN NSW 2144"/>
    <x v="1"/>
    <x v="25"/>
    <x v="0"/>
    <x v="0"/>
    <s v="1"/>
    <n v="490000"/>
    <x v="42"/>
    <x v="0"/>
    <s v="2144"/>
    <x v="3"/>
  </r>
  <r>
    <s v="1/91 NORTHUMBERLAND ROAD AUBURN NSW 2144"/>
    <x v="1"/>
    <x v="0"/>
    <x v="0"/>
    <x v="0"/>
    <s v="1"/>
    <n v="470000"/>
    <x v="42"/>
    <x v="0"/>
    <s v="2144"/>
    <x v="3"/>
  </r>
  <r>
    <s v="101 SHEFFIELD STREET AUBURN NSW 2144"/>
    <x v="0"/>
    <x v="20"/>
    <x v="1"/>
    <x v="1"/>
    <s v="1"/>
    <n v="1100000"/>
    <x v="42"/>
    <x v="0"/>
    <s v="2144"/>
    <x v="0"/>
  </r>
  <r>
    <s v="9/20-24 SIMPSON STREET AUBURN NSW 2144"/>
    <x v="0"/>
    <x v="0"/>
    <x v="0"/>
    <x v="1"/>
    <s v="1"/>
    <n v="540000"/>
    <x v="42"/>
    <x v="0"/>
    <s v="2144"/>
    <x v="4"/>
  </r>
  <r>
    <s v="74 CARDIGAN STREET AUBURN NSW 2144"/>
    <x v="0"/>
    <x v="42"/>
    <x v="5"/>
    <x v="0"/>
    <s v="1"/>
    <n v="1120000"/>
    <x v="43"/>
    <x v="0"/>
    <s v="2144"/>
    <x v="0"/>
  </r>
  <r>
    <s v="5/80 DARTBROOK ROAD AUBURN NSW 2144"/>
    <x v="1"/>
    <x v="42"/>
    <x v="0"/>
    <x v="0"/>
    <s v="1"/>
    <n v="460000"/>
    <x v="43"/>
    <x v="0"/>
    <s v="2144"/>
    <x v="3"/>
  </r>
  <r>
    <s v="13/6-8 HARGRAVE ROAD AUBURN NSW 2144"/>
    <x v="1"/>
    <x v="5"/>
    <x v="0"/>
    <x v="1"/>
    <s v="1"/>
    <n v="500000"/>
    <x v="43"/>
    <x v="0"/>
    <s v="2144"/>
    <x v="4"/>
  </r>
  <r>
    <s v="1A HELENA STREET AUBURN NSW 2144"/>
    <x v="0"/>
    <x v="43"/>
    <x v="1"/>
    <x v="0"/>
    <s v="N/A"/>
    <n v="1510000"/>
    <x v="43"/>
    <x v="0"/>
    <s v="2144"/>
    <x v="0"/>
  </r>
  <r>
    <s v="5/97 NORTHUMBERLAND ROAD AUBURN NSW 2144"/>
    <x v="1"/>
    <x v="6"/>
    <x v="0"/>
    <x v="0"/>
    <s v="1"/>
    <n v="468000"/>
    <x v="43"/>
    <x v="0"/>
    <s v="2144"/>
    <x v="3"/>
  </r>
  <r>
    <s v="112 SHEFFIELD STREET AUBURN NSW 2144"/>
    <x v="0"/>
    <x v="37"/>
    <x v="5"/>
    <x v="1"/>
    <s v="1"/>
    <n v="1225000"/>
    <x v="43"/>
    <x v="0"/>
    <s v="2144"/>
    <x v="0"/>
  </r>
  <r>
    <s v="18/188 SOUTH PARADE AUBURN NSW 2144"/>
    <x v="1"/>
    <x v="6"/>
    <x v="0"/>
    <x v="1"/>
    <s v="1"/>
    <n v="555000"/>
    <x v="44"/>
    <x v="0"/>
    <s v="2144"/>
    <x v="4"/>
  </r>
  <r>
    <s v="10/56-60 ST HILLIERS ROAD AUBURN NSW 2144"/>
    <x v="1"/>
    <x v="5"/>
    <x v="0"/>
    <x v="0"/>
    <s v="1"/>
    <n v="200000"/>
    <x v="44"/>
    <x v="0"/>
    <s v="2144"/>
    <x v="10"/>
  </r>
  <r>
    <s v="2/49-51 MACQUARIE ROAD AUBURN NSW 2144"/>
    <x v="1"/>
    <x v="42"/>
    <x v="1"/>
    <x v="1"/>
    <s v="1"/>
    <n v="644000"/>
    <x v="45"/>
    <x v="0"/>
    <s v="2144"/>
    <x v="5"/>
  </r>
  <r>
    <s v="19 STANHOPE STREET AUBURN NSW 2144"/>
    <x v="0"/>
    <x v="5"/>
    <x v="1"/>
    <x v="1"/>
    <s v="2"/>
    <n v="1500000"/>
    <x v="45"/>
    <x v="0"/>
    <s v="2144"/>
    <x v="0"/>
  </r>
  <r>
    <s v="1/45 RAWSON STREET AUBURN NSW 2144"/>
    <x v="1"/>
    <x v="5"/>
    <x v="3"/>
    <x v="2"/>
    <s v="N/A"/>
    <n v="605000"/>
    <x v="46"/>
    <x v="0"/>
    <s v="2144"/>
    <x v="5"/>
  </r>
  <r>
    <s v="19/28 ELSHAM ROAD AUBURN NSW 2144"/>
    <x v="1"/>
    <x v="11"/>
    <x v="5"/>
    <x v="1"/>
    <s v="2"/>
    <n v="1050000"/>
    <x v="47"/>
    <x v="0"/>
    <s v="2144"/>
    <x v="0"/>
  </r>
  <r>
    <s v="234/22-30 STATION ROAD AUBURN NSW 2144"/>
    <x v="1"/>
    <x v="5"/>
    <x v="3"/>
    <x v="2"/>
    <s v="N/A"/>
    <n v="580000"/>
    <x v="47"/>
    <x v="0"/>
    <s v="2144"/>
    <x v="4"/>
  </r>
  <r>
    <s v="243 CHISHOLM ROAD AUBURN NSW 2144"/>
    <x v="0"/>
    <x v="17"/>
    <x v="6"/>
    <x v="1"/>
    <s v="N/A"/>
    <n v="1401000"/>
    <x v="48"/>
    <x v="0"/>
    <s v="2144"/>
    <x v="0"/>
  </r>
  <r>
    <s v="7/14-16 HARGRAVE ROAD AUBURN NSW 2144"/>
    <x v="1"/>
    <x v="8"/>
    <x v="1"/>
    <x v="0"/>
    <s v="N/A"/>
    <n v="635000"/>
    <x v="48"/>
    <x v="0"/>
    <s v="2144"/>
    <x v="5"/>
  </r>
  <r>
    <s v="104/5 NORTHUMBERLAND ROAD AUBURN NSW 2144"/>
    <x v="1"/>
    <x v="13"/>
    <x v="0"/>
    <x v="1"/>
    <s v="N/A"/>
    <n v="635888"/>
    <x v="49"/>
    <x v="0"/>
    <s v="2144"/>
    <x v="5"/>
  </r>
  <r>
    <s v="23 WELDON STREET BURWOOD NSW 2134"/>
    <x v="0"/>
    <x v="44"/>
    <x v="7"/>
    <x v="4"/>
    <s v="N/A"/>
    <n v="6980142"/>
    <x v="50"/>
    <x v="1"/>
    <s v="2134"/>
    <x v="0"/>
  </r>
  <r>
    <s v="2 WYATT AVENUE BURWOOD NSW 2134"/>
    <x v="0"/>
    <x v="44"/>
    <x v="8"/>
    <x v="5"/>
    <s v="4"/>
    <n v="4019858"/>
    <x v="50"/>
    <x v="1"/>
    <s v="2134"/>
    <x v="0"/>
  </r>
  <r>
    <s v="1/3-13 COMER STREET BURWOOD NSW 2134"/>
    <x v="1"/>
    <x v="45"/>
    <x v="0"/>
    <x v="0"/>
    <s v="N/A"/>
    <n v="732000"/>
    <x v="0"/>
    <x v="1"/>
    <s v="2134"/>
    <x v="1"/>
  </r>
  <r>
    <s v="24 ETHEL STREET BURWOOD NSW 2134"/>
    <x v="0"/>
    <x v="46"/>
    <x v="6"/>
    <x v="3"/>
    <s v="1"/>
    <n v="7000000"/>
    <x v="51"/>
    <x v="1"/>
    <s v="2134"/>
    <x v="0"/>
  </r>
  <r>
    <s v="20 SHAFTESBURY ROAD BURWOOD NSW 2134"/>
    <x v="0"/>
    <x v="7"/>
    <x v="5"/>
    <x v="1"/>
    <s v="1"/>
    <n v="3100000"/>
    <x v="51"/>
    <x v="1"/>
    <s v="2134"/>
    <x v="0"/>
  </r>
  <r>
    <s v="2D/88 BURWOOD ROAD BURWOOD NSW 2134"/>
    <x v="1"/>
    <x v="47"/>
    <x v="0"/>
    <x v="1"/>
    <s v="N/A"/>
    <n v="1230000"/>
    <x v="3"/>
    <x v="1"/>
    <s v="2134"/>
    <x v="0"/>
  </r>
  <r>
    <s v="3/4 BELMORE STREET BURWOOD NSW 2134"/>
    <x v="1"/>
    <x v="48"/>
    <x v="0"/>
    <x v="0"/>
    <s v="N/A"/>
    <n v="650000"/>
    <x v="4"/>
    <x v="1"/>
    <s v="2134"/>
    <x v="5"/>
  </r>
  <r>
    <s v="217 BURWOOD ROAD BURWOOD NSW 2134"/>
    <x v="0"/>
    <x v="44"/>
    <x v="6"/>
    <x v="5"/>
    <s v="2"/>
    <n v="5300000"/>
    <x v="7"/>
    <x v="1"/>
    <s v="2134"/>
    <x v="0"/>
  </r>
  <r>
    <s v="11 QUANDONG AVENUE BURWOOD NSW 2134"/>
    <x v="0"/>
    <x v="7"/>
    <x v="1"/>
    <x v="3"/>
    <s v="N/A"/>
    <n v="2200000"/>
    <x v="52"/>
    <x v="1"/>
    <s v="2134"/>
    <x v="0"/>
  </r>
  <r>
    <s v="36/12-16 BELMORE STREET BURWOOD NSW 2134"/>
    <x v="1"/>
    <x v="5"/>
    <x v="0"/>
    <x v="0"/>
    <s v="1"/>
    <n v="718000"/>
    <x v="8"/>
    <x v="1"/>
    <s v="2134"/>
    <x v="1"/>
  </r>
  <r>
    <s v="3 WYATT AVENUE BURWOOD NSW 2134"/>
    <x v="0"/>
    <x v="48"/>
    <x v="5"/>
    <x v="1"/>
    <s v="2"/>
    <n v="2680000"/>
    <x v="8"/>
    <x v="1"/>
    <s v="2134"/>
    <x v="0"/>
  </r>
  <r>
    <s v="4/4 PARK ROAD BURWOOD NSW 2134"/>
    <x v="1"/>
    <x v="15"/>
    <x v="0"/>
    <x v="0"/>
    <s v="N/A"/>
    <n v="670000"/>
    <x v="53"/>
    <x v="1"/>
    <s v="2134"/>
    <x v="5"/>
  </r>
  <r>
    <s v="3/55-57 PARK ROAD BURWOOD NSW 2134"/>
    <x v="0"/>
    <x v="49"/>
    <x v="1"/>
    <x v="1"/>
    <s v="2"/>
    <n v="2636000"/>
    <x v="10"/>
    <x v="1"/>
    <s v="2134"/>
    <x v="0"/>
  </r>
  <r>
    <s v="12/21 GEORGE STREET BURWOOD NSW 2134"/>
    <x v="1"/>
    <x v="50"/>
    <x v="0"/>
    <x v="1"/>
    <s v="1"/>
    <n v="700000"/>
    <x v="54"/>
    <x v="1"/>
    <s v="2134"/>
    <x v="1"/>
  </r>
  <r>
    <s v="13/21 GEORGE STREET BURWOOD NSW 2134"/>
    <x v="1"/>
    <x v="50"/>
    <x v="0"/>
    <x v="1"/>
    <s v="1"/>
    <n v="1250000"/>
    <x v="54"/>
    <x v="1"/>
    <s v="2134"/>
    <x v="0"/>
  </r>
  <r>
    <s v="11A ROWLEY STREET BURWOOD NSW 2134"/>
    <x v="0"/>
    <x v="7"/>
    <x v="1"/>
    <x v="1"/>
    <s v="N/A"/>
    <n v="1723000"/>
    <x v="54"/>
    <x v="1"/>
    <s v="2134"/>
    <x v="0"/>
  </r>
  <r>
    <s v="24/10 GLADSTONE STREET BURWOOD NSW 2134"/>
    <x v="1"/>
    <x v="5"/>
    <x v="0"/>
    <x v="1"/>
    <s v="1"/>
    <n v="820000"/>
    <x v="55"/>
    <x v="1"/>
    <s v="2134"/>
    <x v="7"/>
  </r>
  <r>
    <s v="2C/88 BURWOOD ROAD BURWOOD NSW 2134"/>
    <x v="1"/>
    <x v="47"/>
    <x v="0"/>
    <x v="1"/>
    <s v="N/A"/>
    <n v="1200000"/>
    <x v="11"/>
    <x v="1"/>
    <s v="2134"/>
    <x v="0"/>
  </r>
  <r>
    <s v="503C/8 WYNNE AVENUE BURWOOD NSW 2134"/>
    <x v="1"/>
    <x v="5"/>
    <x v="0"/>
    <x v="1"/>
    <s v="1"/>
    <n v="965000"/>
    <x v="11"/>
    <x v="1"/>
    <s v="2134"/>
    <x v="9"/>
  </r>
  <r>
    <s v="203/9 CARILLA STREET BURWOOD NSW 2134"/>
    <x v="1"/>
    <x v="5"/>
    <x v="0"/>
    <x v="1"/>
    <s v="1"/>
    <n v="930000"/>
    <x v="12"/>
    <x v="1"/>
    <s v="2134"/>
    <x v="9"/>
  </r>
  <r>
    <s v="2/234 WENTWORTH ROAD BURWOOD NSW 2134"/>
    <x v="1"/>
    <x v="7"/>
    <x v="1"/>
    <x v="0"/>
    <s v="N/A"/>
    <n v="690000"/>
    <x v="12"/>
    <x v="1"/>
    <s v="2134"/>
    <x v="5"/>
  </r>
  <r>
    <s v="7/180-186 BURWOOD ROAD BURWOOD NSW 2134"/>
    <x v="1"/>
    <x v="5"/>
    <x v="3"/>
    <x v="2"/>
    <s v="N/A"/>
    <n v="902000"/>
    <x v="13"/>
    <x v="1"/>
    <s v="2134"/>
    <x v="9"/>
  </r>
  <r>
    <s v="610/7 CONDER STREET BURWOOD NSW 2134"/>
    <x v="1"/>
    <x v="5"/>
    <x v="4"/>
    <x v="0"/>
    <s v="1"/>
    <n v="705000"/>
    <x v="15"/>
    <x v="1"/>
    <s v="2134"/>
    <x v="1"/>
  </r>
  <r>
    <s v="2/199 LIVERPOOL ROAD BURWOOD NSW 2134"/>
    <x v="1"/>
    <x v="5"/>
    <x v="0"/>
    <x v="0"/>
    <s v="1"/>
    <n v="580000"/>
    <x v="15"/>
    <x v="1"/>
    <s v="2134"/>
    <x v="4"/>
  </r>
  <r>
    <s v="24 MT PLEASANT AVENUE BURWOOD NSW 2134"/>
    <x v="0"/>
    <x v="7"/>
    <x v="2"/>
    <x v="3"/>
    <s v="1"/>
    <n v="2050000"/>
    <x v="15"/>
    <x v="1"/>
    <s v="2134"/>
    <x v="0"/>
  </r>
  <r>
    <s v="903/43 BELMORE STREET BURWOOD NSW 2134"/>
    <x v="1"/>
    <x v="5"/>
    <x v="0"/>
    <x v="1"/>
    <s v="N/A"/>
    <n v="1049000"/>
    <x v="16"/>
    <x v="1"/>
    <s v="2134"/>
    <x v="0"/>
  </r>
  <r>
    <s v="2078/67 SHAFTESBURY ROAD BURWOOD NSW 2134"/>
    <x v="1"/>
    <x v="51"/>
    <x v="0"/>
    <x v="1"/>
    <s v="N/A"/>
    <n v="920000"/>
    <x v="16"/>
    <x v="1"/>
    <s v="2134"/>
    <x v="9"/>
  </r>
  <r>
    <s v="8 APPIAN WAY BURWOOD NSW 2134"/>
    <x v="0"/>
    <x v="52"/>
    <x v="2"/>
    <x v="1"/>
    <s v="2"/>
    <n v="5200000"/>
    <x v="17"/>
    <x v="1"/>
    <s v="2134"/>
    <x v="0"/>
  </r>
  <r>
    <s v="11/316 PARRAMATTA ROAD BURWOOD NSW 2134"/>
    <x v="1"/>
    <x v="53"/>
    <x v="4"/>
    <x v="0"/>
    <s v="1"/>
    <n v="590000"/>
    <x v="18"/>
    <x v="1"/>
    <s v="2134"/>
    <x v="4"/>
  </r>
  <r>
    <s v="6/199 LIVERPOOL ROAD BURWOOD NSW 2134"/>
    <x v="1"/>
    <x v="54"/>
    <x v="0"/>
    <x v="0"/>
    <s v="N/A"/>
    <n v="600000"/>
    <x v="19"/>
    <x v="1"/>
    <s v="2134"/>
    <x v="5"/>
  </r>
  <r>
    <s v="16/199 LIVERPOOL ROAD BURWOOD NSW 2134"/>
    <x v="1"/>
    <x v="46"/>
    <x v="0"/>
    <x v="0"/>
    <s v="N/A"/>
    <n v="618000"/>
    <x v="56"/>
    <x v="1"/>
    <s v="2134"/>
    <x v="5"/>
  </r>
  <r>
    <s v="1/37 ANGELO STREET BURWOOD NSW 2134"/>
    <x v="1"/>
    <x v="48"/>
    <x v="0"/>
    <x v="1"/>
    <s v="2"/>
    <n v="791000"/>
    <x v="20"/>
    <x v="1"/>
    <s v="2134"/>
    <x v="1"/>
  </r>
  <r>
    <s v="6038/1-3 BELMORE STREET BURWOOD NSW 2134"/>
    <x v="1"/>
    <x v="55"/>
    <x v="0"/>
    <x v="1"/>
    <s v="N/A"/>
    <n v="1050000"/>
    <x v="20"/>
    <x v="1"/>
    <s v="2134"/>
    <x v="0"/>
  </r>
  <r>
    <s v="402/6 RAILWAY PARADE BURWOOD NSW 2134"/>
    <x v="1"/>
    <x v="5"/>
    <x v="4"/>
    <x v="0"/>
    <s v="1"/>
    <n v="700000"/>
    <x v="21"/>
    <x v="1"/>
    <s v="2134"/>
    <x v="1"/>
  </r>
  <r>
    <s v="2301/7-9 BURLEIGH STREET BURWOOD NSW 2134"/>
    <x v="1"/>
    <x v="46"/>
    <x v="5"/>
    <x v="3"/>
    <s v="N/A"/>
    <n v="3210000"/>
    <x v="57"/>
    <x v="1"/>
    <s v="2134"/>
    <x v="0"/>
  </r>
  <r>
    <s v="83/3 RAILWAY PARADE BURWOOD NSW 2134"/>
    <x v="1"/>
    <x v="5"/>
    <x v="1"/>
    <x v="1"/>
    <s v="2"/>
    <n v="1060000"/>
    <x v="57"/>
    <x v="1"/>
    <s v="2134"/>
    <x v="0"/>
  </r>
  <r>
    <s v="3028/67 SHAFTESBURY ROAD BURWOOD NSW 2134"/>
    <x v="1"/>
    <x v="56"/>
    <x v="0"/>
    <x v="1"/>
    <s v="N/A"/>
    <n v="823000"/>
    <x v="57"/>
    <x v="1"/>
    <s v="2134"/>
    <x v="7"/>
  </r>
  <r>
    <s v="4/10 GLADSTONE STREET BURWOOD NSW 2134"/>
    <x v="1"/>
    <x v="57"/>
    <x v="0"/>
    <x v="1"/>
    <s v="1"/>
    <n v="820000"/>
    <x v="58"/>
    <x v="1"/>
    <s v="2134"/>
    <x v="7"/>
  </r>
  <r>
    <s v="310/65 SHAFTESBURY ROAD BURWOOD NSW 2134"/>
    <x v="1"/>
    <x v="48"/>
    <x v="0"/>
    <x v="1"/>
    <s v="1"/>
    <n v="780000"/>
    <x v="59"/>
    <x v="1"/>
    <s v="2134"/>
    <x v="1"/>
  </r>
  <r>
    <s v="1/21 GEORGE STREET BURWOOD NSW 2134"/>
    <x v="1"/>
    <x v="50"/>
    <x v="0"/>
    <x v="1"/>
    <s v="1"/>
    <n v="1250000"/>
    <x v="26"/>
    <x v="1"/>
    <s v="2134"/>
    <x v="0"/>
  </r>
  <r>
    <s v="6/21 GEORGE STREET BURWOOD NSW 2134"/>
    <x v="1"/>
    <x v="50"/>
    <x v="0"/>
    <x v="1"/>
    <s v="1"/>
    <n v="1250000"/>
    <x v="26"/>
    <x v="1"/>
    <s v="2134"/>
    <x v="0"/>
  </r>
  <r>
    <s v="7/21 GEORGE STREET BURWOOD NSW 2134"/>
    <x v="1"/>
    <x v="50"/>
    <x v="0"/>
    <x v="1"/>
    <s v="1"/>
    <n v="1250000"/>
    <x v="26"/>
    <x v="1"/>
    <s v="2134"/>
    <x v="0"/>
  </r>
  <r>
    <s v="9/21 GEORGE STREET BURWOOD NSW 2134"/>
    <x v="1"/>
    <x v="50"/>
    <x v="0"/>
    <x v="1"/>
    <s v="1"/>
    <n v="1250000"/>
    <x v="26"/>
    <x v="1"/>
    <s v="2134"/>
    <x v="0"/>
  </r>
  <r>
    <s v="11/21 GEORGE STREET BURWOOD NSW 2134"/>
    <x v="1"/>
    <x v="58"/>
    <x v="0"/>
    <x v="0"/>
    <s v="1"/>
    <n v="1450000"/>
    <x v="26"/>
    <x v="1"/>
    <s v="2134"/>
    <x v="0"/>
  </r>
  <r>
    <s v="14/21 GEORGE STREET BURWOOD NSW 2134"/>
    <x v="1"/>
    <x v="58"/>
    <x v="0"/>
    <x v="0"/>
    <s v="1"/>
    <n v="1450000"/>
    <x v="26"/>
    <x v="1"/>
    <s v="2134"/>
    <x v="0"/>
  </r>
  <r>
    <s v="16/21 GEORGE STREET BURWOOD NSW 2134"/>
    <x v="1"/>
    <x v="58"/>
    <x v="0"/>
    <x v="0"/>
    <s v="N/A"/>
    <n v="1450000"/>
    <x v="26"/>
    <x v="1"/>
    <s v="2134"/>
    <x v="0"/>
  </r>
  <r>
    <s v="6/30-32 PARK AVENUE BURWOOD NSW 2134"/>
    <x v="1"/>
    <x v="5"/>
    <x v="0"/>
    <x v="0"/>
    <s v="1"/>
    <n v="850000"/>
    <x v="26"/>
    <x v="1"/>
    <s v="2134"/>
    <x v="7"/>
  </r>
  <r>
    <s v="10/34-38 PARK AVENUE BURWOOD NSW 2134"/>
    <x v="1"/>
    <x v="5"/>
    <x v="0"/>
    <x v="0"/>
    <s v="2"/>
    <n v="1040000"/>
    <x v="26"/>
    <x v="1"/>
    <s v="2134"/>
    <x v="0"/>
  </r>
  <r>
    <s v="1305/39 BELMORE STREET BURWOOD NSW 2134"/>
    <x v="1"/>
    <x v="5"/>
    <x v="0"/>
    <x v="0"/>
    <s v="N/A"/>
    <n v="1180000"/>
    <x v="27"/>
    <x v="1"/>
    <s v="2134"/>
    <x v="0"/>
  </r>
  <r>
    <s v="202/15-19 CLARENCE STREET BURWOOD NSW 2134"/>
    <x v="1"/>
    <x v="5"/>
    <x v="0"/>
    <x v="1"/>
    <s v="N/A"/>
    <n v="1250000"/>
    <x v="27"/>
    <x v="1"/>
    <s v="2134"/>
    <x v="0"/>
  </r>
  <r>
    <s v="903A/68-72 RAILWAY PARADE BURWOOD NSW 2134"/>
    <x v="1"/>
    <x v="46"/>
    <x v="3"/>
    <x v="2"/>
    <s v="N/A"/>
    <n v="1300000"/>
    <x v="27"/>
    <x v="1"/>
    <s v="2134"/>
    <x v="0"/>
  </r>
  <r>
    <s v="106/39 BELMORE STREET BURWOOD NSW 2134"/>
    <x v="1"/>
    <x v="5"/>
    <x v="0"/>
    <x v="1"/>
    <s v="N/A"/>
    <n v="970000"/>
    <x v="28"/>
    <x v="1"/>
    <s v="2134"/>
    <x v="9"/>
  </r>
  <r>
    <s v="9 OXFORD STREET BURWOOD NSW 2134"/>
    <x v="0"/>
    <x v="5"/>
    <x v="5"/>
    <x v="3"/>
    <s v="2"/>
    <n v="1750000"/>
    <x v="29"/>
    <x v="1"/>
    <s v="2134"/>
    <x v="0"/>
  </r>
  <r>
    <s v="11 OXFORD STREET BURWOOD NSW 2134"/>
    <x v="0"/>
    <x v="5"/>
    <x v="1"/>
    <x v="0"/>
    <s v="N/A"/>
    <n v="1050000"/>
    <x v="29"/>
    <x v="1"/>
    <s v="2134"/>
    <x v="0"/>
  </r>
  <r>
    <s v="11/4 RAILWAY PARADE BURWOOD NSW 2134"/>
    <x v="1"/>
    <x v="5"/>
    <x v="3"/>
    <x v="2"/>
    <s v="N/A"/>
    <n v="1925000"/>
    <x v="29"/>
    <x v="1"/>
    <s v="2134"/>
    <x v="0"/>
  </r>
  <r>
    <s v="5/18 RAILWAY PARADE BURWOOD NSW 2134"/>
    <x v="1"/>
    <x v="5"/>
    <x v="0"/>
    <x v="0"/>
    <s v="N/A"/>
    <n v="1400000"/>
    <x v="29"/>
    <x v="1"/>
    <s v="2134"/>
    <x v="0"/>
  </r>
  <r>
    <s v="100 WENTWORTH ROAD BURWOOD NSW 2134"/>
    <x v="0"/>
    <x v="5"/>
    <x v="1"/>
    <x v="1"/>
    <s v="2"/>
    <n v="1750000"/>
    <x v="29"/>
    <x v="1"/>
    <s v="2134"/>
    <x v="0"/>
  </r>
  <r>
    <s v="37/16-22 BURWOOD ROAD BURWOOD NSW 2134"/>
    <x v="1"/>
    <x v="43"/>
    <x v="4"/>
    <x v="0"/>
    <s v="N/A"/>
    <n v="600000"/>
    <x v="30"/>
    <x v="1"/>
    <s v="2134"/>
    <x v="5"/>
  </r>
  <r>
    <s v="50 BURWOOD ROAD BURWOOD NSW 2134"/>
    <x v="1"/>
    <x v="5"/>
    <x v="0"/>
    <x v="0"/>
    <s v="1"/>
    <n v="3000000"/>
    <x v="30"/>
    <x v="1"/>
    <s v="2134"/>
    <x v="0"/>
  </r>
  <r>
    <s v="30 WELDON STREET BURWOOD NSW 2134"/>
    <x v="0"/>
    <x v="7"/>
    <x v="5"/>
    <x v="1"/>
    <s v="1"/>
    <n v="2600000"/>
    <x v="30"/>
    <x v="1"/>
    <s v="2134"/>
    <x v="0"/>
  </r>
  <r>
    <s v="3/54-56 WENTWORTH ROAD BURWOOD NSW 2134"/>
    <x v="1"/>
    <x v="59"/>
    <x v="0"/>
    <x v="0"/>
    <s v="1"/>
    <n v="772000"/>
    <x v="30"/>
    <x v="1"/>
    <s v="2134"/>
    <x v="1"/>
  </r>
  <r>
    <s v="1005/29 BELMORE STREET BURWOOD NSW 2134"/>
    <x v="1"/>
    <x v="5"/>
    <x v="0"/>
    <x v="1"/>
    <s v="1"/>
    <n v="998000"/>
    <x v="31"/>
    <x v="1"/>
    <s v="2134"/>
    <x v="9"/>
  </r>
  <r>
    <s v="18 BOLD STREET BURWOOD NSW 2134"/>
    <x v="0"/>
    <x v="54"/>
    <x v="5"/>
    <x v="1"/>
    <s v="N/A"/>
    <n v="3470000"/>
    <x v="31"/>
    <x v="1"/>
    <s v="2134"/>
    <x v="0"/>
  </r>
  <r>
    <s v="20A CONDER STREET BURWOOD NSW 2134"/>
    <x v="0"/>
    <x v="54"/>
    <x v="5"/>
    <x v="1"/>
    <s v="2"/>
    <n v="4300000"/>
    <x v="31"/>
    <x v="1"/>
    <s v="2134"/>
    <x v="0"/>
  </r>
  <r>
    <s v="9/14-16 PARK AVENUE BURWOOD NSW 2134"/>
    <x v="1"/>
    <x v="60"/>
    <x v="0"/>
    <x v="0"/>
    <s v="1"/>
    <n v="930000"/>
    <x v="60"/>
    <x v="1"/>
    <s v="2134"/>
    <x v="9"/>
  </r>
  <r>
    <s v="4/38 BELMORE STREET BURWOOD NSW 2134"/>
    <x v="1"/>
    <x v="61"/>
    <x v="0"/>
    <x v="1"/>
    <s v="N/A"/>
    <n v="780000"/>
    <x v="32"/>
    <x v="1"/>
    <s v="2134"/>
    <x v="1"/>
  </r>
  <r>
    <s v="202/2A ELSIE STREET BURWOOD NSW 2134"/>
    <x v="1"/>
    <x v="5"/>
    <x v="0"/>
    <x v="1"/>
    <s v="1"/>
    <n v="950000"/>
    <x v="32"/>
    <x v="1"/>
    <s v="2134"/>
    <x v="9"/>
  </r>
  <r>
    <s v="1010/39 BELMORE STREET BURWOOD NSW 2134"/>
    <x v="1"/>
    <x v="5"/>
    <x v="0"/>
    <x v="1"/>
    <s v="1"/>
    <n v="1000000"/>
    <x v="34"/>
    <x v="1"/>
    <s v="2134"/>
    <x v="9"/>
  </r>
  <r>
    <s v="508/7 CONDER STREET BURWOOD NSW 2134"/>
    <x v="1"/>
    <x v="5"/>
    <x v="0"/>
    <x v="1"/>
    <s v="1"/>
    <n v="980000"/>
    <x v="34"/>
    <x v="1"/>
    <s v="2134"/>
    <x v="9"/>
  </r>
  <r>
    <s v="17 PARK ROAD BURWOOD NSW 2134"/>
    <x v="0"/>
    <x v="62"/>
    <x v="1"/>
    <x v="0"/>
    <s v="1"/>
    <n v="1860000"/>
    <x v="35"/>
    <x v="1"/>
    <s v="2134"/>
    <x v="0"/>
  </r>
  <r>
    <s v="206/3 WILGA STREET BURWOOD NSW 2134"/>
    <x v="1"/>
    <x v="63"/>
    <x v="0"/>
    <x v="1"/>
    <s v="1"/>
    <n v="885000"/>
    <x v="35"/>
    <x v="1"/>
    <s v="2134"/>
    <x v="7"/>
  </r>
  <r>
    <s v="503/15 GEORGE STREET BURWOOD NSW 2134"/>
    <x v="1"/>
    <x v="5"/>
    <x v="3"/>
    <x v="2"/>
    <s v="N/A"/>
    <n v="720000"/>
    <x v="36"/>
    <x v="1"/>
    <s v="2134"/>
    <x v="1"/>
  </r>
  <r>
    <s v="74A LUCAS ROAD BURWOOD NSW 2134"/>
    <x v="0"/>
    <x v="47"/>
    <x v="0"/>
    <x v="0"/>
    <s v="N/A"/>
    <n v="1586000"/>
    <x v="36"/>
    <x v="1"/>
    <s v="2134"/>
    <x v="0"/>
  </r>
  <r>
    <s v="24A MT PLEASANT AVENUE BURWOOD NSW 2134"/>
    <x v="0"/>
    <x v="48"/>
    <x v="5"/>
    <x v="3"/>
    <s v="4"/>
    <n v="3265000"/>
    <x v="36"/>
    <x v="1"/>
    <s v="2134"/>
    <x v="0"/>
  </r>
  <r>
    <s v="77 LUCAS ROAD BURWOOD NSW 2134"/>
    <x v="0"/>
    <x v="64"/>
    <x v="2"/>
    <x v="1"/>
    <s v="2"/>
    <n v="4020000"/>
    <x v="38"/>
    <x v="1"/>
    <s v="2134"/>
    <x v="0"/>
  </r>
  <r>
    <s v="1503/29 BELMORE STREET BURWOOD NSW 2134"/>
    <x v="1"/>
    <x v="5"/>
    <x v="0"/>
    <x v="1"/>
    <s v="1"/>
    <n v="1088000"/>
    <x v="39"/>
    <x v="1"/>
    <s v="2134"/>
    <x v="0"/>
  </r>
  <r>
    <s v="8/266-274 BURWOOD ROAD BURWOOD NSW 2134"/>
    <x v="1"/>
    <x v="46"/>
    <x v="0"/>
    <x v="1"/>
    <s v="N/A"/>
    <n v="931000"/>
    <x v="39"/>
    <x v="1"/>
    <s v="2134"/>
    <x v="9"/>
  </r>
  <r>
    <s v="504/15 GEORGE STREET BURWOOD NSW 2134"/>
    <x v="1"/>
    <x v="5"/>
    <x v="3"/>
    <x v="2"/>
    <s v="N/A"/>
    <n v="1208000"/>
    <x v="39"/>
    <x v="1"/>
    <s v="2134"/>
    <x v="0"/>
  </r>
  <r>
    <s v="9 NICHOLSON STREET BURWOOD NSW 2134"/>
    <x v="0"/>
    <x v="7"/>
    <x v="6"/>
    <x v="5"/>
    <s v="1"/>
    <n v="4680000"/>
    <x v="39"/>
    <x v="1"/>
    <s v="2134"/>
    <x v="0"/>
  </r>
  <r>
    <s v="38 MINNA STREET BURWOOD NSW 2134"/>
    <x v="0"/>
    <x v="46"/>
    <x v="2"/>
    <x v="3"/>
    <s v="2"/>
    <n v="4100000"/>
    <x v="40"/>
    <x v="1"/>
    <s v="2134"/>
    <x v="0"/>
  </r>
  <r>
    <s v="10/3 RAILWAY PARADE BURWOOD NSW 2134"/>
    <x v="1"/>
    <x v="7"/>
    <x v="1"/>
    <x v="1"/>
    <s v="N/A"/>
    <n v="1060000"/>
    <x v="40"/>
    <x v="1"/>
    <s v="2134"/>
    <x v="0"/>
  </r>
  <r>
    <s v="16 APPIAN WAY BURWOOD NSW 2134"/>
    <x v="0"/>
    <x v="46"/>
    <x v="2"/>
    <x v="1"/>
    <s v="5"/>
    <n v="4810000"/>
    <x v="41"/>
    <x v="1"/>
    <s v="2134"/>
    <x v="0"/>
  </r>
  <r>
    <s v="7/20 BELMORE STREET BURWOOD NSW 2134"/>
    <x v="1"/>
    <x v="65"/>
    <x v="0"/>
    <x v="1"/>
    <s v="N/A"/>
    <n v="832000"/>
    <x v="41"/>
    <x v="1"/>
    <s v="2134"/>
    <x v="7"/>
  </r>
  <r>
    <s v="404/3-7 BURWOOD ROAD BURWOOD NSW 2134"/>
    <x v="1"/>
    <x v="5"/>
    <x v="0"/>
    <x v="1"/>
    <s v="1"/>
    <n v="800000"/>
    <x v="41"/>
    <x v="1"/>
    <s v="2134"/>
    <x v="7"/>
  </r>
  <r>
    <s v="801/39 BELMORE STREET BURWOOD NSW 2134"/>
    <x v="1"/>
    <x v="5"/>
    <x v="0"/>
    <x v="1"/>
    <s v="N/A"/>
    <n v="910000"/>
    <x v="42"/>
    <x v="1"/>
    <s v="2134"/>
    <x v="9"/>
  </r>
  <r>
    <s v="303/10-12 BURWOOD ROAD BURWOOD NSW 2134"/>
    <x v="1"/>
    <x v="66"/>
    <x v="0"/>
    <x v="1"/>
    <s v="1"/>
    <n v="850000"/>
    <x v="42"/>
    <x v="1"/>
    <s v="2134"/>
    <x v="7"/>
  </r>
  <r>
    <s v="225 BURWOOD ROAD BURWOOD NSW 2134"/>
    <x v="0"/>
    <x v="7"/>
    <x v="2"/>
    <x v="3"/>
    <s v="3"/>
    <n v="2900000"/>
    <x v="42"/>
    <x v="1"/>
    <s v="2134"/>
    <x v="0"/>
  </r>
  <r>
    <s v="41 OXFORD STREET BURWOOD NSW 2134"/>
    <x v="0"/>
    <x v="67"/>
    <x v="5"/>
    <x v="3"/>
    <s v="1"/>
    <n v="2500000"/>
    <x v="42"/>
    <x v="1"/>
    <s v="2134"/>
    <x v="0"/>
  </r>
  <r>
    <s v="2/6-8 STANLEY STREET BURWOOD NSW 2134"/>
    <x v="1"/>
    <x v="68"/>
    <x v="1"/>
    <x v="1"/>
    <s v="2"/>
    <n v="1511000"/>
    <x v="42"/>
    <x v="1"/>
    <s v="2134"/>
    <x v="0"/>
  </r>
  <r>
    <s v="10/11-13 CLARENCE STREET BURWOOD NSW 2134"/>
    <x v="1"/>
    <x v="54"/>
    <x v="1"/>
    <x v="1"/>
    <s v="2"/>
    <n v="1500000"/>
    <x v="61"/>
    <x v="1"/>
    <s v="2134"/>
    <x v="0"/>
  </r>
  <r>
    <s v="56B LUCAS ROAD BURWOOD NSW 2134"/>
    <x v="0"/>
    <x v="48"/>
    <x v="1"/>
    <x v="1"/>
    <s v="3"/>
    <n v="791000"/>
    <x v="61"/>
    <x v="1"/>
    <s v="2134"/>
    <x v="1"/>
  </r>
  <r>
    <s v="5/14-16 PARK AVENUE BURWOOD NSW 2134"/>
    <x v="1"/>
    <x v="46"/>
    <x v="0"/>
    <x v="0"/>
    <s v="1"/>
    <n v="870000"/>
    <x v="61"/>
    <x v="1"/>
    <s v="2134"/>
    <x v="7"/>
  </r>
  <r>
    <s v="9/15 BURWOOD ROAD BURWOOD NSW 2134"/>
    <x v="1"/>
    <x v="69"/>
    <x v="0"/>
    <x v="1"/>
    <s v="1"/>
    <n v="790000"/>
    <x v="43"/>
    <x v="1"/>
    <s v="2134"/>
    <x v="1"/>
  </r>
  <r>
    <s v="301/3 WILGA STREET BURWOOD NSW 2134"/>
    <x v="1"/>
    <x v="70"/>
    <x v="0"/>
    <x v="1"/>
    <s v="1"/>
    <n v="846000"/>
    <x v="43"/>
    <x v="1"/>
    <s v="2134"/>
    <x v="7"/>
  </r>
  <r>
    <s v="604/8 BURWOOD ROAD BURWOOD NSW 2134"/>
    <x v="1"/>
    <x v="7"/>
    <x v="0"/>
    <x v="1"/>
    <s v="N/A"/>
    <n v="890000"/>
    <x v="44"/>
    <x v="1"/>
    <s v="2134"/>
    <x v="7"/>
  </r>
  <r>
    <s v="25/26-28 PARK AVENUE BURWOOD NSW 2134"/>
    <x v="1"/>
    <x v="68"/>
    <x v="0"/>
    <x v="0"/>
    <s v="1"/>
    <n v="800000"/>
    <x v="44"/>
    <x v="1"/>
    <s v="2134"/>
    <x v="7"/>
  </r>
  <r>
    <s v="4/2 BELMORE STREET BURWOOD NSW 2134"/>
    <x v="1"/>
    <x v="71"/>
    <x v="0"/>
    <x v="0"/>
    <s v="N/A"/>
    <n v="652000"/>
    <x v="46"/>
    <x v="1"/>
    <s v="2134"/>
    <x v="5"/>
  </r>
  <r>
    <s v="8 GLADSTONE STREET BURWOOD NSW 2134"/>
    <x v="0"/>
    <x v="7"/>
    <x v="1"/>
    <x v="1"/>
    <s v="N/A"/>
    <n v="1750000"/>
    <x v="46"/>
    <x v="1"/>
    <s v="2134"/>
    <x v="0"/>
  </r>
  <r>
    <s v="26 ESHER STREET BURWOOD NSW 2134"/>
    <x v="0"/>
    <x v="72"/>
    <x v="1"/>
    <x v="1"/>
    <s v="N/A"/>
    <n v="3250000"/>
    <x v="47"/>
    <x v="1"/>
    <s v="2134"/>
    <x v="0"/>
  </r>
  <r>
    <s v="11 ETHEL STREET BURWOOD NSW 2134"/>
    <x v="0"/>
    <x v="46"/>
    <x v="2"/>
    <x v="5"/>
    <s v="N/A"/>
    <n v="5125000"/>
    <x v="47"/>
    <x v="1"/>
    <s v="2134"/>
    <x v="0"/>
  </r>
  <r>
    <s v="43 NICHOLSON STREET BURWOOD NSW 2134"/>
    <x v="0"/>
    <x v="46"/>
    <x v="2"/>
    <x v="1"/>
    <s v="N/A"/>
    <n v="2956000"/>
    <x v="47"/>
    <x v="1"/>
    <s v="2134"/>
    <x v="0"/>
  </r>
  <r>
    <s v="802/11-13 BURWOOD ROAD BURWOOD NSW 2134"/>
    <x v="1"/>
    <x v="5"/>
    <x v="0"/>
    <x v="1"/>
    <s v="1"/>
    <n v="850000"/>
    <x v="48"/>
    <x v="1"/>
    <s v="2134"/>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5B8004-9BA8-46DB-A0D9-AD7ABB6D8E23}"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location ref="B33:D40" firstHeaderRow="0" firstDataRow="1" firstDataCol="1"/>
  <pivotFields count="13">
    <pivotField dataField="1" showAll="0"/>
    <pivotField showAll="0"/>
    <pivotField showAll="0"/>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h="1" x="0"/>
        <item x="1"/>
        <item t="default"/>
      </items>
    </pivotField>
    <pivotField showAll="0"/>
    <pivotField axis="axisRow" showAll="0">
      <items count="12">
        <item x="8"/>
        <item x="6"/>
        <item x="10"/>
        <item x="2"/>
        <item x="3"/>
        <item x="4"/>
        <item x="5"/>
        <item x="1"/>
        <item x="7"/>
        <item x="9"/>
        <item x="0"/>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7">
    <i>
      <x v="5"/>
    </i>
    <i>
      <x v="6"/>
    </i>
    <i>
      <x v="7"/>
    </i>
    <i>
      <x v="8"/>
    </i>
    <i>
      <x v="9"/>
    </i>
    <i>
      <x v="10"/>
    </i>
    <i t="grand">
      <x/>
    </i>
  </rowItems>
  <colFields count="1">
    <field x="-2"/>
  </colFields>
  <colItems count="2">
    <i>
      <x/>
    </i>
    <i i="1">
      <x v="1"/>
    </i>
  </colItems>
  <dataFields count="2">
    <dataField name="Properties Sold" fld="0" subtotal="count" baseField="10" baseItem="0"/>
    <dataField name="Average of Sale Price" fld="6" subtotal="average" baseField="10" baseItem="3" numFmtId="1"/>
  </dataFields>
  <formats count="3">
    <format dxfId="26">
      <pivotArea collapsedLevelsAreSubtotals="1" fieldPosition="0">
        <references count="2">
          <reference field="4294967294" count="1" selected="0">
            <x v="1"/>
          </reference>
          <reference field="10" count="6">
            <x v="5"/>
            <x v="6"/>
            <x v="7"/>
            <x v="8"/>
            <x v="9"/>
            <x v="10"/>
          </reference>
        </references>
      </pivotArea>
    </format>
    <format dxfId="25">
      <pivotArea field="10" grandRow="1" outline="0" collapsedLevelsAreSubtotals="1" axis="axisRow" fieldPosition="0">
        <references count="1">
          <reference field="4294967294" count="1" selected="0">
            <x v="1"/>
          </reference>
        </references>
      </pivotArea>
    </format>
    <format dxfId="2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2" type="captionNotEqual" evalOrder="-1" id="9"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FBA658-F890-472A-8F31-E56349766D4E}" name="PivotTable1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Num. of Bed &amp; Bath">
  <location ref="F2:H10" firstHeaderRow="0" firstDataRow="1" firstDataCol="1"/>
  <pivotFields count="13">
    <pivotField showAll="0"/>
    <pivotField dataField="1" showAll="0">
      <items count="3">
        <item x="0"/>
        <item x="1"/>
        <item t="default"/>
      </items>
    </pivotField>
    <pivotField showAll="0"/>
    <pivotField axis="axisRow" showAll="0" sortType="ascending" sumSubtotal="1">
      <items count="10">
        <item sd="0" x="4"/>
        <item sd="0" x="7"/>
        <item sd="0" x="0"/>
        <item sd="0" x="1"/>
        <item sd="0" x="5"/>
        <item sd="0" x="2"/>
        <item sd="0" x="6"/>
        <item sd="0" x="8"/>
        <item h="1" x="3"/>
        <item t="sum"/>
      </items>
    </pivotField>
    <pivotField axis="axisRow" showAll="0">
      <items count="7">
        <item x="0"/>
        <item x="1"/>
        <item x="3"/>
        <item x="5"/>
        <item x="4"/>
        <item x="2"/>
        <item t="default"/>
      </items>
    </pivotField>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h="1"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2">
    <field x="3"/>
    <field x="4"/>
  </rowFields>
  <rowItems count="8">
    <i>
      <x/>
    </i>
    <i>
      <x v="1"/>
    </i>
    <i>
      <x v="2"/>
    </i>
    <i>
      <x v="3"/>
    </i>
    <i>
      <x v="4"/>
    </i>
    <i>
      <x v="5"/>
    </i>
    <i>
      <x v="6"/>
    </i>
    <i>
      <x v="7"/>
    </i>
  </rowItems>
  <colFields count="1">
    <field x="-2"/>
  </colFields>
  <colItems count="2">
    <i>
      <x/>
    </i>
    <i i="1">
      <x v="1"/>
    </i>
  </colItems>
  <dataFields count="2">
    <dataField name="Average of Sale Price" fld="6" subtotal="average" baseField="3" baseItem="1"/>
    <dataField name="Count of Property type" fld="1" subtotal="count" baseField="0" baseItem="0"/>
  </dataFields>
  <formats count="1">
    <format dxfId="23">
      <pivotArea collapsedLevelsAreSubtotals="1" fieldPosition="0">
        <references count="1">
          <reference field="3" count="8">
            <x v="0"/>
            <x v="1"/>
            <x v="2"/>
            <x v="3"/>
            <x v="4"/>
            <x v="5"/>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9C9821-45E2-48F7-8ACB-1B11B2984F1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rowHeaderCaption="Sold By">
  <location ref="B10:D16" firstHeaderRow="0" firstDataRow="1" firstDataCol="1"/>
  <pivotFields count="13">
    <pivotField dataField="1" showAll="0"/>
    <pivotField showAll="0"/>
    <pivotField axis="axisRow" showAll="0" measureFilter="1" sortType="descending">
      <items count="74">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h="1"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6">
    <i>
      <x v="3"/>
    </i>
    <i>
      <x v="35"/>
    </i>
    <i>
      <x v="21"/>
    </i>
    <i>
      <x v="28"/>
    </i>
    <i>
      <x v="49"/>
    </i>
    <i t="grand">
      <x/>
    </i>
  </rowItems>
  <colFields count="1">
    <field x="-2"/>
  </colFields>
  <colItems count="2">
    <i>
      <x/>
    </i>
    <i i="1">
      <x v="1"/>
    </i>
  </colItems>
  <dataFields count="2">
    <dataField name="Property Sold" fld="0" subtotal="count" baseField="2" baseItem="18"/>
    <dataField name="Average of Sale Price" fld="6" subtotal="average" baseField="2" baseItem="35"/>
  </dataFields>
  <formats count="3">
    <format dxfId="29">
      <pivotArea collapsedLevelsAreSubtotals="1" fieldPosition="0">
        <references count="2">
          <reference field="4294967294" count="1" selected="0">
            <x v="0"/>
          </reference>
          <reference field="2" count="5">
            <x v="3"/>
            <x v="21"/>
            <x v="28"/>
            <x v="35"/>
            <x v="49"/>
          </reference>
        </references>
      </pivotArea>
    </format>
    <format dxfId="28">
      <pivotArea collapsedLevelsAreSubtotals="1" fieldPosition="0">
        <references count="2">
          <reference field="4294967294" count="1" selected="0">
            <x v="1"/>
          </reference>
          <reference field="2" count="5">
            <x v="3"/>
            <x v="21"/>
            <x v="28"/>
            <x v="35"/>
            <x v="49"/>
          </reference>
        </references>
      </pivotArea>
    </format>
    <format dxfId="27">
      <pivotArea field="2" grandRow="1" outline="0" collapsedLevelsAreSubtotals="1" axis="axisRow" fieldPosition="0">
        <references count="1">
          <reference field="4294967294" count="1" selected="0">
            <x v="1"/>
          </reference>
        </references>
      </pivotArea>
    </format>
  </formats>
  <conditionalFormats count="4">
    <conditionalFormat priority="2">
      <pivotAreas count="1">
        <pivotArea type="data" collapsedLevelsAreSubtotals="1" fieldPosition="0">
          <references count="2">
            <reference field="4294967294" count="1" selected="0">
              <x v="0"/>
            </reference>
            <reference field="2" count="5">
              <x v="3"/>
              <x v="21"/>
              <x v="28"/>
              <x v="35"/>
              <x v="49"/>
            </reference>
          </references>
        </pivotArea>
      </pivotAreas>
    </conditionalFormat>
    <conditionalFormat priority="3">
      <pivotAreas count="1">
        <pivotArea type="data" collapsedLevelsAreSubtotals="1" fieldPosition="0">
          <references count="1">
            <reference field="2" count="5">
              <x v="3"/>
              <x v="21"/>
              <x v="28"/>
              <x v="35"/>
              <x v="49"/>
            </reference>
          </references>
        </pivotArea>
      </pivotAreas>
    </conditionalFormat>
    <conditionalFormat priority="4">
      <pivotAreas count="1">
        <pivotArea type="data" collapsedLevelsAreSubtotals="1" fieldPosition="0">
          <references count="2">
            <reference field="4294967294" count="1" selected="0">
              <x v="0"/>
            </reference>
            <reference field="2" count="6">
              <x v="18"/>
              <x v="19"/>
              <x v="42"/>
              <x v="48"/>
              <x v="61"/>
              <x v="71"/>
            </reference>
          </references>
        </pivotArea>
      </pivotAreas>
    </conditionalFormat>
    <conditionalFormat priority="5">
      <pivotAreas count="1">
        <pivotArea type="data" collapsedLevelsAreSubtotals="1" fieldPosition="0">
          <references count="2">
            <reference field="4294967294" count="1" selected="0">
              <x v="1"/>
            </reference>
            <reference field="2" count="6">
              <x v="18"/>
              <x v="19"/>
              <x v="42"/>
              <x v="48"/>
              <x v="61"/>
              <x v="71"/>
            </reference>
          </references>
        </pivotArea>
      </pivotAreas>
    </conditionalFormat>
  </conditionalFormats>
  <pivotTableStyleInfo name="PivotStyleLight16" showRowHeaders="1" showColHeaders="1" showRowStripes="0" showColStripes="0" showLastColumn="1"/>
  <filters count="2">
    <filter fld="2" type="captionNotEqual" evalOrder="-1" id="9" stringValue1="N/A">
      <autoFilter ref="A1">
        <filterColumn colId="0">
          <customFilters>
            <customFilter operator="notEqual" val="N/A"/>
          </customFilters>
        </filterColumn>
      </autoFilter>
    </filter>
    <filter fld="2"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918C6E-21F1-4AEB-8D02-3E01FE805F55}" name="PivotTable1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Num. of Bed &amp; Bath">
  <location ref="B20:D28" firstHeaderRow="0" firstDataRow="1" firstDataCol="1"/>
  <pivotFields count="13">
    <pivotField showAll="0"/>
    <pivotField dataField="1" showAll="0">
      <items count="3">
        <item x="0"/>
        <item x="1"/>
        <item t="default"/>
      </items>
    </pivotField>
    <pivotField showAll="0"/>
    <pivotField axis="axisRow" showAll="0" sortType="ascending" sumSubtotal="1">
      <items count="10">
        <item sd="0" x="4"/>
        <item sd="0" x="7"/>
        <item sd="0" x="0"/>
        <item sd="0" x="1"/>
        <item sd="0" x="5"/>
        <item sd="0" x="2"/>
        <item sd="0" x="6"/>
        <item sd="0" x="8"/>
        <item h="1" x="3"/>
        <item t="sum"/>
      </items>
    </pivotField>
    <pivotField axis="axisRow" showAll="0">
      <items count="7">
        <item x="0"/>
        <item x="1"/>
        <item x="3"/>
        <item x="5"/>
        <item x="4"/>
        <item x="2"/>
        <item t="default"/>
      </items>
    </pivotField>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h="1"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2">
    <field x="3"/>
    <field x="4"/>
  </rowFields>
  <rowItems count="8">
    <i>
      <x/>
    </i>
    <i>
      <x v="1"/>
    </i>
    <i>
      <x v="2"/>
    </i>
    <i>
      <x v="3"/>
    </i>
    <i>
      <x v="4"/>
    </i>
    <i>
      <x v="5"/>
    </i>
    <i>
      <x v="6"/>
    </i>
    <i>
      <x v="7"/>
    </i>
  </rowItems>
  <colFields count="1">
    <field x="-2"/>
  </colFields>
  <colItems count="2">
    <i>
      <x/>
    </i>
    <i i="1">
      <x v="1"/>
    </i>
  </colItems>
  <dataFields count="2">
    <dataField name="Average of Sale Price" fld="6" subtotal="average" baseField="3" baseItem="1"/>
    <dataField name="Count of Property type" fld="1" subtotal="count" baseField="0" baseItem="0"/>
  </dataFields>
  <formats count="1">
    <format dxfId="30">
      <pivotArea collapsedLevelsAreSubtotals="1" fieldPosition="0">
        <references count="1">
          <reference field="3" count="8">
            <x v="0"/>
            <x v="1"/>
            <x v="2"/>
            <x v="3"/>
            <x v="4"/>
            <x v="5"/>
            <x v="6"/>
            <x v="7"/>
          </reference>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67B2BC-8751-49B5-B2AF-1DA22BB52225}"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21:C28" firstHeaderRow="0" firstDataRow="1" firstDataCol="1"/>
  <pivotFields count="13">
    <pivotField dataField="1" showAll="0"/>
    <pivotField showAll="0"/>
    <pivotField showAll="0"/>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h="1" x="0"/>
        <item x="1"/>
        <item t="default"/>
      </items>
    </pivotField>
    <pivotField showAll="0"/>
    <pivotField axis="axisRow" showAll="0">
      <items count="12">
        <item x="8"/>
        <item x="6"/>
        <item x="10"/>
        <item x="2"/>
        <item x="3"/>
        <item x="4"/>
        <item x="5"/>
        <item x="1"/>
        <item x="7"/>
        <item x="9"/>
        <item x="0"/>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7">
    <i>
      <x v="5"/>
    </i>
    <i>
      <x v="6"/>
    </i>
    <i>
      <x v="7"/>
    </i>
    <i>
      <x v="8"/>
    </i>
    <i>
      <x v="9"/>
    </i>
    <i>
      <x v="10"/>
    </i>
    <i t="grand">
      <x/>
    </i>
  </rowItems>
  <colFields count="1">
    <field x="-2"/>
  </colFields>
  <colItems count="2">
    <i>
      <x/>
    </i>
    <i i="1">
      <x v="1"/>
    </i>
  </colItems>
  <dataFields count="2">
    <dataField name="Properties Sold" fld="0" subtotal="count" baseField="10" baseItem="0"/>
    <dataField name="Average of Sale Price" fld="6" subtotal="average" baseField="10" baseItem="3" numFmtId="1"/>
  </dataFields>
  <formats count="1">
    <format dxfId="2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2" type="captionNotEqual" evalOrder="-1" id="9"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ED6AE4-BCD1-42F9-814D-C63AB2A2597F}"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12:C18" firstHeaderRow="0" firstDataRow="1" firstDataCol="1"/>
  <pivotFields count="13">
    <pivotField dataField="1" showAll="0"/>
    <pivotField showAll="0"/>
    <pivotField axis="axisRow" showAll="0" measureFilter="1" sortType="descending">
      <items count="74">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h="1"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6">
    <i>
      <x v="3"/>
    </i>
    <i>
      <x v="35"/>
    </i>
    <i>
      <x v="21"/>
    </i>
    <i>
      <x v="28"/>
    </i>
    <i>
      <x v="49"/>
    </i>
    <i t="grand">
      <x/>
    </i>
  </rowItems>
  <colFields count="1">
    <field x="-2"/>
  </colFields>
  <colItems count="2">
    <i>
      <x/>
    </i>
    <i i="1">
      <x v="1"/>
    </i>
  </colItems>
  <dataFields count="2">
    <dataField name="Property Sold" fld="0" subtotal="count" baseField="2" baseItem="18"/>
    <dataField name="Average of Sale Price" fld="6" subtotal="average" baseField="2" baseItem="35" numFmtId="1"/>
  </dataFields>
  <formats count="1">
    <format dxfId="2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2" type="captionNotEqual" evalOrder="-1" id="9" stringValue1="N/A">
      <autoFilter ref="A1">
        <filterColumn colId="0">
          <customFilters>
            <customFilter operator="notEqual" val="N/A"/>
          </customFilters>
        </filterColumn>
      </autoFilter>
    </filter>
    <filter fld="2"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1AB309-F21E-4E05-BCF6-916C96F6A4C0}" name="PivotTable19"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14:H15" firstHeaderRow="1" firstDataRow="1" firstDataCol="1"/>
  <pivotFields count="13">
    <pivotField showAll="0"/>
    <pivotField showAll="0">
      <items count="3">
        <item x="0"/>
        <item x="1"/>
        <item t="default"/>
      </items>
    </pivotField>
    <pivotField showAll="0"/>
    <pivotField showAll="0" countASubtotal="1">
      <items count="10">
        <item x="4"/>
        <item x="7"/>
        <item x="0"/>
        <item x="1"/>
        <item x="5"/>
        <item x="2"/>
        <item x="6"/>
        <item x="8"/>
        <item x="3"/>
        <item t="countA"/>
      </items>
    </pivotField>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axis="axisRow" showAll="0">
      <items count="3">
        <item h="1"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8"/>
  </rowFields>
  <rowItems count="1">
    <i>
      <x v="1"/>
    </i>
  </rowItems>
  <colItems count="1">
    <i/>
  </colItems>
  <dataFields count="1">
    <dataField name="Average of Sale Price" fld="6" subtotal="average" baseField="8" baseItem="0" numFmtId="1"/>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8BB19A-88E7-4292-B701-EC7B0019378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3">
    <pivotField dataField="1" showAll="0"/>
    <pivotField axis="axisRow" showAll="0">
      <items count="3">
        <item x="0"/>
        <item x="1"/>
        <item t="default"/>
      </items>
    </pivotField>
    <pivotField showAll="0"/>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h="1"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3">
    <i>
      <x/>
    </i>
    <i>
      <x v="1"/>
    </i>
    <i t="grand">
      <x/>
    </i>
  </rowItems>
  <colItems count="1">
    <i/>
  </colItems>
  <dataFields count="1">
    <dataField name="Count of Addres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755643-B61C-47AE-B31C-FD9677994C00}"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A51" firstHeaderRow="1" firstDataRow="1" firstDataCol="1"/>
  <pivotFields count="13">
    <pivotField showAll="0"/>
    <pivotField showAll="0">
      <items count="3">
        <item x="0"/>
        <item x="1"/>
        <item t="default"/>
      </items>
    </pivotField>
    <pivotField showAll="0"/>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h="1" x="0"/>
        <item x="1"/>
        <item t="default"/>
      </items>
    </pivotField>
    <pivotField showAll="0"/>
    <pivotField axis="axisRow" showAll="0">
      <items count="12">
        <item x="8"/>
        <item x="6"/>
        <item x="10"/>
        <item x="2"/>
        <item x="3"/>
        <item x="4"/>
        <item x="5"/>
        <item x="1"/>
        <item x="7"/>
        <item x="9"/>
        <item x="0"/>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7">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14D50E-37D3-4EF2-8F16-B5FC58D34C0C}"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chartFormat="9">
  <location ref="A36:B43" firstHeaderRow="1" firstDataRow="1" firstDataCol="1"/>
  <pivotFields count="13">
    <pivotField dataField="1" showAll="0"/>
    <pivotField showAll="0"/>
    <pivotField showAll="0"/>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h="1" x="0"/>
        <item x="1"/>
        <item t="default"/>
      </items>
    </pivotField>
    <pivotField showAll="0"/>
    <pivotField showAll="0">
      <items count="12">
        <item x="8"/>
        <item x="6"/>
        <item x="10"/>
        <item x="2"/>
        <item x="3"/>
        <item x="4"/>
        <item x="5"/>
        <item x="1"/>
        <item x="7"/>
        <item x="9"/>
        <item x="0"/>
        <item t="default"/>
      </items>
    </pivotField>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2"/>
    <field x="11"/>
  </rowFields>
  <rowItems count="7">
    <i>
      <x v="1"/>
    </i>
    <i r="1">
      <x v="11"/>
    </i>
    <i r="1">
      <x v="12"/>
    </i>
    <i>
      <x v="2"/>
    </i>
    <i r="1">
      <x v="1"/>
    </i>
    <i r="1">
      <x v="2"/>
    </i>
    <i t="grand">
      <x/>
    </i>
  </rowItems>
  <colItems count="1">
    <i/>
  </colItems>
  <dataFields count="1">
    <dataField name="Properties Sold" fld="0" subtotal="count" baseField="10" baseItem="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aptionNotEqual" evalOrder="-1" id="9"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EEE7D46-BDE7-49B4-87A0-7F4E967612DE}" autoFormatId="16" applyNumberFormats="0" applyBorderFormats="0" applyFontFormats="0" applyPatternFormats="0" applyAlignmentFormats="0" applyWidthHeightFormats="0">
  <queryTableRefresh nextId="15" unboundColumnsRight="2">
    <queryTableFields count="12">
      <queryTableField id="1" name="Address" tableColumnId="1"/>
      <queryTableField id="2" name="Property type" tableColumnId="2"/>
      <queryTableField id="3" name="Sold by" tableColumnId="3"/>
      <queryTableField id="4" name="Bed" tableColumnId="4"/>
      <queryTableField id="5" name="Bath" tableColumnId="5"/>
      <queryTableField id="6" name="Car" tableColumnId="6"/>
      <queryTableField id="7" name="Sale Price" tableColumnId="7"/>
      <queryTableField id="8" name="Sale Date" tableColumnId="8"/>
      <queryTableField id="9" name="Suburb" tableColumnId="9"/>
      <queryTableField id="10" name="Postcode" tableColumnId="10"/>
      <queryTableField id="11" dataBound="0"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EE5D4ACD-A584-4802-A271-33C7E7902F82}" sourceName="Suburb">
  <pivotTables>
    <pivotTable tabId="3" name="PivotTable1"/>
    <pivotTable tabId="3" name="PivotTable2"/>
    <pivotTable tabId="1" name="PivotTable5"/>
    <pivotTable tabId="3" name="PivotTable6"/>
    <pivotTable tabId="1" name="PivotTable11"/>
    <pivotTable tabId="3" name="PivotTable12"/>
    <pivotTable tabId="3" name="PivotTable15"/>
    <pivotTable tabId="1" name="PivotTable16"/>
    <pivotTable tabId="3" name="PivotTable17"/>
    <pivotTable tabId="3" name="PivotTable19"/>
  </pivotTables>
  <data>
    <tabular pivotCacheId="3463641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C8496ED4-B2B3-4279-A28C-04163A2D03BF}" sourceName="Price Range">
  <pivotTables>
    <pivotTable tabId="3" name="PivotTable6"/>
    <pivotTable tabId="3" name="PivotTable12"/>
  </pivotTables>
  <data>
    <tabular pivotCacheId="346364169">
      <items count="11">
        <i x="4" s="1"/>
        <i x="5" s="1"/>
        <i x="1" s="1"/>
        <i x="7" s="1"/>
        <i x="9" s="1"/>
        <i x="0" s="1"/>
        <i x="8" s="1" nd="1"/>
        <i x="6" s="1" nd="1"/>
        <i x="10" s="1" nd="1"/>
        <i x="2"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21336C16-1CFC-4A34-9F18-3CDF74850A7A}" cache="Slicer_Suburb" caption="Suburb" rowHeight="241300"/>
  <slicer name="Price Range 1" xr10:uid="{7BF32518-5CA7-4AB9-9D10-E71D1BEEDB09}" cache="Slicer_Price_Range" caption="Price Rang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873ECFCB-C02E-4932-823E-EE02643D9911}" cache="Slicer_Suburb" caption="Suburb" rowHeight="241300"/>
  <slicer name="Price Range" xr10:uid="{5C033293-2AEB-447D-B115-E89B4F1F29B3}" cache="Slicer_Price_Range" caption="Price Range" startItem="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8A7961-E18D-4D58-B8F9-EC97F125DC7E}" name="Austalian_Housing" displayName="Austalian_Housing" ref="A1:L234" tableType="queryTable" totalsRowShown="0">
  <autoFilter ref="A1:L234" xr:uid="{498A7961-E18D-4D58-B8F9-EC97F125DC7E}">
    <filterColumn colId="1">
      <filters>
        <filter val="UNIT"/>
      </filters>
    </filterColumn>
  </autoFilter>
  <tableColumns count="12">
    <tableColumn id="1" xr3:uid="{2804F667-B156-4105-A9B3-5864BB0204F3}" uniqueName="1" name="Address" queryTableFieldId="1" dataDxfId="41"/>
    <tableColumn id="2" xr3:uid="{15F6D0FB-6640-469A-92F9-FEFBC7874154}" uniqueName="2" name="Property type" queryTableFieldId="2" dataDxfId="40"/>
    <tableColumn id="3" xr3:uid="{8A089B9D-A438-4371-9E3F-A1E4ED30744B}" uniqueName="3" name="Sold by" queryTableFieldId="3" dataDxfId="39"/>
    <tableColumn id="4" xr3:uid="{5D93A6F4-7F8A-4502-8810-CEA2F37985D2}" uniqueName="4" name="Bed" queryTableFieldId="4" dataDxfId="38"/>
    <tableColumn id="5" xr3:uid="{B1EE8B82-635D-426A-89B0-DAE6E3147EF0}" uniqueName="5" name="Bath" queryTableFieldId="5" dataDxfId="37"/>
    <tableColumn id="6" xr3:uid="{610C28CC-DFC5-4929-8C8A-A72F89225219}" uniqueName="6" name="Car" queryTableFieldId="6" dataDxfId="36"/>
    <tableColumn id="7" xr3:uid="{A389D21F-F56C-43C3-8338-EB63E2FD7C2D}" uniqueName="7" name="Sale Price" queryTableFieldId="7"/>
    <tableColumn id="8" xr3:uid="{B1511FD3-CDB7-45D3-80AB-D84DC9A744AD}" uniqueName="8" name="Sale Date" queryTableFieldId="8" dataDxfId="35"/>
    <tableColumn id="9" xr3:uid="{759E7178-EC25-496F-AD5F-76CEA3AF0C75}" uniqueName="9" name="Suburb" queryTableFieldId="9" dataDxfId="34"/>
    <tableColumn id="10" xr3:uid="{0BBC0F44-69FF-4772-9513-D9E375ADA2C3}" uniqueName="10" name="Postcode" queryTableFieldId="10" dataDxfId="33"/>
    <tableColumn id="11" xr3:uid="{153B025C-0826-4360-A5F6-398933B513AF}" uniqueName="11" name="Price Range" queryTableFieldId="11" dataDxfId="32">
      <calculatedColumnFormula>IF(Austalian_Housing[[#This Row],[Sale Price]]&gt;1000000,"Above 1M",IF(AND(G2&lt;10000000,Austalian_Housing[[#This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calculatedColumnFormula>
    </tableColumn>
    <tableColumn id="12" xr3:uid="{1237AC16-320F-4526-8808-B2DF731264B4}" uniqueName="12" name="Price Bracket" queryTableFieldId="12" dataDxfId="31">
      <calculatedColumnFormula>_xlfn.IFS(Austalian_Housing[[#This Row],[Price Range]]="Above 1M","Luxury",VALUE(LEFT(Austalian_Housing[[#This Row],[Price Range]],FIND("K",Austalian_Housing[[#This Row],[Price Range]])-1))*1000&lt;400000,"Low",VALUE(LEFT(Austalian_Housing[[#This Row],[Price Range]],FIND("K",Austalian_Housing[[#This Row],[Price Range]])-1))*1000&lt;=800000,"Medium",TRUE,"High")</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E984A-8267-4245-8391-BA67549B4735}">
  <dimension ref="A1:P234"/>
  <sheetViews>
    <sheetView workbookViewId="0">
      <selection activeCell="B1" sqref="B1:B1048576"/>
    </sheetView>
  </sheetViews>
  <sheetFormatPr defaultRowHeight="13.5" x14ac:dyDescent="0.25"/>
  <cols>
    <col min="1" max="1" width="49.33203125" bestFit="1" customWidth="1"/>
    <col min="2" max="2" width="14.9140625" bestFit="1" customWidth="1"/>
    <col min="3" max="3" width="58.9140625" bestFit="1" customWidth="1"/>
    <col min="4" max="4" width="6.33203125" bestFit="1" customWidth="1"/>
    <col min="5" max="5" width="6.83203125" bestFit="1" customWidth="1"/>
    <col min="6" max="6" width="6.08203125" bestFit="1" customWidth="1"/>
    <col min="7" max="7" width="11.4140625" bestFit="1" customWidth="1"/>
    <col min="8" max="8" width="11.33203125" bestFit="1" customWidth="1"/>
    <col min="9" max="9" width="10.58203125" bestFit="1" customWidth="1"/>
    <col min="10" max="10" width="11.1640625" bestFit="1" customWidth="1"/>
    <col min="11" max="11" width="13.5" bestFit="1" customWidth="1"/>
    <col min="12" max="12" width="14.9140625" customWidth="1"/>
  </cols>
  <sheetData>
    <row r="1" spans="1:16" x14ac:dyDescent="0.25">
      <c r="A1" t="s">
        <v>0</v>
      </c>
      <c r="B1" t="s">
        <v>1</v>
      </c>
      <c r="C1" t="s">
        <v>2</v>
      </c>
      <c r="D1" t="s">
        <v>3</v>
      </c>
      <c r="E1" t="s">
        <v>4</v>
      </c>
      <c r="F1" t="s">
        <v>5</v>
      </c>
      <c r="G1" t="s">
        <v>6</v>
      </c>
      <c r="H1" t="s">
        <v>7</v>
      </c>
      <c r="I1" t="s">
        <v>8</v>
      </c>
      <c r="J1" t="s">
        <v>9</v>
      </c>
      <c r="K1" t="s">
        <v>337</v>
      </c>
      <c r="L1" t="s">
        <v>355</v>
      </c>
    </row>
    <row r="2" spans="1:16" hidden="1" x14ac:dyDescent="0.25">
      <c r="A2" t="s">
        <v>10</v>
      </c>
      <c r="B2" t="s">
        <v>11</v>
      </c>
      <c r="C2" t="s">
        <v>12</v>
      </c>
      <c r="D2" t="s">
        <v>13</v>
      </c>
      <c r="E2" t="s">
        <v>14</v>
      </c>
      <c r="F2" t="s">
        <v>14</v>
      </c>
      <c r="G2">
        <v>1030000</v>
      </c>
      <c r="H2" s="1">
        <v>45705</v>
      </c>
      <c r="I2" t="s">
        <v>15</v>
      </c>
      <c r="J2" t="s">
        <v>16</v>
      </c>
      <c r="K2" t="str">
        <f>IF(Austalian_Housing[[#This Row],[Sale Price]]&gt;1000000,"Above 1M",IF(AND(G2&lt;10000000,Austalian_Housing[[#This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3" spans="1:16" x14ac:dyDescent="0.25">
      <c r="A3" t="s">
        <v>17</v>
      </c>
      <c r="B3" t="s">
        <v>18</v>
      </c>
      <c r="C3" t="s">
        <v>19</v>
      </c>
      <c r="D3" t="s">
        <v>20</v>
      </c>
      <c r="E3" t="s">
        <v>13</v>
      </c>
      <c r="F3" t="s">
        <v>21</v>
      </c>
      <c r="G3">
        <v>700000</v>
      </c>
      <c r="H3" s="1">
        <v>45702</v>
      </c>
      <c r="I3" t="s">
        <v>15</v>
      </c>
      <c r="J3" t="s">
        <v>16</v>
      </c>
      <c r="K3" t="str">
        <f>IF(Austalian_Housing[[#This Row],[Sale Price]]&gt;1000000,"Above 1M",IF(AND(G3&lt;10000000,Austalian_Housing[[#This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 spans="1:16" hidden="1" x14ac:dyDescent="0.25">
      <c r="A4" t="s">
        <v>22</v>
      </c>
      <c r="B4" t="s">
        <v>11</v>
      </c>
      <c r="C4" t="s">
        <v>12</v>
      </c>
      <c r="D4" t="s">
        <v>13</v>
      </c>
      <c r="E4" t="s">
        <v>14</v>
      </c>
      <c r="F4" t="s">
        <v>14</v>
      </c>
      <c r="G4">
        <v>370000</v>
      </c>
      <c r="H4" s="1">
        <v>45702</v>
      </c>
      <c r="I4" t="s">
        <v>15</v>
      </c>
      <c r="J4" t="s">
        <v>16</v>
      </c>
      <c r="K4" t="str">
        <f>IF(Austalian_Housing[[#This Row],[Sale Price]]&gt;1000000,"Above 1M",IF(AND(G4&lt;10000000,Austalian_Housing[[#This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5" spans="1:16" hidden="1" x14ac:dyDescent="0.25">
      <c r="A5" t="s">
        <v>23</v>
      </c>
      <c r="B5" t="s">
        <v>11</v>
      </c>
      <c r="C5" t="s">
        <v>24</v>
      </c>
      <c r="D5" t="s">
        <v>25</v>
      </c>
      <c r="E5" t="s">
        <v>13</v>
      </c>
      <c r="F5" t="s">
        <v>14</v>
      </c>
      <c r="G5">
        <v>1905000</v>
      </c>
      <c r="H5" s="1">
        <v>45701</v>
      </c>
      <c r="I5" t="s">
        <v>15</v>
      </c>
      <c r="J5" t="s">
        <v>16</v>
      </c>
      <c r="K5" t="str">
        <f>IF(Austalian_Housing[[#This Row],[Sale Price]]&gt;1000000,"Above 1M",IF(AND(G5&lt;10000000,Austalian_Housing[[#This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c r="P5">
        <f>COUNTIF(Austalian_Housing[Bed],"&gt;=2")</f>
        <v>0</v>
      </c>
    </row>
    <row r="6" spans="1:16" x14ac:dyDescent="0.25">
      <c r="A6" t="s">
        <v>26</v>
      </c>
      <c r="B6" t="s">
        <v>18</v>
      </c>
      <c r="C6" t="s">
        <v>27</v>
      </c>
      <c r="D6" t="s">
        <v>13</v>
      </c>
      <c r="E6" t="s">
        <v>14</v>
      </c>
      <c r="F6" t="s">
        <v>14</v>
      </c>
      <c r="G6">
        <v>475000</v>
      </c>
      <c r="H6" s="1">
        <v>45701</v>
      </c>
      <c r="I6" t="s">
        <v>15</v>
      </c>
      <c r="J6" t="s">
        <v>16</v>
      </c>
      <c r="K6" t="str">
        <f>IF(Austalian_Housing[[#This Row],[Sale Price]]&gt;1000000,"Above 1M",IF(AND(G6&lt;10000000,Austalian_Housing[[#This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 spans="1:16" hidden="1" x14ac:dyDescent="0.25">
      <c r="A7" t="s">
        <v>28</v>
      </c>
      <c r="B7" t="s">
        <v>11</v>
      </c>
      <c r="C7" t="s">
        <v>12</v>
      </c>
      <c r="D7" t="s">
        <v>20</v>
      </c>
      <c r="E7" t="s">
        <v>14</v>
      </c>
      <c r="F7" t="s">
        <v>14</v>
      </c>
      <c r="G7">
        <v>1280000</v>
      </c>
      <c r="H7" s="1">
        <v>45700</v>
      </c>
      <c r="I7" t="s">
        <v>15</v>
      </c>
      <c r="J7" t="s">
        <v>16</v>
      </c>
      <c r="K7" t="str">
        <f>IF(Austalian_Housing[[#This Row],[Sale Price]]&gt;1000000,"Above 1M",IF(AND(G7&lt;10000000,Austalian_Housing[[#This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 spans="1:16" hidden="1" x14ac:dyDescent="0.25">
      <c r="A8" t="s">
        <v>29</v>
      </c>
      <c r="B8" t="s">
        <v>11</v>
      </c>
      <c r="C8" t="s">
        <v>30</v>
      </c>
      <c r="D8" t="s">
        <v>21</v>
      </c>
      <c r="E8" t="s">
        <v>21</v>
      </c>
      <c r="F8" t="s">
        <v>21</v>
      </c>
      <c r="G8">
        <v>8500000</v>
      </c>
      <c r="H8" s="1">
        <v>45700</v>
      </c>
      <c r="I8" t="s">
        <v>15</v>
      </c>
      <c r="J8" t="s">
        <v>16</v>
      </c>
      <c r="K8" t="str">
        <f>IF(Austalian_Housing[[#This Row],[Sale Price]]&gt;1000000,"Above 1M",IF(AND(G8&lt;10000000,Austalian_Housing[[#This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9" spans="1:16" hidden="1" x14ac:dyDescent="0.25">
      <c r="A9" t="s">
        <v>31</v>
      </c>
      <c r="B9" t="s">
        <v>11</v>
      </c>
      <c r="C9" t="s">
        <v>21</v>
      </c>
      <c r="D9" t="s">
        <v>20</v>
      </c>
      <c r="E9" t="s">
        <v>14</v>
      </c>
      <c r="F9" t="s">
        <v>21</v>
      </c>
      <c r="G9">
        <v>8500000</v>
      </c>
      <c r="H9" s="1">
        <v>45700</v>
      </c>
      <c r="I9" t="s">
        <v>15</v>
      </c>
      <c r="J9" t="s">
        <v>16</v>
      </c>
      <c r="K9" t="str">
        <f>IF(Austalian_Housing[[#This Row],[Sale Price]]&gt;1000000,"Above 1M",IF(AND(G9&lt;10000000,Austalian_Housing[[#This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0" spans="1:16" x14ac:dyDescent="0.25">
      <c r="A10" t="s">
        <v>32</v>
      </c>
      <c r="B10" t="s">
        <v>18</v>
      </c>
      <c r="C10" t="s">
        <v>33</v>
      </c>
      <c r="D10" t="s">
        <v>13</v>
      </c>
      <c r="E10" t="s">
        <v>13</v>
      </c>
      <c r="F10" t="s">
        <v>13</v>
      </c>
      <c r="G10">
        <v>570000</v>
      </c>
      <c r="H10" s="1">
        <v>45698</v>
      </c>
      <c r="I10" t="s">
        <v>15</v>
      </c>
      <c r="J10" t="s">
        <v>16</v>
      </c>
      <c r="K10" t="str">
        <f>IF(Austalian_Housing[[#This Row],[Sale Price]]&gt;1000000,"Above 1M",IF(AND(G10&lt;10000000,Austalian_Housing[[#This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 spans="1:16" x14ac:dyDescent="0.25">
      <c r="A11" t="s">
        <v>34</v>
      </c>
      <c r="B11" t="s">
        <v>18</v>
      </c>
      <c r="C11" t="s">
        <v>21</v>
      </c>
      <c r="D11" t="s">
        <v>13</v>
      </c>
      <c r="E11" t="s">
        <v>13</v>
      </c>
      <c r="F11" t="s">
        <v>21</v>
      </c>
      <c r="G11">
        <v>490000</v>
      </c>
      <c r="H11" s="1">
        <v>45695</v>
      </c>
      <c r="I11" t="s">
        <v>15</v>
      </c>
      <c r="J11" t="s">
        <v>16</v>
      </c>
      <c r="K11" t="str">
        <f>IF(Austalian_Housing[[#This Row],[Sale Price]]&gt;1000000,"Above 1M",IF(AND(G11&lt;10000000,Austalian_Housing[[#This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 spans="1:16" hidden="1" x14ac:dyDescent="0.25">
      <c r="A12" t="s">
        <v>35</v>
      </c>
      <c r="B12" t="s">
        <v>11</v>
      </c>
      <c r="C12" t="s">
        <v>12</v>
      </c>
      <c r="D12" t="s">
        <v>25</v>
      </c>
      <c r="E12" t="s">
        <v>20</v>
      </c>
      <c r="F12" t="s">
        <v>13</v>
      </c>
      <c r="G12">
        <v>2400000</v>
      </c>
      <c r="H12" s="1">
        <v>45695</v>
      </c>
      <c r="I12" t="s">
        <v>15</v>
      </c>
      <c r="J12" t="s">
        <v>16</v>
      </c>
      <c r="K12" t="str">
        <f>IF(Austalian_Housing[[#This Row],[Sale Price]]&gt;1000000,"Above 1M",IF(AND(G12&lt;10000000,Austalian_Housing[[#This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 spans="1:16" x14ac:dyDescent="0.25">
      <c r="A13" t="s">
        <v>36</v>
      </c>
      <c r="B13" t="s">
        <v>18</v>
      </c>
      <c r="C13" t="s">
        <v>37</v>
      </c>
      <c r="D13" t="s">
        <v>13</v>
      </c>
      <c r="E13" t="s">
        <v>13</v>
      </c>
      <c r="F13" t="s">
        <v>21</v>
      </c>
      <c r="G13">
        <v>642500</v>
      </c>
      <c r="H13" s="1">
        <v>45695</v>
      </c>
      <c r="I13" t="s">
        <v>15</v>
      </c>
      <c r="J13" t="s">
        <v>16</v>
      </c>
      <c r="K13" t="str">
        <f>IF(Austalian_Housing[[#This Row],[Sale Price]]&gt;1000000,"Above 1M",IF(AND(G13&lt;10000000,Austalian_Housing[[#This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4" spans="1:16" x14ac:dyDescent="0.25">
      <c r="A14" t="s">
        <v>38</v>
      </c>
      <c r="B14" t="s">
        <v>18</v>
      </c>
      <c r="C14" t="s">
        <v>21</v>
      </c>
      <c r="D14" t="s">
        <v>14</v>
      </c>
      <c r="E14" t="s">
        <v>14</v>
      </c>
      <c r="F14" t="s">
        <v>21</v>
      </c>
      <c r="G14">
        <v>537000</v>
      </c>
      <c r="H14" s="1">
        <v>45694</v>
      </c>
      <c r="I14" t="s">
        <v>15</v>
      </c>
      <c r="J14" t="s">
        <v>16</v>
      </c>
      <c r="K14" t="str">
        <f>IF(Austalian_Housing[[#This Row],[Sale Price]]&gt;1000000,"Above 1M",IF(AND(G14&lt;10000000,Austalian_Housing[[#This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5" spans="1:16" x14ac:dyDescent="0.25">
      <c r="A15" t="s">
        <v>39</v>
      </c>
      <c r="B15" t="s">
        <v>18</v>
      </c>
      <c r="C15" t="s">
        <v>21</v>
      </c>
      <c r="D15" t="s">
        <v>40</v>
      </c>
      <c r="E15" t="s">
        <v>13</v>
      </c>
      <c r="F15" t="s">
        <v>13</v>
      </c>
      <c r="G15">
        <v>170000</v>
      </c>
      <c r="H15" s="1">
        <v>45693</v>
      </c>
      <c r="I15" t="s">
        <v>15</v>
      </c>
      <c r="J15" t="s">
        <v>16</v>
      </c>
      <c r="K15" t="str">
        <f>IF(Austalian_Housing[[#This Row],[Sale Price]]&gt;1000000,"Above 1M",IF(AND(G15&lt;10000000,Austalian_Housing[[#This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100K-200K</v>
      </c>
      <c r="L1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16" spans="1:16" hidden="1" x14ac:dyDescent="0.25">
      <c r="A16" t="s">
        <v>41</v>
      </c>
      <c r="B16" t="s">
        <v>11</v>
      </c>
      <c r="C16" t="s">
        <v>42</v>
      </c>
      <c r="D16" t="s">
        <v>20</v>
      </c>
      <c r="E16" t="s">
        <v>20</v>
      </c>
      <c r="F16" t="s">
        <v>14</v>
      </c>
      <c r="G16">
        <v>1360000</v>
      </c>
      <c r="H16" s="1">
        <v>45693</v>
      </c>
      <c r="I16" t="s">
        <v>15</v>
      </c>
      <c r="J16" t="s">
        <v>16</v>
      </c>
      <c r="K16" t="str">
        <f>IF(Austalian_Housing[[#This Row],[Sale Price]]&gt;1000000,"Above 1M",IF(AND(G16&lt;10000000,Austalian_Housing[[#This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 spans="1:12" x14ac:dyDescent="0.25">
      <c r="A17" t="s">
        <v>43</v>
      </c>
      <c r="B17" t="s">
        <v>18</v>
      </c>
      <c r="C17" t="s">
        <v>12</v>
      </c>
      <c r="D17" t="s">
        <v>20</v>
      </c>
      <c r="E17" t="s">
        <v>13</v>
      </c>
      <c r="F17" t="s">
        <v>14</v>
      </c>
      <c r="G17">
        <v>659000</v>
      </c>
      <c r="H17" s="1">
        <v>45693</v>
      </c>
      <c r="I17" t="s">
        <v>15</v>
      </c>
      <c r="J17" t="s">
        <v>16</v>
      </c>
      <c r="K17" t="str">
        <f>IF(Austalian_Housing[[#This Row],[Sale Price]]&gt;1000000,"Above 1M",IF(AND(G17&lt;10000000,Austalian_Housing[[#This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8" spans="1:12" x14ac:dyDescent="0.25">
      <c r="A18" t="s">
        <v>44</v>
      </c>
      <c r="B18" t="s">
        <v>18</v>
      </c>
      <c r="C18" t="s">
        <v>45</v>
      </c>
      <c r="D18" t="s">
        <v>14</v>
      </c>
      <c r="E18" t="s">
        <v>14</v>
      </c>
      <c r="F18" t="s">
        <v>14</v>
      </c>
      <c r="G18">
        <v>365000</v>
      </c>
      <c r="H18" s="1">
        <v>45691</v>
      </c>
      <c r="I18" t="s">
        <v>15</v>
      </c>
      <c r="J18" t="s">
        <v>16</v>
      </c>
      <c r="K18" t="str">
        <f>IF(Austalian_Housing[[#This Row],[Sale Price]]&gt;1000000,"Above 1M",IF(AND(G18&lt;10000000,Austalian_Housing[[#This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1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19" spans="1:12" x14ac:dyDescent="0.25">
      <c r="A19" t="s">
        <v>46</v>
      </c>
      <c r="B19" t="s">
        <v>18</v>
      </c>
      <c r="C19" t="s">
        <v>12</v>
      </c>
      <c r="D19" t="s">
        <v>14</v>
      </c>
      <c r="E19" t="s">
        <v>14</v>
      </c>
      <c r="F19" t="s">
        <v>14</v>
      </c>
      <c r="G19">
        <v>418000</v>
      </c>
      <c r="H19" s="1">
        <v>45691</v>
      </c>
      <c r="I19" t="s">
        <v>15</v>
      </c>
      <c r="J19" t="s">
        <v>16</v>
      </c>
      <c r="K19" t="str">
        <f>IF(Austalian_Housing[[#This Row],[Sale Price]]&gt;1000000,"Above 1M",IF(AND(G19&lt;10000000,Austalian_Housing[[#This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0" spans="1:12" x14ac:dyDescent="0.25">
      <c r="A20" t="s">
        <v>47</v>
      </c>
      <c r="B20" t="s">
        <v>18</v>
      </c>
      <c r="C20" t="s">
        <v>48</v>
      </c>
      <c r="D20" t="s">
        <v>20</v>
      </c>
      <c r="E20" t="s">
        <v>13</v>
      </c>
      <c r="F20" t="s">
        <v>14</v>
      </c>
      <c r="G20">
        <v>875000</v>
      </c>
      <c r="H20" s="1">
        <v>45691</v>
      </c>
      <c r="I20" t="s">
        <v>15</v>
      </c>
      <c r="J20" t="s">
        <v>16</v>
      </c>
      <c r="K20" t="str">
        <f>IF(Austalian_Housing[[#This Row],[Sale Price]]&gt;1000000,"Above 1M",IF(AND(G20&lt;10000000,Austalian_Housing[[#This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1" spans="1:12" x14ac:dyDescent="0.25">
      <c r="A21" t="s">
        <v>49</v>
      </c>
      <c r="B21" t="s">
        <v>18</v>
      </c>
      <c r="C21" t="s">
        <v>24</v>
      </c>
      <c r="D21" t="s">
        <v>13</v>
      </c>
      <c r="E21" t="s">
        <v>14</v>
      </c>
      <c r="F21" t="s">
        <v>14</v>
      </c>
      <c r="G21">
        <v>420000</v>
      </c>
      <c r="H21" s="1">
        <v>45691</v>
      </c>
      <c r="I21" t="s">
        <v>15</v>
      </c>
      <c r="J21" t="s">
        <v>16</v>
      </c>
      <c r="K21" t="str">
        <f>IF(Austalian_Housing[[#This Row],[Sale Price]]&gt;1000000,"Above 1M",IF(AND(G21&lt;10000000,Austalian_Housing[[#This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2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 spans="1:12" x14ac:dyDescent="0.25">
      <c r="A22" t="s">
        <v>50</v>
      </c>
      <c r="B22" t="s">
        <v>18</v>
      </c>
      <c r="C22" t="s">
        <v>51</v>
      </c>
      <c r="D22" t="s">
        <v>13</v>
      </c>
      <c r="E22" t="s">
        <v>14</v>
      </c>
      <c r="F22" t="s">
        <v>21</v>
      </c>
      <c r="G22">
        <v>568000</v>
      </c>
      <c r="H22" s="1">
        <v>45689</v>
      </c>
      <c r="I22" t="s">
        <v>15</v>
      </c>
      <c r="J22" t="s">
        <v>16</v>
      </c>
      <c r="K22" t="str">
        <f>IF(Austalian_Housing[[#This Row],[Sale Price]]&gt;1000000,"Above 1M",IF(AND(G22&lt;10000000,Austalian_Housing[[#This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2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3" spans="1:12" hidden="1" x14ac:dyDescent="0.25">
      <c r="A23" t="s">
        <v>52</v>
      </c>
      <c r="B23" t="s">
        <v>11</v>
      </c>
      <c r="C23" t="s">
        <v>53</v>
      </c>
      <c r="D23" t="s">
        <v>20</v>
      </c>
      <c r="E23" t="s">
        <v>14</v>
      </c>
      <c r="F23" t="s">
        <v>13</v>
      </c>
      <c r="G23">
        <v>1202000</v>
      </c>
      <c r="H23" s="1">
        <v>45688</v>
      </c>
      <c r="I23" t="s">
        <v>15</v>
      </c>
      <c r="J23" t="s">
        <v>16</v>
      </c>
      <c r="K23" t="str">
        <f>IF(Austalian_Housing[[#This Row],[Sale Price]]&gt;1000000,"Above 1M",IF(AND(G23&lt;10000000,Austalian_Housing[[#This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4" spans="1:12" x14ac:dyDescent="0.25">
      <c r="A24" t="s">
        <v>54</v>
      </c>
      <c r="B24" t="s">
        <v>18</v>
      </c>
      <c r="C24" t="s">
        <v>27</v>
      </c>
      <c r="D24" t="s">
        <v>13</v>
      </c>
      <c r="E24" t="s">
        <v>14</v>
      </c>
      <c r="F24" t="s">
        <v>21</v>
      </c>
      <c r="G24">
        <v>478888</v>
      </c>
      <c r="H24" s="1">
        <v>45688</v>
      </c>
      <c r="I24" t="s">
        <v>15</v>
      </c>
      <c r="J24" t="s">
        <v>16</v>
      </c>
      <c r="K24" t="str">
        <f>IF(Austalian_Housing[[#This Row],[Sale Price]]&gt;1000000,"Above 1M",IF(AND(G24&lt;10000000,Austalian_Housing[[#This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2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5" spans="1:12" hidden="1" x14ac:dyDescent="0.25">
      <c r="A25" t="s">
        <v>55</v>
      </c>
      <c r="B25" t="s">
        <v>11</v>
      </c>
      <c r="C25" t="s">
        <v>56</v>
      </c>
      <c r="D25" t="s">
        <v>20</v>
      </c>
      <c r="E25" t="s">
        <v>14</v>
      </c>
      <c r="F25" t="s">
        <v>14</v>
      </c>
      <c r="G25">
        <v>1700000</v>
      </c>
      <c r="H25" s="1">
        <v>45688</v>
      </c>
      <c r="I25" t="s">
        <v>15</v>
      </c>
      <c r="J25" t="s">
        <v>16</v>
      </c>
      <c r="K25" t="str">
        <f>IF(Austalian_Housing[[#This Row],[Sale Price]]&gt;1000000,"Above 1M",IF(AND(G25&lt;10000000,Austalian_Housing[[#This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6" spans="1:12" hidden="1" x14ac:dyDescent="0.25">
      <c r="A26" t="s">
        <v>57</v>
      </c>
      <c r="B26" t="s">
        <v>11</v>
      </c>
      <c r="C26" t="s">
        <v>58</v>
      </c>
      <c r="D26" t="s">
        <v>40</v>
      </c>
      <c r="E26" t="s">
        <v>14</v>
      </c>
      <c r="F26" t="s">
        <v>14</v>
      </c>
      <c r="G26">
        <v>1800000</v>
      </c>
      <c r="H26" s="1">
        <v>45688</v>
      </c>
      <c r="I26" t="s">
        <v>15</v>
      </c>
      <c r="J26" t="s">
        <v>16</v>
      </c>
      <c r="K26" t="str">
        <f>IF(Austalian_Housing[[#This Row],[Sale Price]]&gt;1000000,"Above 1M",IF(AND(G26&lt;10000000,Austalian_Housing[[#This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7" spans="1:12" x14ac:dyDescent="0.25">
      <c r="A27" t="s">
        <v>59</v>
      </c>
      <c r="B27" t="s">
        <v>18</v>
      </c>
      <c r="C27" t="s">
        <v>27</v>
      </c>
      <c r="D27" t="s">
        <v>13</v>
      </c>
      <c r="E27" t="s">
        <v>14</v>
      </c>
      <c r="F27" t="s">
        <v>21</v>
      </c>
      <c r="G27">
        <v>450000</v>
      </c>
      <c r="H27" s="1">
        <v>45688</v>
      </c>
      <c r="I27" t="s">
        <v>15</v>
      </c>
      <c r="J27" t="s">
        <v>16</v>
      </c>
      <c r="K27" t="str">
        <f>IF(Austalian_Housing[[#This Row],[Sale Price]]&gt;1000000,"Above 1M",IF(AND(G27&lt;10000000,Austalian_Housing[[#This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2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8" spans="1:12" hidden="1" x14ac:dyDescent="0.25">
      <c r="A28" t="s">
        <v>60</v>
      </c>
      <c r="B28" t="s">
        <v>11</v>
      </c>
      <c r="C28" t="s">
        <v>61</v>
      </c>
      <c r="D28" t="s">
        <v>13</v>
      </c>
      <c r="E28" t="s">
        <v>13</v>
      </c>
      <c r="F28" t="s">
        <v>21</v>
      </c>
      <c r="G28">
        <v>570000</v>
      </c>
      <c r="H28" s="1">
        <v>45685</v>
      </c>
      <c r="I28" t="s">
        <v>15</v>
      </c>
      <c r="J28" t="s">
        <v>16</v>
      </c>
      <c r="K28" t="str">
        <f>IF(Austalian_Housing[[#This Row],[Sale Price]]&gt;1000000,"Above 1M",IF(AND(G28&lt;10000000,Austalian_Housing[[#This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2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9" spans="1:12" hidden="1" x14ac:dyDescent="0.25">
      <c r="A29" t="s">
        <v>62</v>
      </c>
      <c r="B29" t="s">
        <v>11</v>
      </c>
      <c r="C29" t="s">
        <v>21</v>
      </c>
      <c r="D29" t="s">
        <v>40</v>
      </c>
      <c r="E29" t="s">
        <v>13</v>
      </c>
      <c r="F29" t="s">
        <v>13</v>
      </c>
      <c r="G29">
        <v>1470000</v>
      </c>
      <c r="H29" s="1">
        <v>45685</v>
      </c>
      <c r="I29" t="s">
        <v>15</v>
      </c>
      <c r="J29" t="s">
        <v>16</v>
      </c>
      <c r="K29" t="str">
        <f>IF(Austalian_Housing[[#This Row],[Sale Price]]&gt;1000000,"Above 1M",IF(AND(G29&lt;10000000,Austalian_Housing[[#This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30" spans="1:12" x14ac:dyDescent="0.25">
      <c r="A30" t="s">
        <v>63</v>
      </c>
      <c r="B30" t="s">
        <v>18</v>
      </c>
      <c r="C30" t="s">
        <v>21</v>
      </c>
      <c r="D30" t="s">
        <v>13</v>
      </c>
      <c r="E30" t="s">
        <v>13</v>
      </c>
      <c r="F30" t="s">
        <v>21</v>
      </c>
      <c r="G30">
        <v>635000</v>
      </c>
      <c r="H30" s="1">
        <v>45685</v>
      </c>
      <c r="I30" t="s">
        <v>15</v>
      </c>
      <c r="J30" t="s">
        <v>16</v>
      </c>
      <c r="K30" t="str">
        <f>IF(Austalian_Housing[[#This Row],[Sale Price]]&gt;1000000,"Above 1M",IF(AND(G30&lt;10000000,Austalian_Housing[[#This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3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1" spans="1:12" x14ac:dyDescent="0.25">
      <c r="A31" t="s">
        <v>64</v>
      </c>
      <c r="B31" t="s">
        <v>18</v>
      </c>
      <c r="C31" t="s">
        <v>24</v>
      </c>
      <c r="D31" t="s">
        <v>13</v>
      </c>
      <c r="E31" t="s">
        <v>14</v>
      </c>
      <c r="F31" t="s">
        <v>14</v>
      </c>
      <c r="G31">
        <v>450000</v>
      </c>
      <c r="H31" s="1">
        <v>45681</v>
      </c>
      <c r="I31" t="s">
        <v>15</v>
      </c>
      <c r="J31" t="s">
        <v>16</v>
      </c>
      <c r="K31" t="str">
        <f>IF(Austalian_Housing[[#This Row],[Sale Price]]&gt;1000000,"Above 1M",IF(AND(G31&lt;10000000,Austalian_Housing[[#This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3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2" spans="1:12" x14ac:dyDescent="0.25">
      <c r="A32" t="s">
        <v>65</v>
      </c>
      <c r="B32" t="s">
        <v>18</v>
      </c>
      <c r="C32" t="s">
        <v>66</v>
      </c>
      <c r="D32" t="s">
        <v>13</v>
      </c>
      <c r="E32" t="s">
        <v>14</v>
      </c>
      <c r="F32" t="s">
        <v>14</v>
      </c>
      <c r="G32">
        <v>467000</v>
      </c>
      <c r="H32" s="1">
        <v>45681</v>
      </c>
      <c r="I32" t="s">
        <v>15</v>
      </c>
      <c r="J32" t="s">
        <v>16</v>
      </c>
      <c r="K32" t="str">
        <f>IF(Austalian_Housing[[#This Row],[Sale Price]]&gt;1000000,"Above 1M",IF(AND(G32&lt;10000000,Austalian_Housing[[#This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3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3" spans="1:12" x14ac:dyDescent="0.25">
      <c r="A33" t="s">
        <v>67</v>
      </c>
      <c r="B33" t="s">
        <v>18</v>
      </c>
      <c r="C33" t="s">
        <v>66</v>
      </c>
      <c r="D33" t="s">
        <v>13</v>
      </c>
      <c r="E33" t="s">
        <v>14</v>
      </c>
      <c r="F33" t="s">
        <v>14</v>
      </c>
      <c r="G33">
        <v>495000</v>
      </c>
      <c r="H33" s="1">
        <v>45681</v>
      </c>
      <c r="I33" t="s">
        <v>15</v>
      </c>
      <c r="J33" t="s">
        <v>16</v>
      </c>
      <c r="K33" t="str">
        <f>IF(Austalian_Housing[[#This Row],[Sale Price]]&gt;1000000,"Above 1M",IF(AND(G33&lt;10000000,Austalian_Housing[[#This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3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4" spans="1:12" x14ac:dyDescent="0.25">
      <c r="A34" t="s">
        <v>68</v>
      </c>
      <c r="B34" t="s">
        <v>18</v>
      </c>
      <c r="C34" t="s">
        <v>12</v>
      </c>
      <c r="D34" t="s">
        <v>13</v>
      </c>
      <c r="E34" t="s">
        <v>14</v>
      </c>
      <c r="F34" t="s">
        <v>14</v>
      </c>
      <c r="G34">
        <v>370000</v>
      </c>
      <c r="H34" s="1">
        <v>45680</v>
      </c>
      <c r="I34" t="s">
        <v>15</v>
      </c>
      <c r="J34" t="s">
        <v>16</v>
      </c>
      <c r="K34" t="str">
        <f>IF(Austalian_Housing[[#This Row],[Sale Price]]&gt;1000000,"Above 1M",IF(AND(G34&lt;10000000,Austalian_Housing[[#This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3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35" spans="1:12" hidden="1" x14ac:dyDescent="0.25">
      <c r="A35" t="s">
        <v>69</v>
      </c>
      <c r="B35" t="s">
        <v>11</v>
      </c>
      <c r="C35" t="s">
        <v>24</v>
      </c>
      <c r="D35" t="s">
        <v>25</v>
      </c>
      <c r="E35" t="s">
        <v>13</v>
      </c>
      <c r="F35" t="s">
        <v>13</v>
      </c>
      <c r="G35">
        <v>1416000</v>
      </c>
      <c r="H35" s="1">
        <v>45679</v>
      </c>
      <c r="I35" t="s">
        <v>15</v>
      </c>
      <c r="J35" t="s">
        <v>16</v>
      </c>
      <c r="K35" t="str">
        <f>IF(Austalian_Housing[[#This Row],[Sale Price]]&gt;1000000,"Above 1M",IF(AND(G35&lt;10000000,Austalian_Housing[[#This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3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36" spans="1:12" hidden="1" x14ac:dyDescent="0.25">
      <c r="A36" t="s">
        <v>70</v>
      </c>
      <c r="B36" t="s">
        <v>11</v>
      </c>
      <c r="C36" t="s">
        <v>71</v>
      </c>
      <c r="D36" t="s">
        <v>40</v>
      </c>
      <c r="E36" t="s">
        <v>13</v>
      </c>
      <c r="F36" t="s">
        <v>21</v>
      </c>
      <c r="G36">
        <v>1830000</v>
      </c>
      <c r="H36" s="1">
        <v>45679</v>
      </c>
      <c r="I36" t="s">
        <v>15</v>
      </c>
      <c r="J36" t="s">
        <v>16</v>
      </c>
      <c r="K36" t="str">
        <f>IF(Austalian_Housing[[#This Row],[Sale Price]]&gt;1000000,"Above 1M",IF(AND(G36&lt;10000000,Austalian_Housing[[#This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3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37" spans="1:12" x14ac:dyDescent="0.25">
      <c r="A37" t="s">
        <v>72</v>
      </c>
      <c r="B37" t="s">
        <v>18</v>
      </c>
      <c r="C37" t="s">
        <v>73</v>
      </c>
      <c r="D37" t="s">
        <v>20</v>
      </c>
      <c r="E37" t="s">
        <v>13</v>
      </c>
      <c r="F37" t="s">
        <v>13</v>
      </c>
      <c r="G37">
        <v>875000</v>
      </c>
      <c r="H37" s="1">
        <v>45679</v>
      </c>
      <c r="I37" t="s">
        <v>15</v>
      </c>
      <c r="J37" t="s">
        <v>16</v>
      </c>
      <c r="K37" t="str">
        <f>IF(Austalian_Housing[[#This Row],[Sale Price]]&gt;1000000,"Above 1M",IF(AND(G37&lt;10000000,Austalian_Housing[[#This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3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8" spans="1:12" x14ac:dyDescent="0.25">
      <c r="A38" t="s">
        <v>74</v>
      </c>
      <c r="B38" t="s">
        <v>18</v>
      </c>
      <c r="C38" t="s">
        <v>21</v>
      </c>
      <c r="D38" t="s">
        <v>13</v>
      </c>
      <c r="E38" t="s">
        <v>13</v>
      </c>
      <c r="F38" t="s">
        <v>21</v>
      </c>
      <c r="G38">
        <v>668000</v>
      </c>
      <c r="H38" s="1">
        <v>45678</v>
      </c>
      <c r="I38" t="s">
        <v>15</v>
      </c>
      <c r="J38" t="s">
        <v>16</v>
      </c>
      <c r="K38" t="str">
        <f>IF(Austalian_Housing[[#This Row],[Sale Price]]&gt;1000000,"Above 1M",IF(AND(G38&lt;10000000,Austalian_Housing[[#This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3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9" spans="1:12" x14ac:dyDescent="0.25">
      <c r="A39" t="s">
        <v>75</v>
      </c>
      <c r="B39" t="s">
        <v>18</v>
      </c>
      <c r="C39" t="s">
        <v>21</v>
      </c>
      <c r="D39" t="s">
        <v>20</v>
      </c>
      <c r="E39" t="s">
        <v>13</v>
      </c>
      <c r="F39" t="s">
        <v>13</v>
      </c>
      <c r="G39">
        <v>629000</v>
      </c>
      <c r="H39" s="1">
        <v>45678</v>
      </c>
      <c r="I39" t="s">
        <v>15</v>
      </c>
      <c r="J39" t="s">
        <v>16</v>
      </c>
      <c r="K39" t="str">
        <f>IF(Austalian_Housing[[#This Row],[Sale Price]]&gt;1000000,"Above 1M",IF(AND(G39&lt;10000000,Austalian_Housing[[#This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3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0" spans="1:12" x14ac:dyDescent="0.25">
      <c r="A40" t="s">
        <v>76</v>
      </c>
      <c r="B40" t="s">
        <v>18</v>
      </c>
      <c r="C40" t="s">
        <v>12</v>
      </c>
      <c r="D40" t="s">
        <v>20</v>
      </c>
      <c r="E40" t="s">
        <v>13</v>
      </c>
      <c r="F40" t="s">
        <v>13</v>
      </c>
      <c r="G40">
        <v>875000</v>
      </c>
      <c r="H40" s="1">
        <v>45677</v>
      </c>
      <c r="I40" t="s">
        <v>15</v>
      </c>
      <c r="J40" t="s">
        <v>16</v>
      </c>
      <c r="K40" t="str">
        <f>IF(Austalian_Housing[[#This Row],[Sale Price]]&gt;1000000,"Above 1M",IF(AND(G40&lt;10000000,Austalian_Housing[[#This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4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1" spans="1:12" hidden="1" x14ac:dyDescent="0.25">
      <c r="A41" t="s">
        <v>77</v>
      </c>
      <c r="B41" t="s">
        <v>11</v>
      </c>
      <c r="C41" t="s">
        <v>24</v>
      </c>
      <c r="D41" t="s">
        <v>20</v>
      </c>
      <c r="E41" t="s">
        <v>13</v>
      </c>
      <c r="F41" t="s">
        <v>21</v>
      </c>
      <c r="G41">
        <v>1620000</v>
      </c>
      <c r="H41" s="1">
        <v>45677</v>
      </c>
      <c r="I41" t="s">
        <v>15</v>
      </c>
      <c r="J41" t="s">
        <v>16</v>
      </c>
      <c r="K41" t="str">
        <f>IF(Austalian_Housing[[#This Row],[Sale Price]]&gt;1000000,"Above 1M",IF(AND(G41&lt;10000000,Austalian_Housing[[#This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4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42" spans="1:12" x14ac:dyDescent="0.25">
      <c r="A42" t="s">
        <v>78</v>
      </c>
      <c r="B42" t="s">
        <v>18</v>
      </c>
      <c r="C42" t="s">
        <v>79</v>
      </c>
      <c r="D42" t="s">
        <v>13</v>
      </c>
      <c r="E42" t="s">
        <v>14</v>
      </c>
      <c r="F42" t="s">
        <v>14</v>
      </c>
      <c r="G42">
        <v>596000</v>
      </c>
      <c r="H42" s="1">
        <v>45677</v>
      </c>
      <c r="I42" t="s">
        <v>15</v>
      </c>
      <c r="J42" t="s">
        <v>16</v>
      </c>
      <c r="K42" t="str">
        <f>IF(Austalian_Housing[[#This Row],[Sale Price]]&gt;1000000,"Above 1M",IF(AND(G42&lt;10000000,Austalian_Housing[[#This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4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3" spans="1:12" x14ac:dyDescent="0.25">
      <c r="A43" t="s">
        <v>80</v>
      </c>
      <c r="B43" t="s">
        <v>18</v>
      </c>
      <c r="C43" t="s">
        <v>21</v>
      </c>
      <c r="D43" t="s">
        <v>13</v>
      </c>
      <c r="E43" t="s">
        <v>13</v>
      </c>
      <c r="F43" t="s">
        <v>14</v>
      </c>
      <c r="G43">
        <v>522000</v>
      </c>
      <c r="H43" s="1">
        <v>45677</v>
      </c>
      <c r="I43" t="s">
        <v>15</v>
      </c>
      <c r="J43" t="s">
        <v>16</v>
      </c>
      <c r="K43" t="str">
        <f>IF(Austalian_Housing[[#This Row],[Sale Price]]&gt;1000000,"Above 1M",IF(AND(G43&lt;10000000,Austalian_Housing[[#This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4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4" spans="1:12" x14ac:dyDescent="0.25">
      <c r="A44" t="s">
        <v>81</v>
      </c>
      <c r="B44" t="s">
        <v>18</v>
      </c>
      <c r="C44" t="s">
        <v>82</v>
      </c>
      <c r="D44" t="s">
        <v>13</v>
      </c>
      <c r="E44" t="s">
        <v>13</v>
      </c>
      <c r="F44" t="s">
        <v>21</v>
      </c>
      <c r="G44">
        <v>550000</v>
      </c>
      <c r="H44" s="1">
        <v>45677</v>
      </c>
      <c r="I44" t="s">
        <v>15</v>
      </c>
      <c r="J44" t="s">
        <v>16</v>
      </c>
      <c r="K44" t="str">
        <f>IF(Austalian_Housing[[#This Row],[Sale Price]]&gt;1000000,"Above 1M",IF(AND(G44&lt;10000000,Austalian_Housing[[#This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4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5" spans="1:12" x14ac:dyDescent="0.25">
      <c r="A45" t="s">
        <v>83</v>
      </c>
      <c r="B45" t="s">
        <v>18</v>
      </c>
      <c r="C45" t="s">
        <v>84</v>
      </c>
      <c r="D45" t="s">
        <v>20</v>
      </c>
      <c r="E45" t="s">
        <v>20</v>
      </c>
      <c r="F45" t="s">
        <v>13</v>
      </c>
      <c r="G45">
        <v>1035000</v>
      </c>
      <c r="H45" s="1">
        <v>45677</v>
      </c>
      <c r="I45" t="s">
        <v>15</v>
      </c>
      <c r="J45" t="s">
        <v>16</v>
      </c>
      <c r="K45" t="str">
        <f>IF(Austalian_Housing[[#This Row],[Sale Price]]&gt;1000000,"Above 1M",IF(AND(G45&lt;10000000,Austalian_Housing[[#This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4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46" spans="1:12" x14ac:dyDescent="0.25">
      <c r="A46" t="s">
        <v>85</v>
      </c>
      <c r="B46" t="s">
        <v>18</v>
      </c>
      <c r="C46" t="s">
        <v>86</v>
      </c>
      <c r="D46" t="s">
        <v>13</v>
      </c>
      <c r="E46" t="s">
        <v>13</v>
      </c>
      <c r="F46" t="s">
        <v>21</v>
      </c>
      <c r="G46">
        <v>550000</v>
      </c>
      <c r="H46" s="1">
        <v>45674</v>
      </c>
      <c r="I46" t="s">
        <v>15</v>
      </c>
      <c r="J46" t="s">
        <v>16</v>
      </c>
      <c r="K46" t="str">
        <f>IF(Austalian_Housing[[#This Row],[Sale Price]]&gt;1000000,"Above 1M",IF(AND(G46&lt;10000000,Austalian_Housing[[#This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4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7" spans="1:12" x14ac:dyDescent="0.25">
      <c r="A47" t="s">
        <v>87</v>
      </c>
      <c r="B47" t="s">
        <v>18</v>
      </c>
      <c r="C47" t="s">
        <v>24</v>
      </c>
      <c r="D47" t="s">
        <v>13</v>
      </c>
      <c r="E47" t="s">
        <v>14</v>
      </c>
      <c r="F47" t="s">
        <v>21</v>
      </c>
      <c r="G47">
        <v>365000</v>
      </c>
      <c r="H47" s="1">
        <v>45674</v>
      </c>
      <c r="I47" t="s">
        <v>15</v>
      </c>
      <c r="J47" t="s">
        <v>16</v>
      </c>
      <c r="K47" t="str">
        <f>IF(Austalian_Housing[[#This Row],[Sale Price]]&gt;1000000,"Above 1M",IF(AND(G47&lt;10000000,Austalian_Housing[[#This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4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48" spans="1:12" x14ac:dyDescent="0.25">
      <c r="A48" t="s">
        <v>88</v>
      </c>
      <c r="B48" t="s">
        <v>18</v>
      </c>
      <c r="C48" t="s">
        <v>12</v>
      </c>
      <c r="D48" t="s">
        <v>13</v>
      </c>
      <c r="E48" t="s">
        <v>14</v>
      </c>
      <c r="F48" t="s">
        <v>14</v>
      </c>
      <c r="G48">
        <v>455000</v>
      </c>
      <c r="H48" s="1">
        <v>45674</v>
      </c>
      <c r="I48" t="s">
        <v>15</v>
      </c>
      <c r="J48" t="s">
        <v>16</v>
      </c>
      <c r="K48" t="str">
        <f>IF(Austalian_Housing[[#This Row],[Sale Price]]&gt;1000000,"Above 1M",IF(AND(G48&lt;10000000,Austalian_Housing[[#This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4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9" spans="1:12" x14ac:dyDescent="0.25">
      <c r="A49" t="s">
        <v>89</v>
      </c>
      <c r="B49" t="s">
        <v>18</v>
      </c>
      <c r="C49" t="s">
        <v>21</v>
      </c>
      <c r="D49" t="s">
        <v>20</v>
      </c>
      <c r="E49" t="s">
        <v>13</v>
      </c>
      <c r="F49" t="s">
        <v>14</v>
      </c>
      <c r="G49">
        <v>40000</v>
      </c>
      <c r="H49" s="1">
        <v>45674</v>
      </c>
      <c r="I49" t="s">
        <v>15</v>
      </c>
      <c r="J49" t="s">
        <v>16</v>
      </c>
      <c r="K49" t="str">
        <f>IF(Austalian_Housing[[#This Row],[Sale Price]]&gt;1000000,"Above 1M",IF(AND(G49&lt;10000000,Austalian_Housing[[#This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0-100K</v>
      </c>
      <c r="L49" t="e">
        <f>_xlfn.IFS(Austalian_Housing[[#This Row],[Price Range]]="Above 1M","Luxury",VALUE(LEFT(Austalian_Housing[[#This Row],[Price Range]],FIND("K",Austalian_Housing[[#This Row],[Price Range]])-1))*1000&lt;400000,"Low",VALUE(LEFT(Austalian_Housing[[#This Row],[Price Range]],FIND("K",Austalian_Housing[[#This Row],[Price Range]])-1))*1000&lt;=800000,"Medium",TRUE,"High")</f>
        <v>#VALUE!</v>
      </c>
    </row>
    <row r="50" spans="1:12" x14ac:dyDescent="0.25">
      <c r="A50" t="s">
        <v>90</v>
      </c>
      <c r="B50" t="s">
        <v>18</v>
      </c>
      <c r="C50" t="s">
        <v>21</v>
      </c>
      <c r="D50" t="s">
        <v>20</v>
      </c>
      <c r="E50" t="s">
        <v>20</v>
      </c>
      <c r="F50" t="s">
        <v>13</v>
      </c>
      <c r="G50">
        <v>650000</v>
      </c>
      <c r="H50" s="1">
        <v>45673</v>
      </c>
      <c r="I50" t="s">
        <v>15</v>
      </c>
      <c r="J50" t="s">
        <v>16</v>
      </c>
      <c r="K50" t="str">
        <f>IF(Austalian_Housing[[#This Row],[Sale Price]]&gt;1000000,"Above 1M",IF(AND(G50&lt;10000000,Austalian_Housing[[#This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5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1" spans="1:12" hidden="1" x14ac:dyDescent="0.25">
      <c r="A51" t="s">
        <v>91</v>
      </c>
      <c r="B51" t="s">
        <v>11</v>
      </c>
      <c r="C51" t="s">
        <v>92</v>
      </c>
      <c r="D51" t="s">
        <v>20</v>
      </c>
      <c r="E51" t="s">
        <v>14</v>
      </c>
      <c r="F51" t="s">
        <v>21</v>
      </c>
      <c r="G51">
        <v>1305000</v>
      </c>
      <c r="H51" s="1">
        <v>45672</v>
      </c>
      <c r="I51" t="s">
        <v>15</v>
      </c>
      <c r="J51" t="s">
        <v>16</v>
      </c>
      <c r="K51" t="str">
        <f>IF(Austalian_Housing[[#This Row],[Sale Price]]&gt;1000000,"Above 1M",IF(AND(G51&lt;10000000,Austalian_Housing[[#This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5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52" spans="1:12" hidden="1" x14ac:dyDescent="0.25">
      <c r="A52" t="s">
        <v>93</v>
      </c>
      <c r="B52" t="s">
        <v>11</v>
      </c>
      <c r="C52" t="s">
        <v>94</v>
      </c>
      <c r="D52" t="s">
        <v>20</v>
      </c>
      <c r="E52" t="s">
        <v>13</v>
      </c>
      <c r="F52" t="s">
        <v>14</v>
      </c>
      <c r="G52">
        <v>1260000</v>
      </c>
      <c r="H52" s="1">
        <v>45670</v>
      </c>
      <c r="I52" t="s">
        <v>15</v>
      </c>
      <c r="J52" t="s">
        <v>16</v>
      </c>
      <c r="K52" t="str">
        <f>IF(Austalian_Housing[[#This Row],[Sale Price]]&gt;1000000,"Above 1M",IF(AND(G52&lt;10000000,Austalian_Housing[[#This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5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53" spans="1:12" x14ac:dyDescent="0.25">
      <c r="A53" t="s">
        <v>95</v>
      </c>
      <c r="B53" t="s">
        <v>18</v>
      </c>
      <c r="C53" t="s">
        <v>21</v>
      </c>
      <c r="D53" t="s">
        <v>20</v>
      </c>
      <c r="E53" t="s">
        <v>14</v>
      </c>
      <c r="F53" t="s">
        <v>14</v>
      </c>
      <c r="G53">
        <v>880000</v>
      </c>
      <c r="H53" s="1">
        <v>45670</v>
      </c>
      <c r="I53" t="s">
        <v>15</v>
      </c>
      <c r="J53" t="s">
        <v>16</v>
      </c>
      <c r="K53" t="str">
        <f>IF(Austalian_Housing[[#This Row],[Sale Price]]&gt;1000000,"Above 1M",IF(AND(G53&lt;10000000,Austalian_Housing[[#This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5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4" spans="1:12" x14ac:dyDescent="0.25">
      <c r="A54" t="s">
        <v>96</v>
      </c>
      <c r="B54" t="s">
        <v>18</v>
      </c>
      <c r="C54" t="s">
        <v>21</v>
      </c>
      <c r="D54" t="s">
        <v>13</v>
      </c>
      <c r="E54" t="s">
        <v>13</v>
      </c>
      <c r="F54" t="s">
        <v>97</v>
      </c>
      <c r="G54">
        <v>615000</v>
      </c>
      <c r="H54" s="1">
        <v>45670</v>
      </c>
      <c r="I54" t="s">
        <v>15</v>
      </c>
      <c r="J54" t="s">
        <v>16</v>
      </c>
      <c r="K54" t="str">
        <f>IF(Austalian_Housing[[#This Row],[Sale Price]]&gt;1000000,"Above 1M",IF(AND(G54&lt;10000000,Austalian_Housing[[#This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5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5" spans="1:12" hidden="1" x14ac:dyDescent="0.25">
      <c r="A55" t="s">
        <v>98</v>
      </c>
      <c r="B55" t="s">
        <v>11</v>
      </c>
      <c r="C55" t="s">
        <v>12</v>
      </c>
      <c r="D55" t="s">
        <v>20</v>
      </c>
      <c r="E55" t="s">
        <v>13</v>
      </c>
      <c r="F55" t="s">
        <v>13</v>
      </c>
      <c r="G55">
        <v>1100000</v>
      </c>
      <c r="H55" s="1">
        <v>45667</v>
      </c>
      <c r="I55" t="s">
        <v>15</v>
      </c>
      <c r="J55" t="s">
        <v>16</v>
      </c>
      <c r="K55" t="str">
        <f>IF(Austalian_Housing[[#This Row],[Sale Price]]&gt;1000000,"Above 1M",IF(AND(G55&lt;10000000,Austalian_Housing[[#This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5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56" spans="1:12" x14ac:dyDescent="0.25">
      <c r="A56" t="s">
        <v>99</v>
      </c>
      <c r="B56" t="s">
        <v>18</v>
      </c>
      <c r="C56" t="s">
        <v>21</v>
      </c>
      <c r="D56" t="s">
        <v>13</v>
      </c>
      <c r="E56" t="s">
        <v>14</v>
      </c>
      <c r="F56" t="s">
        <v>21</v>
      </c>
      <c r="G56">
        <v>483000</v>
      </c>
      <c r="H56" s="1">
        <v>45667</v>
      </c>
      <c r="I56" t="s">
        <v>15</v>
      </c>
      <c r="J56" t="s">
        <v>16</v>
      </c>
      <c r="K56" t="str">
        <f>IF(Austalian_Housing[[#This Row],[Sale Price]]&gt;1000000,"Above 1M",IF(AND(G56&lt;10000000,Austalian_Housing[[#This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5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7" spans="1:12" x14ac:dyDescent="0.25">
      <c r="A57" t="s">
        <v>100</v>
      </c>
      <c r="B57" t="s">
        <v>18</v>
      </c>
      <c r="C57" t="s">
        <v>82</v>
      </c>
      <c r="D57" t="s">
        <v>13</v>
      </c>
      <c r="E57" t="s">
        <v>14</v>
      </c>
      <c r="F57" t="s">
        <v>13</v>
      </c>
      <c r="G57">
        <v>450000</v>
      </c>
      <c r="H57" s="1">
        <v>45667</v>
      </c>
      <c r="I57" t="s">
        <v>15</v>
      </c>
      <c r="J57" t="s">
        <v>16</v>
      </c>
      <c r="K57" t="str">
        <f>IF(Austalian_Housing[[#This Row],[Sale Price]]&gt;1000000,"Above 1M",IF(AND(G57&lt;10000000,Austalian_Housing[[#This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5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8" spans="1:12" x14ac:dyDescent="0.25">
      <c r="A58" t="s">
        <v>101</v>
      </c>
      <c r="B58" t="s">
        <v>18</v>
      </c>
      <c r="C58" t="s">
        <v>102</v>
      </c>
      <c r="D58" t="s">
        <v>20</v>
      </c>
      <c r="E58" t="s">
        <v>13</v>
      </c>
      <c r="F58" t="s">
        <v>14</v>
      </c>
      <c r="G58">
        <v>647000</v>
      </c>
      <c r="H58" s="1">
        <v>45667</v>
      </c>
      <c r="I58" t="s">
        <v>15</v>
      </c>
      <c r="J58" t="s">
        <v>16</v>
      </c>
      <c r="K58" t="str">
        <f>IF(Austalian_Housing[[#This Row],[Sale Price]]&gt;1000000,"Above 1M",IF(AND(G58&lt;10000000,Austalian_Housing[[#This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5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9" spans="1:12" hidden="1" x14ac:dyDescent="0.25">
      <c r="A59" t="s">
        <v>103</v>
      </c>
      <c r="B59" t="s">
        <v>11</v>
      </c>
      <c r="C59" t="s">
        <v>56</v>
      </c>
      <c r="D59" t="s">
        <v>20</v>
      </c>
      <c r="E59" t="s">
        <v>13</v>
      </c>
      <c r="F59" t="s">
        <v>20</v>
      </c>
      <c r="G59">
        <v>1978000</v>
      </c>
      <c r="H59" s="1">
        <v>45667</v>
      </c>
      <c r="I59" t="s">
        <v>15</v>
      </c>
      <c r="J59" t="s">
        <v>16</v>
      </c>
      <c r="K59" t="str">
        <f>IF(Austalian_Housing[[#This Row],[Sale Price]]&gt;1000000,"Above 1M",IF(AND(G59&lt;10000000,Austalian_Housing[[#This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5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60" spans="1:12" x14ac:dyDescent="0.25">
      <c r="A60" t="s">
        <v>104</v>
      </c>
      <c r="B60" t="s">
        <v>18</v>
      </c>
      <c r="C60" t="s">
        <v>105</v>
      </c>
      <c r="D60" t="s">
        <v>13</v>
      </c>
      <c r="E60" t="s">
        <v>13</v>
      </c>
      <c r="F60" t="s">
        <v>14</v>
      </c>
      <c r="G60">
        <v>715000</v>
      </c>
      <c r="H60" s="1">
        <v>45665</v>
      </c>
      <c r="I60" t="s">
        <v>15</v>
      </c>
      <c r="J60" t="s">
        <v>16</v>
      </c>
      <c r="K60" t="str">
        <f>IF(Austalian_Housing[[#This Row],[Sale Price]]&gt;1000000,"Above 1M",IF(AND(G60&lt;10000000,Austalian_Housing[[#This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6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1" spans="1:12" x14ac:dyDescent="0.25">
      <c r="A61" t="s">
        <v>106</v>
      </c>
      <c r="B61" t="s">
        <v>18</v>
      </c>
      <c r="C61" t="s">
        <v>21</v>
      </c>
      <c r="D61" t="s">
        <v>13</v>
      </c>
      <c r="E61" t="s">
        <v>13</v>
      </c>
      <c r="F61" t="s">
        <v>21</v>
      </c>
      <c r="G61">
        <v>610000</v>
      </c>
      <c r="H61" s="1">
        <v>45663</v>
      </c>
      <c r="I61" t="s">
        <v>15</v>
      </c>
      <c r="J61" t="s">
        <v>16</v>
      </c>
      <c r="K61" t="str">
        <f>IF(Austalian_Housing[[#This Row],[Sale Price]]&gt;1000000,"Above 1M",IF(AND(G61&lt;10000000,Austalian_Housing[[#This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6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2" spans="1:12" hidden="1" x14ac:dyDescent="0.25">
      <c r="A62" t="s">
        <v>107</v>
      </c>
      <c r="B62" t="s">
        <v>11</v>
      </c>
      <c r="C62" t="s">
        <v>21</v>
      </c>
      <c r="D62" t="s">
        <v>20</v>
      </c>
      <c r="E62" t="s">
        <v>14</v>
      </c>
      <c r="F62" t="s">
        <v>14</v>
      </c>
      <c r="G62">
        <v>555000</v>
      </c>
      <c r="H62" s="1">
        <v>45660</v>
      </c>
      <c r="I62" t="s">
        <v>15</v>
      </c>
      <c r="J62" t="s">
        <v>16</v>
      </c>
      <c r="K62" t="str">
        <f>IF(Austalian_Housing[[#This Row],[Sale Price]]&gt;1000000,"Above 1M",IF(AND(G62&lt;10000000,Austalian_Housing[[#This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6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3" spans="1:12" x14ac:dyDescent="0.25">
      <c r="A63" t="s">
        <v>108</v>
      </c>
      <c r="B63" t="s">
        <v>18</v>
      </c>
      <c r="C63" t="s">
        <v>109</v>
      </c>
      <c r="D63" t="s">
        <v>13</v>
      </c>
      <c r="E63" t="s">
        <v>13</v>
      </c>
      <c r="F63" t="s">
        <v>21</v>
      </c>
      <c r="G63">
        <v>652250</v>
      </c>
      <c r="H63" s="1">
        <v>45656</v>
      </c>
      <c r="I63" t="s">
        <v>15</v>
      </c>
      <c r="J63" t="s">
        <v>16</v>
      </c>
      <c r="K63" t="str">
        <f>IF(Austalian_Housing[[#This Row],[Sale Price]]&gt;1000000,"Above 1M",IF(AND(G63&lt;10000000,Austalian_Housing[[#This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6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4" spans="1:12" x14ac:dyDescent="0.25">
      <c r="A64" t="s">
        <v>110</v>
      </c>
      <c r="B64" t="s">
        <v>18</v>
      </c>
      <c r="C64" t="s">
        <v>21</v>
      </c>
      <c r="D64" t="s">
        <v>13</v>
      </c>
      <c r="E64" t="s">
        <v>14</v>
      </c>
      <c r="F64" t="s">
        <v>14</v>
      </c>
      <c r="G64">
        <v>330000</v>
      </c>
      <c r="H64" s="1">
        <v>45649</v>
      </c>
      <c r="I64" t="s">
        <v>15</v>
      </c>
      <c r="J64" t="s">
        <v>16</v>
      </c>
      <c r="K64" t="str">
        <f>IF(Austalian_Housing[[#This Row],[Sale Price]]&gt;1000000,"Above 1M",IF(AND(G64&lt;10000000,Austalian_Housing[[#This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6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65" spans="1:12" x14ac:dyDescent="0.25">
      <c r="A65" t="s">
        <v>111</v>
      </c>
      <c r="B65" t="s">
        <v>18</v>
      </c>
      <c r="C65" t="s">
        <v>21</v>
      </c>
      <c r="D65" t="s">
        <v>13</v>
      </c>
      <c r="E65" t="s">
        <v>13</v>
      </c>
      <c r="F65" t="s">
        <v>14</v>
      </c>
      <c r="G65">
        <v>570000</v>
      </c>
      <c r="H65" s="1">
        <v>45646</v>
      </c>
      <c r="I65" t="s">
        <v>15</v>
      </c>
      <c r="J65" t="s">
        <v>16</v>
      </c>
      <c r="K65" t="str">
        <f>IF(Austalian_Housing[[#This Row],[Sale Price]]&gt;1000000,"Above 1M",IF(AND(G65&lt;10000000,Austalian_Housing[[#This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6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6" spans="1:12" x14ac:dyDescent="0.25">
      <c r="A66" t="s">
        <v>112</v>
      </c>
      <c r="B66" t="s">
        <v>18</v>
      </c>
      <c r="C66" t="s">
        <v>21</v>
      </c>
      <c r="D66" t="s">
        <v>13</v>
      </c>
      <c r="E66" t="s">
        <v>14</v>
      </c>
      <c r="F66" t="s">
        <v>14</v>
      </c>
      <c r="G66">
        <v>413000</v>
      </c>
      <c r="H66" s="1">
        <v>45646</v>
      </c>
      <c r="I66" t="s">
        <v>15</v>
      </c>
      <c r="J66" t="s">
        <v>16</v>
      </c>
      <c r="K66" t="str">
        <f>IF(Austalian_Housing[[#This Row],[Sale Price]]&gt;1000000,"Above 1M",IF(AND(G66&lt;10000000,Austalian_Housing[[#This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6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7" spans="1:12" x14ac:dyDescent="0.25">
      <c r="A67" t="s">
        <v>113</v>
      </c>
      <c r="B67" t="s">
        <v>18</v>
      </c>
      <c r="C67" t="s">
        <v>114</v>
      </c>
      <c r="D67" t="s">
        <v>20</v>
      </c>
      <c r="E67" t="s">
        <v>13</v>
      </c>
      <c r="F67" t="s">
        <v>13</v>
      </c>
      <c r="G67">
        <v>830000</v>
      </c>
      <c r="H67" s="1">
        <v>45646</v>
      </c>
      <c r="I67" t="s">
        <v>15</v>
      </c>
      <c r="J67" t="s">
        <v>16</v>
      </c>
      <c r="K67" t="str">
        <f>IF(Austalian_Housing[[#This Row],[Sale Price]]&gt;1000000,"Above 1M",IF(AND(G67&lt;10000000,Austalian_Housing[[#This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6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8" spans="1:12" x14ac:dyDescent="0.25">
      <c r="A68" t="s">
        <v>115</v>
      </c>
      <c r="B68" t="s">
        <v>18</v>
      </c>
      <c r="C68" t="s">
        <v>21</v>
      </c>
      <c r="D68" t="s">
        <v>13</v>
      </c>
      <c r="E68" t="s">
        <v>13</v>
      </c>
      <c r="F68" t="s">
        <v>14</v>
      </c>
      <c r="G68">
        <v>570000</v>
      </c>
      <c r="H68" s="1">
        <v>45646</v>
      </c>
      <c r="I68" t="s">
        <v>15</v>
      </c>
      <c r="J68" t="s">
        <v>16</v>
      </c>
      <c r="K68" t="str">
        <f>IF(Austalian_Housing[[#This Row],[Sale Price]]&gt;1000000,"Above 1M",IF(AND(G68&lt;10000000,Austalian_Housing[[#This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6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9" spans="1:12" x14ac:dyDescent="0.25">
      <c r="A69" t="s">
        <v>116</v>
      </c>
      <c r="B69" t="s">
        <v>18</v>
      </c>
      <c r="C69" t="s">
        <v>21</v>
      </c>
      <c r="D69" t="s">
        <v>13</v>
      </c>
      <c r="E69" t="s">
        <v>14</v>
      </c>
      <c r="F69" t="s">
        <v>14</v>
      </c>
      <c r="G69">
        <v>420000</v>
      </c>
      <c r="H69" s="1">
        <v>45646</v>
      </c>
      <c r="I69" t="s">
        <v>15</v>
      </c>
      <c r="J69" t="s">
        <v>16</v>
      </c>
      <c r="K69" t="str">
        <f>IF(Austalian_Housing[[#This Row],[Sale Price]]&gt;1000000,"Above 1M",IF(AND(G69&lt;10000000,Austalian_Housing[[#This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6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0" spans="1:12" x14ac:dyDescent="0.25">
      <c r="A70" t="s">
        <v>117</v>
      </c>
      <c r="B70" t="s">
        <v>18</v>
      </c>
      <c r="C70" t="s">
        <v>118</v>
      </c>
      <c r="D70" t="s">
        <v>13</v>
      </c>
      <c r="E70" t="s">
        <v>13</v>
      </c>
      <c r="F70" t="s">
        <v>21</v>
      </c>
      <c r="G70">
        <v>620000</v>
      </c>
      <c r="H70" s="1">
        <v>45646</v>
      </c>
      <c r="I70" t="s">
        <v>15</v>
      </c>
      <c r="J70" t="s">
        <v>16</v>
      </c>
      <c r="K70" t="str">
        <f>IF(Austalian_Housing[[#This Row],[Sale Price]]&gt;1000000,"Above 1M",IF(AND(G70&lt;10000000,Austalian_Housing[[#This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7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1" spans="1:12" x14ac:dyDescent="0.25">
      <c r="A71" t="s">
        <v>119</v>
      </c>
      <c r="B71" t="s">
        <v>18</v>
      </c>
      <c r="C71" t="s">
        <v>27</v>
      </c>
      <c r="D71" t="s">
        <v>13</v>
      </c>
      <c r="E71" t="s">
        <v>14</v>
      </c>
      <c r="F71" t="s">
        <v>21</v>
      </c>
      <c r="G71">
        <v>421500</v>
      </c>
      <c r="H71" s="1">
        <v>45645</v>
      </c>
      <c r="I71" t="s">
        <v>15</v>
      </c>
      <c r="J71" t="s">
        <v>16</v>
      </c>
      <c r="K71" t="str">
        <f>IF(Austalian_Housing[[#This Row],[Sale Price]]&gt;1000000,"Above 1M",IF(AND(G71&lt;10000000,Austalian_Housing[[#This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2" spans="1:12" x14ac:dyDescent="0.25">
      <c r="A72" t="s">
        <v>120</v>
      </c>
      <c r="B72" t="s">
        <v>18</v>
      </c>
      <c r="C72" t="s">
        <v>12</v>
      </c>
      <c r="D72" t="s">
        <v>13</v>
      </c>
      <c r="E72" t="s">
        <v>14</v>
      </c>
      <c r="F72" t="s">
        <v>14</v>
      </c>
      <c r="G72">
        <v>490000</v>
      </c>
      <c r="H72" s="1">
        <v>45645</v>
      </c>
      <c r="I72" t="s">
        <v>15</v>
      </c>
      <c r="J72" t="s">
        <v>16</v>
      </c>
      <c r="K72" t="str">
        <f>IF(Austalian_Housing[[#This Row],[Sale Price]]&gt;1000000,"Above 1M",IF(AND(G72&lt;10000000,Austalian_Housing[[#This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3" spans="1:12" x14ac:dyDescent="0.25">
      <c r="A73" t="s">
        <v>121</v>
      </c>
      <c r="B73" t="s">
        <v>18</v>
      </c>
      <c r="C73" t="s">
        <v>21</v>
      </c>
      <c r="D73" t="s">
        <v>13</v>
      </c>
      <c r="E73" t="s">
        <v>14</v>
      </c>
      <c r="F73" t="s">
        <v>14</v>
      </c>
      <c r="G73">
        <v>463000</v>
      </c>
      <c r="H73" s="1">
        <v>45644</v>
      </c>
      <c r="I73" t="s">
        <v>15</v>
      </c>
      <c r="J73" t="s">
        <v>16</v>
      </c>
      <c r="K73" t="str">
        <f>IF(Austalian_Housing[[#This Row],[Sale Price]]&gt;1000000,"Above 1M",IF(AND(G73&lt;10000000,Austalian_Housing[[#This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4" spans="1:12" x14ac:dyDescent="0.25">
      <c r="A74" t="s">
        <v>122</v>
      </c>
      <c r="B74" t="s">
        <v>18</v>
      </c>
      <c r="C74" t="s">
        <v>21</v>
      </c>
      <c r="D74" t="s">
        <v>20</v>
      </c>
      <c r="E74" t="s">
        <v>13</v>
      </c>
      <c r="F74" t="s">
        <v>14</v>
      </c>
      <c r="G74">
        <v>320000</v>
      </c>
      <c r="H74" s="1">
        <v>45644</v>
      </c>
      <c r="I74" t="s">
        <v>15</v>
      </c>
      <c r="J74" t="s">
        <v>16</v>
      </c>
      <c r="K74" t="str">
        <f>IF(Austalian_Housing[[#This Row],[Sale Price]]&gt;1000000,"Above 1M",IF(AND(G74&lt;10000000,Austalian_Housing[[#This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7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75" spans="1:12" x14ac:dyDescent="0.25">
      <c r="A75" t="s">
        <v>123</v>
      </c>
      <c r="B75" t="s">
        <v>18</v>
      </c>
      <c r="C75" t="s">
        <v>82</v>
      </c>
      <c r="D75" t="s">
        <v>13</v>
      </c>
      <c r="E75" t="s">
        <v>14</v>
      </c>
      <c r="F75" t="s">
        <v>14</v>
      </c>
      <c r="G75">
        <v>418000</v>
      </c>
      <c r="H75" s="1">
        <v>45644</v>
      </c>
      <c r="I75" t="s">
        <v>15</v>
      </c>
      <c r="J75" t="s">
        <v>16</v>
      </c>
      <c r="K75" t="str">
        <f>IF(Austalian_Housing[[#This Row],[Sale Price]]&gt;1000000,"Above 1M",IF(AND(G75&lt;10000000,Austalian_Housing[[#This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6" spans="1:12" x14ac:dyDescent="0.25">
      <c r="A76" t="s">
        <v>124</v>
      </c>
      <c r="B76" t="s">
        <v>18</v>
      </c>
      <c r="C76" t="s">
        <v>125</v>
      </c>
      <c r="D76" t="s">
        <v>14</v>
      </c>
      <c r="E76" t="s">
        <v>14</v>
      </c>
      <c r="F76" t="s">
        <v>14</v>
      </c>
      <c r="G76">
        <v>450000</v>
      </c>
      <c r="H76" s="1">
        <v>45643</v>
      </c>
      <c r="I76" t="s">
        <v>15</v>
      </c>
      <c r="J76" t="s">
        <v>16</v>
      </c>
      <c r="K76" t="str">
        <f>IF(Austalian_Housing[[#This Row],[Sale Price]]&gt;1000000,"Above 1M",IF(AND(G76&lt;10000000,Austalian_Housing[[#This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7" spans="1:12" x14ac:dyDescent="0.25">
      <c r="A77" t="s">
        <v>126</v>
      </c>
      <c r="B77" t="s">
        <v>18</v>
      </c>
      <c r="C77" t="s">
        <v>21</v>
      </c>
      <c r="D77" t="s">
        <v>13</v>
      </c>
      <c r="E77" t="s">
        <v>14</v>
      </c>
      <c r="F77" t="s">
        <v>14</v>
      </c>
      <c r="G77">
        <v>495110</v>
      </c>
      <c r="H77" s="1">
        <v>45643</v>
      </c>
      <c r="I77" t="s">
        <v>15</v>
      </c>
      <c r="J77" t="s">
        <v>16</v>
      </c>
      <c r="K77" t="str">
        <f>IF(Austalian_Housing[[#This Row],[Sale Price]]&gt;1000000,"Above 1M",IF(AND(G77&lt;10000000,Austalian_Housing[[#This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8" spans="1:12" x14ac:dyDescent="0.25">
      <c r="A78" t="s">
        <v>127</v>
      </c>
      <c r="B78" t="s">
        <v>18</v>
      </c>
      <c r="C78" t="s">
        <v>21</v>
      </c>
      <c r="D78" t="s">
        <v>13</v>
      </c>
      <c r="E78" t="s">
        <v>14</v>
      </c>
      <c r="F78" t="s">
        <v>14</v>
      </c>
      <c r="G78">
        <v>420000</v>
      </c>
      <c r="H78" s="1">
        <v>45643</v>
      </c>
      <c r="I78" t="s">
        <v>15</v>
      </c>
      <c r="J78" t="s">
        <v>16</v>
      </c>
      <c r="K78" t="str">
        <f>IF(Austalian_Housing[[#This Row],[Sale Price]]&gt;1000000,"Above 1M",IF(AND(G78&lt;10000000,Austalian_Housing[[#This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9" spans="1:12" hidden="1" x14ac:dyDescent="0.25">
      <c r="A79" t="s">
        <v>128</v>
      </c>
      <c r="B79" t="s">
        <v>11</v>
      </c>
      <c r="C79" t="s">
        <v>21</v>
      </c>
      <c r="D79" t="s">
        <v>20</v>
      </c>
      <c r="E79" t="s">
        <v>20</v>
      </c>
      <c r="F79" t="s">
        <v>20</v>
      </c>
      <c r="G79">
        <v>1200000</v>
      </c>
      <c r="H79" s="1">
        <v>45642</v>
      </c>
      <c r="I79" t="s">
        <v>15</v>
      </c>
      <c r="J79" t="s">
        <v>16</v>
      </c>
      <c r="K79" t="str">
        <f>IF(Austalian_Housing[[#This Row],[Sale Price]]&gt;1000000,"Above 1M",IF(AND(G79&lt;10000000,Austalian_Housing[[#This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7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0" spans="1:12" hidden="1" x14ac:dyDescent="0.25">
      <c r="A80" t="s">
        <v>129</v>
      </c>
      <c r="B80" t="s">
        <v>11</v>
      </c>
      <c r="C80" t="s">
        <v>130</v>
      </c>
      <c r="D80" t="s">
        <v>40</v>
      </c>
      <c r="E80" t="s">
        <v>13</v>
      </c>
      <c r="F80" t="s">
        <v>21</v>
      </c>
      <c r="G80">
        <v>1720000</v>
      </c>
      <c r="H80" s="1">
        <v>45642</v>
      </c>
      <c r="I80" t="s">
        <v>15</v>
      </c>
      <c r="J80" t="s">
        <v>16</v>
      </c>
      <c r="K80" t="str">
        <f>IF(Austalian_Housing[[#This Row],[Sale Price]]&gt;1000000,"Above 1M",IF(AND(G80&lt;10000000,Austalian_Housing[[#This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1" spans="1:12" hidden="1" x14ac:dyDescent="0.25">
      <c r="A81" t="s">
        <v>131</v>
      </c>
      <c r="B81" t="s">
        <v>11</v>
      </c>
      <c r="C81" t="s">
        <v>132</v>
      </c>
      <c r="D81" t="s">
        <v>21</v>
      </c>
      <c r="E81" t="s">
        <v>21</v>
      </c>
      <c r="F81" t="s">
        <v>13</v>
      </c>
      <c r="G81">
        <v>2400000</v>
      </c>
      <c r="H81" s="1">
        <v>45642</v>
      </c>
      <c r="I81" t="s">
        <v>15</v>
      </c>
      <c r="J81" t="s">
        <v>16</v>
      </c>
      <c r="K81" t="str">
        <f>IF(Austalian_Housing[[#This Row],[Sale Price]]&gt;1000000,"Above 1M",IF(AND(G81&lt;10000000,Austalian_Housing[[#This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2" spans="1:12" x14ac:dyDescent="0.25">
      <c r="A82" t="s">
        <v>133</v>
      </c>
      <c r="B82" t="s">
        <v>18</v>
      </c>
      <c r="C82" t="s">
        <v>12</v>
      </c>
      <c r="D82" t="s">
        <v>13</v>
      </c>
      <c r="E82" t="s">
        <v>14</v>
      </c>
      <c r="F82" t="s">
        <v>14</v>
      </c>
      <c r="G82">
        <v>428000</v>
      </c>
      <c r="H82" s="1">
        <v>45639</v>
      </c>
      <c r="I82" t="s">
        <v>15</v>
      </c>
      <c r="J82" t="s">
        <v>16</v>
      </c>
      <c r="K82" t="str">
        <f>IF(Austalian_Housing[[#This Row],[Sale Price]]&gt;1000000,"Above 1M",IF(AND(G82&lt;10000000,Austalian_Housing[[#This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8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83" spans="1:12" x14ac:dyDescent="0.25">
      <c r="A83" t="s">
        <v>134</v>
      </c>
      <c r="B83" t="s">
        <v>18</v>
      </c>
      <c r="C83" t="s">
        <v>135</v>
      </c>
      <c r="D83" t="s">
        <v>13</v>
      </c>
      <c r="E83" t="s">
        <v>13</v>
      </c>
      <c r="F83" t="s">
        <v>14</v>
      </c>
      <c r="G83">
        <v>508000</v>
      </c>
      <c r="H83" s="1">
        <v>45639</v>
      </c>
      <c r="I83" t="s">
        <v>15</v>
      </c>
      <c r="J83" t="s">
        <v>16</v>
      </c>
      <c r="K83" t="str">
        <f>IF(Austalian_Housing[[#This Row],[Sale Price]]&gt;1000000,"Above 1M",IF(AND(G83&lt;10000000,Austalian_Housing[[#This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8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84" spans="1:12" hidden="1" x14ac:dyDescent="0.25">
      <c r="A84" t="s">
        <v>136</v>
      </c>
      <c r="B84" t="s">
        <v>11</v>
      </c>
      <c r="C84" t="s">
        <v>137</v>
      </c>
      <c r="D84" t="s">
        <v>40</v>
      </c>
      <c r="E84" t="s">
        <v>14</v>
      </c>
      <c r="F84" t="s">
        <v>14</v>
      </c>
      <c r="G84">
        <v>1403000</v>
      </c>
      <c r="H84" s="1">
        <v>45639</v>
      </c>
      <c r="I84" t="s">
        <v>15</v>
      </c>
      <c r="J84" t="s">
        <v>16</v>
      </c>
      <c r="K84" t="str">
        <f>IF(Austalian_Housing[[#This Row],[Sale Price]]&gt;1000000,"Above 1M",IF(AND(G84&lt;10000000,Austalian_Housing[[#This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5" spans="1:12" hidden="1" x14ac:dyDescent="0.25">
      <c r="A85" t="s">
        <v>138</v>
      </c>
      <c r="B85" t="s">
        <v>11</v>
      </c>
      <c r="C85" t="s">
        <v>21</v>
      </c>
      <c r="D85" t="s">
        <v>13</v>
      </c>
      <c r="E85" t="s">
        <v>14</v>
      </c>
      <c r="F85" t="s">
        <v>14</v>
      </c>
      <c r="G85">
        <v>2900000</v>
      </c>
      <c r="H85" s="1">
        <v>45639</v>
      </c>
      <c r="I85" t="s">
        <v>15</v>
      </c>
      <c r="J85" t="s">
        <v>16</v>
      </c>
      <c r="K85" t="str">
        <f>IF(Austalian_Housing[[#This Row],[Sale Price]]&gt;1000000,"Above 1M",IF(AND(G85&lt;10000000,Austalian_Housing[[#This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6" spans="1:12" hidden="1" x14ac:dyDescent="0.25">
      <c r="A86" t="s">
        <v>139</v>
      </c>
      <c r="B86" t="s">
        <v>11</v>
      </c>
      <c r="C86" t="s">
        <v>140</v>
      </c>
      <c r="D86" t="s">
        <v>40</v>
      </c>
      <c r="E86" t="s">
        <v>14</v>
      </c>
      <c r="F86" t="s">
        <v>14</v>
      </c>
      <c r="G86">
        <v>1240000</v>
      </c>
      <c r="H86" s="1">
        <v>45638</v>
      </c>
      <c r="I86" t="s">
        <v>15</v>
      </c>
      <c r="J86" t="s">
        <v>16</v>
      </c>
      <c r="K86" t="str">
        <f>IF(Austalian_Housing[[#This Row],[Sale Price]]&gt;1000000,"Above 1M",IF(AND(G86&lt;10000000,Austalian_Housing[[#This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7" spans="1:12" hidden="1" x14ac:dyDescent="0.25">
      <c r="A87" t="s">
        <v>141</v>
      </c>
      <c r="B87" t="s">
        <v>11</v>
      </c>
      <c r="C87" t="s">
        <v>21</v>
      </c>
      <c r="D87" t="s">
        <v>21</v>
      </c>
      <c r="E87" t="s">
        <v>21</v>
      </c>
      <c r="F87" t="s">
        <v>21</v>
      </c>
      <c r="G87">
        <v>1055000</v>
      </c>
      <c r="H87" s="1">
        <v>45637</v>
      </c>
      <c r="I87" t="s">
        <v>15</v>
      </c>
      <c r="J87" t="s">
        <v>16</v>
      </c>
      <c r="K87" t="str">
        <f>IF(Austalian_Housing[[#This Row],[Sale Price]]&gt;1000000,"Above 1M",IF(AND(G87&lt;10000000,Austalian_Housing[[#This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8" spans="1:12" hidden="1" x14ac:dyDescent="0.25">
      <c r="A88" t="s">
        <v>142</v>
      </c>
      <c r="B88" t="s">
        <v>11</v>
      </c>
      <c r="C88" t="s">
        <v>12</v>
      </c>
      <c r="D88" t="s">
        <v>20</v>
      </c>
      <c r="E88" t="s">
        <v>13</v>
      </c>
      <c r="F88" t="s">
        <v>13</v>
      </c>
      <c r="G88">
        <v>1380000</v>
      </c>
      <c r="H88" s="1">
        <v>45636</v>
      </c>
      <c r="I88" t="s">
        <v>15</v>
      </c>
      <c r="J88" t="s">
        <v>16</v>
      </c>
      <c r="K88" t="str">
        <f>IF(Austalian_Housing[[#This Row],[Sale Price]]&gt;1000000,"Above 1M",IF(AND(G88&lt;10000000,Austalian_Housing[[#This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9" spans="1:12" hidden="1" x14ac:dyDescent="0.25">
      <c r="A89" t="s">
        <v>143</v>
      </c>
      <c r="B89" t="s">
        <v>11</v>
      </c>
      <c r="C89" t="s">
        <v>12</v>
      </c>
      <c r="D89" t="s">
        <v>25</v>
      </c>
      <c r="E89" t="s">
        <v>20</v>
      </c>
      <c r="F89" t="s">
        <v>21</v>
      </c>
      <c r="G89">
        <v>1350000</v>
      </c>
      <c r="H89" s="1">
        <v>45636</v>
      </c>
      <c r="I89" t="s">
        <v>15</v>
      </c>
      <c r="J89" t="s">
        <v>16</v>
      </c>
      <c r="K89" t="str">
        <f>IF(Austalian_Housing[[#This Row],[Sale Price]]&gt;1000000,"Above 1M",IF(AND(G89&lt;10000000,Austalian_Housing[[#This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90" spans="1:12" x14ac:dyDescent="0.25">
      <c r="A90" t="s">
        <v>144</v>
      </c>
      <c r="B90" t="s">
        <v>18</v>
      </c>
      <c r="C90" t="s">
        <v>21</v>
      </c>
      <c r="D90" t="s">
        <v>13</v>
      </c>
      <c r="E90" t="s">
        <v>13</v>
      </c>
      <c r="F90" t="s">
        <v>21</v>
      </c>
      <c r="G90">
        <v>675000</v>
      </c>
      <c r="H90" s="1">
        <v>45636</v>
      </c>
      <c r="I90" t="s">
        <v>15</v>
      </c>
      <c r="J90" t="s">
        <v>16</v>
      </c>
      <c r="K90" t="str">
        <f>IF(Austalian_Housing[[#This Row],[Sale Price]]&gt;1000000,"Above 1M",IF(AND(G90&lt;10000000,Austalian_Housing[[#This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9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1" spans="1:12" x14ac:dyDescent="0.25">
      <c r="A91" t="s">
        <v>145</v>
      </c>
      <c r="B91" t="s">
        <v>18</v>
      </c>
      <c r="C91" t="s">
        <v>146</v>
      </c>
      <c r="D91" t="s">
        <v>13</v>
      </c>
      <c r="E91" t="s">
        <v>14</v>
      </c>
      <c r="F91" t="s">
        <v>21</v>
      </c>
      <c r="G91">
        <v>420000</v>
      </c>
      <c r="H91" s="1">
        <v>45636</v>
      </c>
      <c r="I91" t="s">
        <v>15</v>
      </c>
      <c r="J91" t="s">
        <v>16</v>
      </c>
      <c r="K91" t="str">
        <f>IF(Austalian_Housing[[#This Row],[Sale Price]]&gt;1000000,"Above 1M",IF(AND(G91&lt;10000000,Austalian_Housing[[#This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9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2" spans="1:12" hidden="1" x14ac:dyDescent="0.25">
      <c r="A92" t="s">
        <v>147</v>
      </c>
      <c r="B92" t="s">
        <v>11</v>
      </c>
      <c r="C92" t="s">
        <v>21</v>
      </c>
      <c r="D92" t="s">
        <v>20</v>
      </c>
      <c r="E92" t="s">
        <v>13</v>
      </c>
      <c r="F92" t="s">
        <v>13</v>
      </c>
      <c r="G92">
        <v>1000000</v>
      </c>
      <c r="H92" s="1">
        <v>45636</v>
      </c>
      <c r="I92" t="s">
        <v>15</v>
      </c>
      <c r="J92" t="s">
        <v>16</v>
      </c>
      <c r="K92" t="str">
        <f>IF(Austalian_Housing[[#This Row],[Sale Price]]&gt;1000000,"Above 1M",IF(AND(G92&lt;10000000,Austalian_Housing[[#This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9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93" spans="1:12" x14ac:dyDescent="0.25">
      <c r="A93" t="s">
        <v>148</v>
      </c>
      <c r="B93" t="s">
        <v>18</v>
      </c>
      <c r="C93" t="s">
        <v>21</v>
      </c>
      <c r="D93" t="s">
        <v>13</v>
      </c>
      <c r="E93" t="s">
        <v>13</v>
      </c>
      <c r="F93" t="s">
        <v>14</v>
      </c>
      <c r="G93">
        <v>600000</v>
      </c>
      <c r="H93" s="1">
        <v>45636</v>
      </c>
      <c r="I93" t="s">
        <v>15</v>
      </c>
      <c r="J93" t="s">
        <v>16</v>
      </c>
      <c r="K93" t="str">
        <f>IF(Austalian_Housing[[#This Row],[Sale Price]]&gt;1000000,"Above 1M",IF(AND(G93&lt;10000000,Austalian_Housing[[#This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9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4" spans="1:12" x14ac:dyDescent="0.25">
      <c r="A94" t="s">
        <v>149</v>
      </c>
      <c r="B94" t="s">
        <v>18</v>
      </c>
      <c r="C94" t="s">
        <v>150</v>
      </c>
      <c r="D94" t="s">
        <v>13</v>
      </c>
      <c r="E94" t="s">
        <v>14</v>
      </c>
      <c r="F94" t="s">
        <v>14</v>
      </c>
      <c r="G94">
        <v>450000</v>
      </c>
      <c r="H94" s="1">
        <v>45635</v>
      </c>
      <c r="I94" t="s">
        <v>15</v>
      </c>
      <c r="J94" t="s">
        <v>16</v>
      </c>
      <c r="K94" t="str">
        <f>IF(Austalian_Housing[[#This Row],[Sale Price]]&gt;1000000,"Above 1M",IF(AND(G94&lt;10000000,Austalian_Housing[[#This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9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5" spans="1:12" x14ac:dyDescent="0.25">
      <c r="A95" t="s">
        <v>151</v>
      </c>
      <c r="B95" t="s">
        <v>18</v>
      </c>
      <c r="C95" t="s">
        <v>56</v>
      </c>
      <c r="D95" t="s">
        <v>20</v>
      </c>
      <c r="E95" t="s">
        <v>14</v>
      </c>
      <c r="F95" t="s">
        <v>21</v>
      </c>
      <c r="G95">
        <v>790000</v>
      </c>
      <c r="H95" s="1">
        <v>45635</v>
      </c>
      <c r="I95" t="s">
        <v>15</v>
      </c>
      <c r="J95" t="s">
        <v>16</v>
      </c>
      <c r="K95" t="str">
        <f>IF(Austalian_Housing[[#This Row],[Sale Price]]&gt;1000000,"Above 1M",IF(AND(G95&lt;10000000,Austalian_Housing[[#This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9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6" spans="1:12" hidden="1" x14ac:dyDescent="0.25">
      <c r="A96" t="s">
        <v>152</v>
      </c>
      <c r="B96" t="s">
        <v>11</v>
      </c>
      <c r="C96" t="s">
        <v>12</v>
      </c>
      <c r="D96" t="s">
        <v>20</v>
      </c>
      <c r="E96" t="s">
        <v>20</v>
      </c>
      <c r="F96" t="s">
        <v>14</v>
      </c>
      <c r="G96">
        <v>1905000</v>
      </c>
      <c r="H96" s="1">
        <v>45633</v>
      </c>
      <c r="I96" t="s">
        <v>15</v>
      </c>
      <c r="J96" t="s">
        <v>16</v>
      </c>
      <c r="K96" t="str">
        <f>IF(Austalian_Housing[[#This Row],[Sale Price]]&gt;1000000,"Above 1M",IF(AND(G96&lt;10000000,Austalian_Housing[[#This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9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97" spans="1:12" hidden="1" x14ac:dyDescent="0.25">
      <c r="A97" t="s">
        <v>153</v>
      </c>
      <c r="B97" t="s">
        <v>11</v>
      </c>
      <c r="C97" t="s">
        <v>150</v>
      </c>
      <c r="D97" t="s">
        <v>40</v>
      </c>
      <c r="E97" t="s">
        <v>14</v>
      </c>
      <c r="F97" t="s">
        <v>40</v>
      </c>
      <c r="G97">
        <v>1690000</v>
      </c>
      <c r="H97" s="1">
        <v>45633</v>
      </c>
      <c r="I97" t="s">
        <v>15</v>
      </c>
      <c r="J97" t="s">
        <v>16</v>
      </c>
      <c r="K97" t="str">
        <f>IF(Austalian_Housing[[#This Row],[Sale Price]]&gt;1000000,"Above 1M",IF(AND(G97&lt;10000000,Austalian_Housing[[#This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9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98" spans="1:12" x14ac:dyDescent="0.25">
      <c r="A98" t="s">
        <v>154</v>
      </c>
      <c r="B98" t="s">
        <v>18</v>
      </c>
      <c r="C98" t="s">
        <v>51</v>
      </c>
      <c r="D98" t="s">
        <v>20</v>
      </c>
      <c r="E98" t="s">
        <v>13</v>
      </c>
      <c r="F98" t="s">
        <v>14</v>
      </c>
      <c r="G98">
        <v>865000</v>
      </c>
      <c r="H98" s="1">
        <v>45632</v>
      </c>
      <c r="I98" t="s">
        <v>15</v>
      </c>
      <c r="J98" t="s">
        <v>16</v>
      </c>
      <c r="K98" t="str">
        <f>IF(Austalian_Housing[[#This Row],[Sale Price]]&gt;1000000,"Above 1M",IF(AND(G98&lt;10000000,Austalian_Housing[[#This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9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9" spans="1:12" x14ac:dyDescent="0.25">
      <c r="A99" t="s">
        <v>155</v>
      </c>
      <c r="B99" t="s">
        <v>18</v>
      </c>
      <c r="C99" t="s">
        <v>21</v>
      </c>
      <c r="D99" t="s">
        <v>21</v>
      </c>
      <c r="E99" t="s">
        <v>21</v>
      </c>
      <c r="F99" t="s">
        <v>21</v>
      </c>
      <c r="G99">
        <v>918000</v>
      </c>
      <c r="H99" s="1">
        <v>45632</v>
      </c>
      <c r="I99" t="s">
        <v>15</v>
      </c>
      <c r="J99" t="s">
        <v>16</v>
      </c>
      <c r="K99" t="str">
        <f>IF(Austalian_Housing[[#This Row],[Sale Price]]&gt;1000000,"Above 1M",IF(AND(G99&lt;10000000,Austalian_Housing[[#This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9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00" spans="1:12" x14ac:dyDescent="0.25">
      <c r="A100" t="s">
        <v>156</v>
      </c>
      <c r="B100" t="s">
        <v>18</v>
      </c>
      <c r="C100" t="s">
        <v>21</v>
      </c>
      <c r="D100" t="s">
        <v>40</v>
      </c>
      <c r="E100" t="s">
        <v>13</v>
      </c>
      <c r="F100" t="s">
        <v>14</v>
      </c>
      <c r="G100">
        <v>920000</v>
      </c>
      <c r="H100" s="1">
        <v>45632</v>
      </c>
      <c r="I100" t="s">
        <v>15</v>
      </c>
      <c r="J100" t="s">
        <v>16</v>
      </c>
      <c r="K100" t="str">
        <f>IF(Austalian_Housing[[#This Row],[Sale Price]]&gt;1000000,"Above 1M",IF(AND(G100&lt;10000000,Austalian_Housing[[#This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0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01" spans="1:12" x14ac:dyDescent="0.25">
      <c r="A101" t="s">
        <v>157</v>
      </c>
      <c r="B101" t="s">
        <v>18</v>
      </c>
      <c r="C101" t="s">
        <v>21</v>
      </c>
      <c r="D101" t="s">
        <v>40</v>
      </c>
      <c r="E101" t="s">
        <v>13</v>
      </c>
      <c r="F101" t="s">
        <v>21</v>
      </c>
      <c r="G101">
        <v>1025000</v>
      </c>
      <c r="H101" s="1">
        <v>45632</v>
      </c>
      <c r="I101" t="s">
        <v>15</v>
      </c>
      <c r="J101" t="s">
        <v>16</v>
      </c>
      <c r="K101" t="str">
        <f>IF(Austalian_Housing[[#This Row],[Sale Price]]&gt;1000000,"Above 1M",IF(AND(G101&lt;10000000,Austalian_Housing[[#This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0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02" spans="1:12" x14ac:dyDescent="0.25">
      <c r="A102" t="s">
        <v>158</v>
      </c>
      <c r="B102" t="s">
        <v>18</v>
      </c>
      <c r="C102" t="s">
        <v>21</v>
      </c>
      <c r="D102" t="s">
        <v>13</v>
      </c>
      <c r="E102" t="s">
        <v>13</v>
      </c>
      <c r="F102" t="s">
        <v>14</v>
      </c>
      <c r="G102">
        <v>610000</v>
      </c>
      <c r="H102" s="1">
        <v>45631</v>
      </c>
      <c r="I102" t="s">
        <v>15</v>
      </c>
      <c r="J102" t="s">
        <v>16</v>
      </c>
      <c r="K102" t="str">
        <f>IF(Austalian_Housing[[#This Row],[Sale Price]]&gt;1000000,"Above 1M",IF(AND(G102&lt;10000000,Austalian_Housing[[#This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0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03" spans="1:12" x14ac:dyDescent="0.25">
      <c r="A103" t="s">
        <v>159</v>
      </c>
      <c r="B103" t="s">
        <v>18</v>
      </c>
      <c r="C103" t="s">
        <v>21</v>
      </c>
      <c r="D103" t="s">
        <v>20</v>
      </c>
      <c r="E103" t="s">
        <v>13</v>
      </c>
      <c r="F103" t="s">
        <v>21</v>
      </c>
      <c r="G103">
        <v>750000</v>
      </c>
      <c r="H103" s="1">
        <v>45631</v>
      </c>
      <c r="I103" t="s">
        <v>15</v>
      </c>
      <c r="J103" t="s">
        <v>16</v>
      </c>
      <c r="K103" t="str">
        <f>IF(Austalian_Housing[[#This Row],[Sale Price]]&gt;1000000,"Above 1M",IF(AND(G103&lt;10000000,Austalian_Housing[[#This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0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04" spans="1:12" x14ac:dyDescent="0.25">
      <c r="A104" t="s">
        <v>160</v>
      </c>
      <c r="B104" t="s">
        <v>18</v>
      </c>
      <c r="C104" t="s">
        <v>21</v>
      </c>
      <c r="D104" t="s">
        <v>13</v>
      </c>
      <c r="E104" t="s">
        <v>13</v>
      </c>
      <c r="F104" t="s">
        <v>14</v>
      </c>
      <c r="G104">
        <v>559000</v>
      </c>
      <c r="H104" s="1">
        <v>45630</v>
      </c>
      <c r="I104" t="s">
        <v>15</v>
      </c>
      <c r="J104" t="s">
        <v>16</v>
      </c>
      <c r="K104" t="str">
        <f>IF(Austalian_Housing[[#This Row],[Sale Price]]&gt;1000000,"Above 1M",IF(AND(G104&lt;10000000,Austalian_Housing[[#This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0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05" spans="1:12" x14ac:dyDescent="0.25">
      <c r="A105" t="s">
        <v>161</v>
      </c>
      <c r="B105" t="s">
        <v>18</v>
      </c>
      <c r="C105" t="s">
        <v>21</v>
      </c>
      <c r="D105" t="s">
        <v>20</v>
      </c>
      <c r="E105" t="s">
        <v>14</v>
      </c>
      <c r="F105" t="s">
        <v>14</v>
      </c>
      <c r="G105">
        <v>550000</v>
      </c>
      <c r="H105" s="1">
        <v>45630</v>
      </c>
      <c r="I105" t="s">
        <v>15</v>
      </c>
      <c r="J105" t="s">
        <v>16</v>
      </c>
      <c r="K105" t="str">
        <f>IF(Austalian_Housing[[#This Row],[Sale Price]]&gt;1000000,"Above 1M",IF(AND(G105&lt;10000000,Austalian_Housing[[#This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0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06" spans="1:12" x14ac:dyDescent="0.25">
      <c r="A106" t="s">
        <v>162</v>
      </c>
      <c r="B106" t="s">
        <v>18</v>
      </c>
      <c r="C106" t="s">
        <v>163</v>
      </c>
      <c r="D106" t="s">
        <v>13</v>
      </c>
      <c r="E106" t="s">
        <v>14</v>
      </c>
      <c r="F106" t="s">
        <v>14</v>
      </c>
      <c r="G106">
        <v>690000</v>
      </c>
      <c r="H106" s="1">
        <v>45630</v>
      </c>
      <c r="I106" t="s">
        <v>15</v>
      </c>
      <c r="J106" t="s">
        <v>16</v>
      </c>
      <c r="K106" t="str">
        <f>IF(Austalian_Housing[[#This Row],[Sale Price]]&gt;1000000,"Above 1M",IF(AND(G106&lt;10000000,Austalian_Housing[[#This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0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07" spans="1:12" hidden="1" x14ac:dyDescent="0.25">
      <c r="A107" t="s">
        <v>164</v>
      </c>
      <c r="B107" t="s">
        <v>11</v>
      </c>
      <c r="C107" t="s">
        <v>165</v>
      </c>
      <c r="D107" t="s">
        <v>20</v>
      </c>
      <c r="E107" t="s">
        <v>13</v>
      </c>
      <c r="F107" t="s">
        <v>13</v>
      </c>
      <c r="G107">
        <v>1255000</v>
      </c>
      <c r="H107" s="1">
        <v>45629</v>
      </c>
      <c r="I107" t="s">
        <v>15</v>
      </c>
      <c r="J107" t="s">
        <v>16</v>
      </c>
      <c r="K107" t="str">
        <f>IF(Austalian_Housing[[#This Row],[Sale Price]]&gt;1000000,"Above 1M",IF(AND(G107&lt;10000000,Austalian_Housing[[#This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0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08" spans="1:12" hidden="1" x14ac:dyDescent="0.25">
      <c r="A108" t="s">
        <v>166</v>
      </c>
      <c r="B108" t="s">
        <v>11</v>
      </c>
      <c r="C108" t="s">
        <v>82</v>
      </c>
      <c r="D108" t="s">
        <v>40</v>
      </c>
      <c r="E108" t="s">
        <v>13</v>
      </c>
      <c r="F108" t="s">
        <v>14</v>
      </c>
      <c r="G108">
        <v>1600000</v>
      </c>
      <c r="H108" s="1">
        <v>45629</v>
      </c>
      <c r="I108" t="s">
        <v>15</v>
      </c>
      <c r="J108" t="s">
        <v>16</v>
      </c>
      <c r="K108" t="str">
        <f>IF(Austalian_Housing[[#This Row],[Sale Price]]&gt;1000000,"Above 1M",IF(AND(G108&lt;10000000,Austalian_Housing[[#This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0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09" spans="1:12" x14ac:dyDescent="0.25">
      <c r="A109" t="s">
        <v>167</v>
      </c>
      <c r="B109" t="s">
        <v>18</v>
      </c>
      <c r="C109" t="s">
        <v>168</v>
      </c>
      <c r="D109" t="s">
        <v>13</v>
      </c>
      <c r="E109" t="s">
        <v>13</v>
      </c>
      <c r="F109" t="s">
        <v>21</v>
      </c>
      <c r="G109">
        <v>600000</v>
      </c>
      <c r="H109" s="1">
        <v>45629</v>
      </c>
      <c r="I109" t="s">
        <v>15</v>
      </c>
      <c r="J109" t="s">
        <v>16</v>
      </c>
      <c r="K109" t="str">
        <f>IF(Austalian_Housing[[#This Row],[Sale Price]]&gt;1000000,"Above 1M",IF(AND(G109&lt;10000000,Austalian_Housing[[#This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0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0" spans="1:12" hidden="1" x14ac:dyDescent="0.25">
      <c r="A110" t="s">
        <v>169</v>
      </c>
      <c r="B110" t="s">
        <v>11</v>
      </c>
      <c r="C110" t="s">
        <v>12</v>
      </c>
      <c r="D110" t="s">
        <v>20</v>
      </c>
      <c r="E110" t="s">
        <v>13</v>
      </c>
      <c r="F110" t="s">
        <v>13</v>
      </c>
      <c r="G110">
        <v>1250000</v>
      </c>
      <c r="H110" s="1">
        <v>45629</v>
      </c>
      <c r="I110" t="s">
        <v>15</v>
      </c>
      <c r="J110" t="s">
        <v>16</v>
      </c>
      <c r="K110" t="str">
        <f>IF(Austalian_Housing[[#This Row],[Sale Price]]&gt;1000000,"Above 1M",IF(AND(G110&lt;10000000,Austalian_Housing[[#This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1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11" spans="1:12" x14ac:dyDescent="0.25">
      <c r="A111" t="s">
        <v>170</v>
      </c>
      <c r="B111" t="s">
        <v>18</v>
      </c>
      <c r="C111" t="s">
        <v>171</v>
      </c>
      <c r="D111" t="s">
        <v>13</v>
      </c>
      <c r="E111" t="s">
        <v>14</v>
      </c>
      <c r="F111" t="s">
        <v>21</v>
      </c>
      <c r="G111">
        <v>405000</v>
      </c>
      <c r="H111" s="1">
        <v>45629</v>
      </c>
      <c r="I111" t="s">
        <v>15</v>
      </c>
      <c r="J111" t="s">
        <v>16</v>
      </c>
      <c r="K111" t="str">
        <f>IF(Austalian_Housing[[#This Row],[Sale Price]]&gt;1000000,"Above 1M",IF(AND(G111&lt;10000000,Austalian_Housing[[#This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1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2" spans="1:12" x14ac:dyDescent="0.25">
      <c r="A112" t="s">
        <v>172</v>
      </c>
      <c r="B112" t="s">
        <v>18</v>
      </c>
      <c r="C112" t="s">
        <v>150</v>
      </c>
      <c r="D112" t="s">
        <v>20</v>
      </c>
      <c r="E112" t="s">
        <v>14</v>
      </c>
      <c r="F112" t="s">
        <v>14</v>
      </c>
      <c r="G112">
        <v>640000</v>
      </c>
      <c r="H112" s="1">
        <v>45628</v>
      </c>
      <c r="I112" t="s">
        <v>15</v>
      </c>
      <c r="J112" t="s">
        <v>16</v>
      </c>
      <c r="K112" t="str">
        <f>IF(Austalian_Housing[[#This Row],[Sale Price]]&gt;1000000,"Above 1M",IF(AND(G112&lt;10000000,Austalian_Housing[[#This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1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3" spans="1:12" x14ac:dyDescent="0.25">
      <c r="A113" t="s">
        <v>173</v>
      </c>
      <c r="B113" t="s">
        <v>18</v>
      </c>
      <c r="C113" t="s">
        <v>102</v>
      </c>
      <c r="D113" t="s">
        <v>13</v>
      </c>
      <c r="E113" t="s">
        <v>14</v>
      </c>
      <c r="F113" t="s">
        <v>14</v>
      </c>
      <c r="G113">
        <v>490000</v>
      </c>
      <c r="H113" s="1">
        <v>45628</v>
      </c>
      <c r="I113" t="s">
        <v>15</v>
      </c>
      <c r="J113" t="s">
        <v>16</v>
      </c>
      <c r="K113" t="str">
        <f>IF(Austalian_Housing[[#This Row],[Sale Price]]&gt;1000000,"Above 1M",IF(AND(G113&lt;10000000,Austalian_Housing[[#This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1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4" spans="1:12" x14ac:dyDescent="0.25">
      <c r="A114" t="s">
        <v>174</v>
      </c>
      <c r="B114" t="s">
        <v>18</v>
      </c>
      <c r="C114" t="s">
        <v>12</v>
      </c>
      <c r="D114" t="s">
        <v>13</v>
      </c>
      <c r="E114" t="s">
        <v>14</v>
      </c>
      <c r="F114" t="s">
        <v>14</v>
      </c>
      <c r="G114">
        <v>470000</v>
      </c>
      <c r="H114" s="1">
        <v>45628</v>
      </c>
      <c r="I114" t="s">
        <v>15</v>
      </c>
      <c r="J114" t="s">
        <v>16</v>
      </c>
      <c r="K114" t="str">
        <f>IF(Austalian_Housing[[#This Row],[Sale Price]]&gt;1000000,"Above 1M",IF(AND(G114&lt;10000000,Austalian_Housing[[#This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1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5" spans="1:12" hidden="1" x14ac:dyDescent="0.25">
      <c r="A115" t="s">
        <v>175</v>
      </c>
      <c r="B115" t="s">
        <v>11</v>
      </c>
      <c r="C115" t="s">
        <v>82</v>
      </c>
      <c r="D115" t="s">
        <v>20</v>
      </c>
      <c r="E115" t="s">
        <v>13</v>
      </c>
      <c r="F115" t="s">
        <v>14</v>
      </c>
      <c r="G115">
        <v>1100000</v>
      </c>
      <c r="H115" s="1">
        <v>45628</v>
      </c>
      <c r="I115" t="s">
        <v>15</v>
      </c>
      <c r="J115" t="s">
        <v>16</v>
      </c>
      <c r="K115" t="str">
        <f>IF(Austalian_Housing[[#This Row],[Sale Price]]&gt;1000000,"Above 1M",IF(AND(G115&lt;10000000,Austalian_Housing[[#This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1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16" spans="1:12" hidden="1" x14ac:dyDescent="0.25">
      <c r="A116" t="s">
        <v>176</v>
      </c>
      <c r="B116" t="s">
        <v>11</v>
      </c>
      <c r="C116" t="s">
        <v>12</v>
      </c>
      <c r="D116" t="s">
        <v>13</v>
      </c>
      <c r="E116" t="s">
        <v>13</v>
      </c>
      <c r="F116" t="s">
        <v>14</v>
      </c>
      <c r="G116">
        <v>540000</v>
      </c>
      <c r="H116" s="1">
        <v>45628</v>
      </c>
      <c r="I116" t="s">
        <v>15</v>
      </c>
      <c r="J116" t="s">
        <v>16</v>
      </c>
      <c r="K116" t="str">
        <f>IF(Austalian_Housing[[#This Row],[Sale Price]]&gt;1000000,"Above 1M",IF(AND(G116&lt;10000000,Austalian_Housing[[#This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1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7" spans="1:12" hidden="1" x14ac:dyDescent="0.25">
      <c r="A117" t="s">
        <v>177</v>
      </c>
      <c r="B117" t="s">
        <v>11</v>
      </c>
      <c r="C117" t="s">
        <v>178</v>
      </c>
      <c r="D117" t="s">
        <v>40</v>
      </c>
      <c r="E117" t="s">
        <v>14</v>
      </c>
      <c r="F117" t="s">
        <v>14</v>
      </c>
      <c r="G117">
        <v>1120000</v>
      </c>
      <c r="H117" s="1">
        <v>45625</v>
      </c>
      <c r="I117" t="s">
        <v>15</v>
      </c>
      <c r="J117" t="s">
        <v>16</v>
      </c>
      <c r="K117" t="str">
        <f>IF(Austalian_Housing[[#This Row],[Sale Price]]&gt;1000000,"Above 1M",IF(AND(G117&lt;10000000,Austalian_Housing[[#This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1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18" spans="1:12" x14ac:dyDescent="0.25">
      <c r="A118" t="s">
        <v>179</v>
      </c>
      <c r="B118" t="s">
        <v>18</v>
      </c>
      <c r="C118" t="s">
        <v>178</v>
      </c>
      <c r="D118" t="s">
        <v>13</v>
      </c>
      <c r="E118" t="s">
        <v>14</v>
      </c>
      <c r="F118" t="s">
        <v>14</v>
      </c>
      <c r="G118">
        <v>460000</v>
      </c>
      <c r="H118" s="1">
        <v>45625</v>
      </c>
      <c r="I118" t="s">
        <v>15</v>
      </c>
      <c r="J118" t="s">
        <v>16</v>
      </c>
      <c r="K118" t="str">
        <f>IF(Austalian_Housing[[#This Row],[Sale Price]]&gt;1000000,"Above 1M",IF(AND(G118&lt;10000000,Austalian_Housing[[#This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1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9" spans="1:12" x14ac:dyDescent="0.25">
      <c r="A119" t="s">
        <v>180</v>
      </c>
      <c r="B119" t="s">
        <v>18</v>
      </c>
      <c r="C119" t="s">
        <v>21</v>
      </c>
      <c r="D119" t="s">
        <v>13</v>
      </c>
      <c r="E119" t="s">
        <v>13</v>
      </c>
      <c r="F119" t="s">
        <v>14</v>
      </c>
      <c r="G119">
        <v>500000</v>
      </c>
      <c r="H119" s="1">
        <v>45625</v>
      </c>
      <c r="I119" t="s">
        <v>15</v>
      </c>
      <c r="J119" t="s">
        <v>16</v>
      </c>
      <c r="K119" t="str">
        <f>IF(Austalian_Housing[[#This Row],[Sale Price]]&gt;1000000,"Above 1M",IF(AND(G119&lt;10000000,Austalian_Housing[[#This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1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0" spans="1:12" hidden="1" x14ac:dyDescent="0.25">
      <c r="A120" t="s">
        <v>181</v>
      </c>
      <c r="B120" t="s">
        <v>11</v>
      </c>
      <c r="C120" t="s">
        <v>182</v>
      </c>
      <c r="D120" t="s">
        <v>20</v>
      </c>
      <c r="E120" t="s">
        <v>14</v>
      </c>
      <c r="F120" t="s">
        <v>21</v>
      </c>
      <c r="G120">
        <v>1510000</v>
      </c>
      <c r="H120" s="1">
        <v>45625</v>
      </c>
      <c r="I120" t="s">
        <v>15</v>
      </c>
      <c r="J120" t="s">
        <v>16</v>
      </c>
      <c r="K120" t="str">
        <f>IF(Austalian_Housing[[#This Row],[Sale Price]]&gt;1000000,"Above 1M",IF(AND(G120&lt;10000000,Austalian_Housing[[#This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2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21" spans="1:12" x14ac:dyDescent="0.25">
      <c r="A121" t="s">
        <v>183</v>
      </c>
      <c r="B121" t="s">
        <v>18</v>
      </c>
      <c r="C121" t="s">
        <v>33</v>
      </c>
      <c r="D121" t="s">
        <v>13</v>
      </c>
      <c r="E121" t="s">
        <v>14</v>
      </c>
      <c r="F121" t="s">
        <v>14</v>
      </c>
      <c r="G121">
        <v>468000</v>
      </c>
      <c r="H121" s="1">
        <v>45625</v>
      </c>
      <c r="I121" t="s">
        <v>15</v>
      </c>
      <c r="J121" t="s">
        <v>16</v>
      </c>
      <c r="K121" t="str">
        <f>IF(Austalian_Housing[[#This Row],[Sale Price]]&gt;1000000,"Above 1M",IF(AND(G121&lt;10000000,Austalian_Housing[[#This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2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2" spans="1:12" hidden="1" x14ac:dyDescent="0.25">
      <c r="A122" t="s">
        <v>184</v>
      </c>
      <c r="B122" t="s">
        <v>11</v>
      </c>
      <c r="C122" t="s">
        <v>150</v>
      </c>
      <c r="D122" t="s">
        <v>40</v>
      </c>
      <c r="E122" t="s">
        <v>13</v>
      </c>
      <c r="F122" t="s">
        <v>14</v>
      </c>
      <c r="G122">
        <v>1225000</v>
      </c>
      <c r="H122" s="1">
        <v>45625</v>
      </c>
      <c r="I122" t="s">
        <v>15</v>
      </c>
      <c r="J122" t="s">
        <v>16</v>
      </c>
      <c r="K122" t="str">
        <f>IF(Austalian_Housing[[#This Row],[Sale Price]]&gt;1000000,"Above 1M",IF(AND(G122&lt;10000000,Austalian_Housing[[#This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2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23" spans="1:12" x14ac:dyDescent="0.25">
      <c r="A123" t="s">
        <v>185</v>
      </c>
      <c r="B123" t="s">
        <v>18</v>
      </c>
      <c r="C123" t="s">
        <v>33</v>
      </c>
      <c r="D123" t="s">
        <v>13</v>
      </c>
      <c r="E123" t="s">
        <v>13</v>
      </c>
      <c r="F123" t="s">
        <v>14</v>
      </c>
      <c r="G123">
        <v>555000</v>
      </c>
      <c r="H123" s="1">
        <v>45624</v>
      </c>
      <c r="I123" t="s">
        <v>15</v>
      </c>
      <c r="J123" t="s">
        <v>16</v>
      </c>
      <c r="K123" t="str">
        <f>IF(Austalian_Housing[[#This Row],[Sale Price]]&gt;1000000,"Above 1M",IF(AND(G123&lt;10000000,Austalian_Housing[[#This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2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4" spans="1:12" x14ac:dyDescent="0.25">
      <c r="A124" t="s">
        <v>186</v>
      </c>
      <c r="B124" t="s">
        <v>18</v>
      </c>
      <c r="C124" t="s">
        <v>21</v>
      </c>
      <c r="D124" t="s">
        <v>13</v>
      </c>
      <c r="E124" t="s">
        <v>14</v>
      </c>
      <c r="F124" t="s">
        <v>14</v>
      </c>
      <c r="G124">
        <v>200000</v>
      </c>
      <c r="H124" s="1">
        <v>45624</v>
      </c>
      <c r="I124" t="s">
        <v>15</v>
      </c>
      <c r="J124" t="s">
        <v>16</v>
      </c>
      <c r="K124" t="str">
        <f>IF(Austalian_Housing[[#This Row],[Sale Price]]&gt;1000000,"Above 1M",IF(AND(G124&lt;10000000,Austalian_Housing[[#This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200K-300K</v>
      </c>
      <c r="L12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125" spans="1:12" x14ac:dyDescent="0.25">
      <c r="A125" t="s">
        <v>187</v>
      </c>
      <c r="B125" t="s">
        <v>18</v>
      </c>
      <c r="C125" t="s">
        <v>178</v>
      </c>
      <c r="D125" t="s">
        <v>20</v>
      </c>
      <c r="E125" t="s">
        <v>13</v>
      </c>
      <c r="F125" t="s">
        <v>14</v>
      </c>
      <c r="G125">
        <v>644000</v>
      </c>
      <c r="H125" s="1">
        <v>45623</v>
      </c>
      <c r="I125" t="s">
        <v>15</v>
      </c>
      <c r="J125" t="s">
        <v>16</v>
      </c>
      <c r="K125" t="str">
        <f>IF(Austalian_Housing[[#This Row],[Sale Price]]&gt;1000000,"Above 1M",IF(AND(G125&lt;10000000,Austalian_Housing[[#This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2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6" spans="1:12" hidden="1" x14ac:dyDescent="0.25">
      <c r="A126" t="s">
        <v>188</v>
      </c>
      <c r="B126" t="s">
        <v>11</v>
      </c>
      <c r="C126" t="s">
        <v>21</v>
      </c>
      <c r="D126" t="s">
        <v>20</v>
      </c>
      <c r="E126" t="s">
        <v>13</v>
      </c>
      <c r="F126" t="s">
        <v>13</v>
      </c>
      <c r="G126">
        <v>1500000</v>
      </c>
      <c r="H126" s="1">
        <v>45623</v>
      </c>
      <c r="I126" t="s">
        <v>15</v>
      </c>
      <c r="J126" t="s">
        <v>16</v>
      </c>
      <c r="K126" t="str">
        <f>IF(Austalian_Housing[[#This Row],[Sale Price]]&gt;1000000,"Above 1M",IF(AND(G126&lt;10000000,Austalian_Housing[[#This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2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27" spans="1:12" x14ac:dyDescent="0.25">
      <c r="A127" t="s">
        <v>189</v>
      </c>
      <c r="B127" t="s">
        <v>18</v>
      </c>
      <c r="C127" t="s">
        <v>21</v>
      </c>
      <c r="D127" t="s">
        <v>21</v>
      </c>
      <c r="E127" t="s">
        <v>21</v>
      </c>
      <c r="F127" t="s">
        <v>21</v>
      </c>
      <c r="G127">
        <v>605000</v>
      </c>
      <c r="H127" s="1">
        <v>45622</v>
      </c>
      <c r="I127" t="s">
        <v>15</v>
      </c>
      <c r="J127" t="s">
        <v>16</v>
      </c>
      <c r="K127" t="str">
        <f>IF(Austalian_Housing[[#This Row],[Sale Price]]&gt;1000000,"Above 1M",IF(AND(G127&lt;10000000,Austalian_Housing[[#This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2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8" spans="1:12" x14ac:dyDescent="0.25">
      <c r="A128" t="s">
        <v>190</v>
      </c>
      <c r="B128" t="s">
        <v>18</v>
      </c>
      <c r="C128" t="s">
        <v>51</v>
      </c>
      <c r="D128" t="s">
        <v>40</v>
      </c>
      <c r="E128" t="s">
        <v>13</v>
      </c>
      <c r="F128" t="s">
        <v>13</v>
      </c>
      <c r="G128">
        <v>1050000</v>
      </c>
      <c r="H128" s="1">
        <v>45621</v>
      </c>
      <c r="I128" t="s">
        <v>15</v>
      </c>
      <c r="J128" t="s">
        <v>16</v>
      </c>
      <c r="K128" t="str">
        <f>IF(Austalian_Housing[[#This Row],[Sale Price]]&gt;1000000,"Above 1M",IF(AND(G128&lt;10000000,Austalian_Housing[[#This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2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29" spans="1:12" x14ac:dyDescent="0.25">
      <c r="A129" t="s">
        <v>191</v>
      </c>
      <c r="B129" t="s">
        <v>18</v>
      </c>
      <c r="C129" t="s">
        <v>21</v>
      </c>
      <c r="D129" t="s">
        <v>21</v>
      </c>
      <c r="E129" t="s">
        <v>21</v>
      </c>
      <c r="F129" t="s">
        <v>21</v>
      </c>
      <c r="G129">
        <v>580000</v>
      </c>
      <c r="H129" s="1">
        <v>45621</v>
      </c>
      <c r="I129" t="s">
        <v>15</v>
      </c>
      <c r="J129" t="s">
        <v>16</v>
      </c>
      <c r="K129" t="str">
        <f>IF(Austalian_Housing[[#This Row],[Sale Price]]&gt;1000000,"Above 1M",IF(AND(G129&lt;10000000,Austalian_Housing[[#This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2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30" spans="1:12" hidden="1" x14ac:dyDescent="0.25">
      <c r="A130" t="s">
        <v>192</v>
      </c>
      <c r="B130" t="s">
        <v>11</v>
      </c>
      <c r="C130" t="s">
        <v>71</v>
      </c>
      <c r="D130" t="s">
        <v>193</v>
      </c>
      <c r="E130" t="s">
        <v>13</v>
      </c>
      <c r="F130" t="s">
        <v>21</v>
      </c>
      <c r="G130">
        <v>1401000</v>
      </c>
      <c r="H130" s="1">
        <v>45618</v>
      </c>
      <c r="I130" t="s">
        <v>15</v>
      </c>
      <c r="J130" t="s">
        <v>16</v>
      </c>
      <c r="K130" t="str">
        <f>IF(Austalian_Housing[[#This Row],[Sale Price]]&gt;1000000,"Above 1M",IF(AND(G130&lt;10000000,Austalian_Housing[[#This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1" spans="1:12" x14ac:dyDescent="0.25">
      <c r="A131" t="s">
        <v>194</v>
      </c>
      <c r="B131" t="s">
        <v>18</v>
      </c>
      <c r="C131" t="s">
        <v>42</v>
      </c>
      <c r="D131" t="s">
        <v>20</v>
      </c>
      <c r="E131" t="s">
        <v>14</v>
      </c>
      <c r="F131" t="s">
        <v>21</v>
      </c>
      <c r="G131">
        <v>635000</v>
      </c>
      <c r="H131" s="1">
        <v>45618</v>
      </c>
      <c r="I131" t="s">
        <v>15</v>
      </c>
      <c r="J131" t="s">
        <v>16</v>
      </c>
      <c r="K131" t="str">
        <f>IF(Austalian_Housing[[#This Row],[Sale Price]]&gt;1000000,"Above 1M",IF(AND(G131&lt;10000000,Austalian_Housing[[#This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3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32" spans="1:12" x14ac:dyDescent="0.25">
      <c r="A132" t="s">
        <v>195</v>
      </c>
      <c r="B132" t="s">
        <v>18</v>
      </c>
      <c r="C132" t="s">
        <v>56</v>
      </c>
      <c r="D132" t="s">
        <v>13</v>
      </c>
      <c r="E132" t="s">
        <v>13</v>
      </c>
      <c r="F132" t="s">
        <v>21</v>
      </c>
      <c r="G132">
        <v>635888</v>
      </c>
      <c r="H132" s="1">
        <v>45617</v>
      </c>
      <c r="I132" t="s">
        <v>15</v>
      </c>
      <c r="J132" t="s">
        <v>16</v>
      </c>
      <c r="K132" t="str">
        <f>IF(Austalian_Housing[[#This Row],[Sale Price]]&gt;1000000,"Above 1M",IF(AND(G132&lt;10000000,Austalian_Housing[[#This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3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33" spans="1:12" hidden="1" x14ac:dyDescent="0.25">
      <c r="A133" t="s">
        <v>196</v>
      </c>
      <c r="B133" t="s">
        <v>11</v>
      </c>
      <c r="C133" t="s">
        <v>197</v>
      </c>
      <c r="D133" t="s">
        <v>198</v>
      </c>
      <c r="E133" t="s">
        <v>193</v>
      </c>
      <c r="F133" t="s">
        <v>21</v>
      </c>
      <c r="G133">
        <v>6980142</v>
      </c>
      <c r="H133" s="1">
        <v>45706</v>
      </c>
      <c r="I133" t="s">
        <v>199</v>
      </c>
      <c r="J133" t="s">
        <v>200</v>
      </c>
      <c r="K133" t="str">
        <f>IF(Austalian_Housing[[#This Row],[Sale Price]]&gt;1000000,"Above 1M",IF(AND(G133&lt;10000000,Austalian_Housing[[#This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4" spans="1:12" hidden="1" x14ac:dyDescent="0.25">
      <c r="A134" t="s">
        <v>201</v>
      </c>
      <c r="B134" t="s">
        <v>11</v>
      </c>
      <c r="C134" t="s">
        <v>197</v>
      </c>
      <c r="D134" t="s">
        <v>202</v>
      </c>
      <c r="E134" t="s">
        <v>25</v>
      </c>
      <c r="F134" t="s">
        <v>40</v>
      </c>
      <c r="G134">
        <v>4019858</v>
      </c>
      <c r="H134" s="1">
        <v>45706</v>
      </c>
      <c r="I134" t="s">
        <v>199</v>
      </c>
      <c r="J134" t="s">
        <v>200</v>
      </c>
      <c r="K134" t="str">
        <f>IF(Austalian_Housing[[#This Row],[Sale Price]]&gt;1000000,"Above 1M",IF(AND(G134&lt;10000000,Austalian_Housing[[#This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5" spans="1:12" x14ac:dyDescent="0.25">
      <c r="A135" t="s">
        <v>203</v>
      </c>
      <c r="B135" t="s">
        <v>18</v>
      </c>
      <c r="C135" t="s">
        <v>204</v>
      </c>
      <c r="D135" t="s">
        <v>13</v>
      </c>
      <c r="E135" t="s">
        <v>14</v>
      </c>
      <c r="F135" t="s">
        <v>21</v>
      </c>
      <c r="G135">
        <v>732000</v>
      </c>
      <c r="H135" s="1">
        <v>45705</v>
      </c>
      <c r="I135" t="s">
        <v>199</v>
      </c>
      <c r="J135" t="s">
        <v>200</v>
      </c>
      <c r="K135" t="str">
        <f>IF(Austalian_Housing[[#This Row],[Sale Price]]&gt;1000000,"Above 1M",IF(AND(G135&lt;10000000,Austalian_Housing[[#This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3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36" spans="1:12" hidden="1" x14ac:dyDescent="0.25">
      <c r="A136" t="s">
        <v>205</v>
      </c>
      <c r="B136" t="s">
        <v>11</v>
      </c>
      <c r="C136" t="s">
        <v>206</v>
      </c>
      <c r="D136" t="s">
        <v>193</v>
      </c>
      <c r="E136" t="s">
        <v>20</v>
      </c>
      <c r="F136" t="s">
        <v>14</v>
      </c>
      <c r="G136">
        <v>7000000</v>
      </c>
      <c r="H136" s="1">
        <v>45703</v>
      </c>
      <c r="I136" t="s">
        <v>199</v>
      </c>
      <c r="J136" t="s">
        <v>200</v>
      </c>
      <c r="K136" t="str">
        <f>IF(Austalian_Housing[[#This Row],[Sale Price]]&gt;1000000,"Above 1M",IF(AND(G136&lt;10000000,Austalian_Housing[[#This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7" spans="1:12" hidden="1" x14ac:dyDescent="0.25">
      <c r="A137" t="s">
        <v>207</v>
      </c>
      <c r="B137" t="s">
        <v>11</v>
      </c>
      <c r="C137" t="s">
        <v>37</v>
      </c>
      <c r="D137" t="s">
        <v>40</v>
      </c>
      <c r="E137" t="s">
        <v>13</v>
      </c>
      <c r="F137" t="s">
        <v>14</v>
      </c>
      <c r="G137">
        <v>3100000</v>
      </c>
      <c r="H137" s="1">
        <v>45703</v>
      </c>
      <c r="I137" t="s">
        <v>199</v>
      </c>
      <c r="J137" t="s">
        <v>200</v>
      </c>
      <c r="K137" t="str">
        <f>IF(Austalian_Housing[[#This Row],[Sale Price]]&gt;1000000,"Above 1M",IF(AND(G137&lt;10000000,Austalian_Housing[[#This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8" spans="1:12" x14ac:dyDescent="0.25">
      <c r="A138" t="s">
        <v>208</v>
      </c>
      <c r="B138" t="s">
        <v>18</v>
      </c>
      <c r="C138" t="s">
        <v>209</v>
      </c>
      <c r="D138" t="s">
        <v>13</v>
      </c>
      <c r="E138" t="s">
        <v>13</v>
      </c>
      <c r="F138" t="s">
        <v>21</v>
      </c>
      <c r="G138">
        <v>1230000</v>
      </c>
      <c r="H138" s="1">
        <v>45700</v>
      </c>
      <c r="I138" t="s">
        <v>199</v>
      </c>
      <c r="J138" t="s">
        <v>200</v>
      </c>
      <c r="K138" t="str">
        <f>IF(Austalian_Housing[[#This Row],[Sale Price]]&gt;1000000,"Above 1M",IF(AND(G138&lt;10000000,Austalian_Housing[[#This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9" spans="1:12" x14ac:dyDescent="0.25">
      <c r="A139" t="s">
        <v>210</v>
      </c>
      <c r="B139" t="s">
        <v>18</v>
      </c>
      <c r="C139" t="s">
        <v>211</v>
      </c>
      <c r="D139" t="s">
        <v>13</v>
      </c>
      <c r="E139" t="s">
        <v>14</v>
      </c>
      <c r="F139" t="s">
        <v>21</v>
      </c>
      <c r="G139">
        <v>650000</v>
      </c>
      <c r="H139" s="1">
        <v>45698</v>
      </c>
      <c r="I139" t="s">
        <v>199</v>
      </c>
      <c r="J139" t="s">
        <v>200</v>
      </c>
      <c r="K139" t="str">
        <f>IF(Austalian_Housing[[#This Row],[Sale Price]]&gt;1000000,"Above 1M",IF(AND(G139&lt;10000000,Austalian_Housing[[#This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3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40" spans="1:12" hidden="1" x14ac:dyDescent="0.25">
      <c r="A140" t="s">
        <v>212</v>
      </c>
      <c r="B140" t="s">
        <v>11</v>
      </c>
      <c r="C140" t="s">
        <v>197</v>
      </c>
      <c r="D140" t="s">
        <v>193</v>
      </c>
      <c r="E140" t="s">
        <v>25</v>
      </c>
      <c r="F140" t="s">
        <v>13</v>
      </c>
      <c r="G140">
        <v>5300000</v>
      </c>
      <c r="H140" s="1">
        <v>45693</v>
      </c>
      <c r="I140" t="s">
        <v>199</v>
      </c>
      <c r="J140" t="s">
        <v>200</v>
      </c>
      <c r="K140" t="str">
        <f>IF(Austalian_Housing[[#This Row],[Sale Price]]&gt;1000000,"Above 1M",IF(AND(G140&lt;10000000,Austalian_Housing[[#This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1" spans="1:12" hidden="1" x14ac:dyDescent="0.25">
      <c r="A141" t="s">
        <v>213</v>
      </c>
      <c r="B141" t="s">
        <v>11</v>
      </c>
      <c r="C141" t="s">
        <v>37</v>
      </c>
      <c r="D141" t="s">
        <v>20</v>
      </c>
      <c r="E141" t="s">
        <v>20</v>
      </c>
      <c r="F141" t="s">
        <v>21</v>
      </c>
      <c r="G141">
        <v>2200000</v>
      </c>
      <c r="H141" s="1">
        <v>45692</v>
      </c>
      <c r="I141" t="s">
        <v>199</v>
      </c>
      <c r="J141" t="s">
        <v>200</v>
      </c>
      <c r="K141" t="str">
        <f>IF(Austalian_Housing[[#This Row],[Sale Price]]&gt;1000000,"Above 1M",IF(AND(G141&lt;10000000,Austalian_Housing[[#This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2" spans="1:12" x14ac:dyDescent="0.25">
      <c r="A142" t="s">
        <v>214</v>
      </c>
      <c r="B142" t="s">
        <v>18</v>
      </c>
      <c r="C142" t="s">
        <v>21</v>
      </c>
      <c r="D142" t="s">
        <v>13</v>
      </c>
      <c r="E142" t="s">
        <v>14</v>
      </c>
      <c r="F142" t="s">
        <v>14</v>
      </c>
      <c r="G142">
        <v>718000</v>
      </c>
      <c r="H142" s="1">
        <v>45691</v>
      </c>
      <c r="I142" t="s">
        <v>199</v>
      </c>
      <c r="J142" t="s">
        <v>200</v>
      </c>
      <c r="K142" t="str">
        <f>IF(Austalian_Housing[[#This Row],[Sale Price]]&gt;1000000,"Above 1M",IF(AND(G142&lt;10000000,Austalian_Housing[[#This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4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43" spans="1:12" hidden="1" x14ac:dyDescent="0.25">
      <c r="A143" t="s">
        <v>215</v>
      </c>
      <c r="B143" t="s">
        <v>11</v>
      </c>
      <c r="C143" t="s">
        <v>211</v>
      </c>
      <c r="D143" t="s">
        <v>40</v>
      </c>
      <c r="E143" t="s">
        <v>13</v>
      </c>
      <c r="F143" t="s">
        <v>13</v>
      </c>
      <c r="G143">
        <v>2680000</v>
      </c>
      <c r="H143" s="1">
        <v>45691</v>
      </c>
      <c r="I143" t="s">
        <v>199</v>
      </c>
      <c r="J143" t="s">
        <v>200</v>
      </c>
      <c r="K143" t="str">
        <f>IF(Austalian_Housing[[#This Row],[Sale Price]]&gt;1000000,"Above 1M",IF(AND(G143&lt;10000000,Austalian_Housing[[#This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4" spans="1:12" x14ac:dyDescent="0.25">
      <c r="A144" t="s">
        <v>216</v>
      </c>
      <c r="B144" t="s">
        <v>18</v>
      </c>
      <c r="C144" t="s">
        <v>61</v>
      </c>
      <c r="D144" t="s">
        <v>13</v>
      </c>
      <c r="E144" t="s">
        <v>14</v>
      </c>
      <c r="F144" t="s">
        <v>21</v>
      </c>
      <c r="G144">
        <v>670000</v>
      </c>
      <c r="H144" s="1">
        <v>45690</v>
      </c>
      <c r="I144" t="s">
        <v>199</v>
      </c>
      <c r="J144" t="s">
        <v>200</v>
      </c>
      <c r="K144" t="str">
        <f>IF(Austalian_Housing[[#This Row],[Sale Price]]&gt;1000000,"Above 1M",IF(AND(G144&lt;10000000,Austalian_Housing[[#This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4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45" spans="1:12" hidden="1" x14ac:dyDescent="0.25">
      <c r="A145" t="s">
        <v>217</v>
      </c>
      <c r="B145" t="s">
        <v>11</v>
      </c>
      <c r="C145" t="s">
        <v>218</v>
      </c>
      <c r="D145" t="s">
        <v>20</v>
      </c>
      <c r="E145" t="s">
        <v>13</v>
      </c>
      <c r="F145" t="s">
        <v>13</v>
      </c>
      <c r="G145">
        <v>2636000</v>
      </c>
      <c r="H145" s="1">
        <v>45688</v>
      </c>
      <c r="I145" t="s">
        <v>199</v>
      </c>
      <c r="J145" t="s">
        <v>200</v>
      </c>
      <c r="K145" t="str">
        <f>IF(Austalian_Housing[[#This Row],[Sale Price]]&gt;1000000,"Above 1M",IF(AND(G145&lt;10000000,Austalian_Housing[[#This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6" spans="1:12" x14ac:dyDescent="0.25">
      <c r="A146" t="s">
        <v>219</v>
      </c>
      <c r="B146" t="s">
        <v>18</v>
      </c>
      <c r="C146" t="s">
        <v>220</v>
      </c>
      <c r="D146" t="s">
        <v>13</v>
      </c>
      <c r="E146" t="s">
        <v>13</v>
      </c>
      <c r="F146" t="s">
        <v>14</v>
      </c>
      <c r="G146">
        <v>700000</v>
      </c>
      <c r="H146" s="1">
        <v>45687</v>
      </c>
      <c r="I146" t="s">
        <v>199</v>
      </c>
      <c r="J146" t="s">
        <v>200</v>
      </c>
      <c r="K146" t="str">
        <f>IF(Austalian_Housing[[#This Row],[Sale Price]]&gt;1000000,"Above 1M",IF(AND(G146&lt;10000000,Austalian_Housing[[#This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4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47" spans="1:12" x14ac:dyDescent="0.25">
      <c r="A147" t="s">
        <v>221</v>
      </c>
      <c r="B147" t="s">
        <v>18</v>
      </c>
      <c r="C147" t="s">
        <v>220</v>
      </c>
      <c r="D147" t="s">
        <v>13</v>
      </c>
      <c r="E147" t="s">
        <v>13</v>
      </c>
      <c r="F147" t="s">
        <v>14</v>
      </c>
      <c r="G147">
        <v>1250000</v>
      </c>
      <c r="H147" s="1">
        <v>45687</v>
      </c>
      <c r="I147" t="s">
        <v>199</v>
      </c>
      <c r="J147" t="s">
        <v>200</v>
      </c>
      <c r="K147" t="str">
        <f>IF(Austalian_Housing[[#This Row],[Sale Price]]&gt;1000000,"Above 1M",IF(AND(G147&lt;10000000,Austalian_Housing[[#This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8" spans="1:12" hidden="1" x14ac:dyDescent="0.25">
      <c r="A148" t="s">
        <v>222</v>
      </c>
      <c r="B148" t="s">
        <v>11</v>
      </c>
      <c r="C148" t="s">
        <v>37</v>
      </c>
      <c r="D148" t="s">
        <v>20</v>
      </c>
      <c r="E148" t="s">
        <v>13</v>
      </c>
      <c r="F148" t="s">
        <v>21</v>
      </c>
      <c r="G148">
        <v>1723000</v>
      </c>
      <c r="H148" s="1">
        <v>45687</v>
      </c>
      <c r="I148" t="s">
        <v>199</v>
      </c>
      <c r="J148" t="s">
        <v>200</v>
      </c>
      <c r="K148" t="str">
        <f>IF(Austalian_Housing[[#This Row],[Sale Price]]&gt;1000000,"Above 1M",IF(AND(G148&lt;10000000,Austalian_Housing[[#This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9" spans="1:12" x14ac:dyDescent="0.25">
      <c r="A149" t="s">
        <v>223</v>
      </c>
      <c r="B149" t="s">
        <v>18</v>
      </c>
      <c r="C149" t="s">
        <v>21</v>
      </c>
      <c r="D149" t="s">
        <v>13</v>
      </c>
      <c r="E149" t="s">
        <v>13</v>
      </c>
      <c r="F149" t="s">
        <v>14</v>
      </c>
      <c r="G149">
        <v>820000</v>
      </c>
      <c r="H149" s="1">
        <v>45686</v>
      </c>
      <c r="I149" t="s">
        <v>199</v>
      </c>
      <c r="J149" t="s">
        <v>200</v>
      </c>
      <c r="K149" t="str">
        <f>IF(Austalian_Housing[[#This Row],[Sale Price]]&gt;1000000,"Above 1M",IF(AND(G149&lt;10000000,Austalian_Housing[[#This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14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50" spans="1:12" x14ac:dyDescent="0.25">
      <c r="A150" t="s">
        <v>224</v>
      </c>
      <c r="B150" t="s">
        <v>18</v>
      </c>
      <c r="C150" t="s">
        <v>209</v>
      </c>
      <c r="D150" t="s">
        <v>13</v>
      </c>
      <c r="E150" t="s">
        <v>13</v>
      </c>
      <c r="F150" t="s">
        <v>21</v>
      </c>
      <c r="G150">
        <v>1200000</v>
      </c>
      <c r="H150" s="1">
        <v>45685</v>
      </c>
      <c r="I150" t="s">
        <v>199</v>
      </c>
      <c r="J150" t="s">
        <v>200</v>
      </c>
      <c r="K150" t="str">
        <f>IF(Austalian_Housing[[#This Row],[Sale Price]]&gt;1000000,"Above 1M",IF(AND(G150&lt;10000000,Austalian_Housing[[#This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5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51" spans="1:12" x14ac:dyDescent="0.25">
      <c r="A151" t="s">
        <v>225</v>
      </c>
      <c r="B151" t="s">
        <v>18</v>
      </c>
      <c r="C151" t="s">
        <v>21</v>
      </c>
      <c r="D151" t="s">
        <v>13</v>
      </c>
      <c r="E151" t="s">
        <v>13</v>
      </c>
      <c r="F151" t="s">
        <v>14</v>
      </c>
      <c r="G151">
        <v>965000</v>
      </c>
      <c r="H151" s="1">
        <v>45685</v>
      </c>
      <c r="I151" t="s">
        <v>199</v>
      </c>
      <c r="J151" t="s">
        <v>200</v>
      </c>
      <c r="K151" t="str">
        <f>IF(Austalian_Housing[[#This Row],[Sale Price]]&gt;1000000,"Above 1M",IF(AND(G151&lt;10000000,Austalian_Housing[[#This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5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52" spans="1:12" x14ac:dyDescent="0.25">
      <c r="A152" t="s">
        <v>226</v>
      </c>
      <c r="B152" t="s">
        <v>18</v>
      </c>
      <c r="C152" t="s">
        <v>21</v>
      </c>
      <c r="D152" t="s">
        <v>13</v>
      </c>
      <c r="E152" t="s">
        <v>13</v>
      </c>
      <c r="F152" t="s">
        <v>14</v>
      </c>
      <c r="G152">
        <v>930000</v>
      </c>
      <c r="H152" s="1">
        <v>45681</v>
      </c>
      <c r="I152" t="s">
        <v>199</v>
      </c>
      <c r="J152" t="s">
        <v>200</v>
      </c>
      <c r="K152" t="str">
        <f>IF(Austalian_Housing[[#This Row],[Sale Price]]&gt;1000000,"Above 1M",IF(AND(G152&lt;10000000,Austalian_Housing[[#This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5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53" spans="1:12" x14ac:dyDescent="0.25">
      <c r="A153" t="s">
        <v>227</v>
      </c>
      <c r="B153" t="s">
        <v>18</v>
      </c>
      <c r="C153" t="s">
        <v>37</v>
      </c>
      <c r="D153" t="s">
        <v>20</v>
      </c>
      <c r="E153" t="s">
        <v>14</v>
      </c>
      <c r="F153" t="s">
        <v>21</v>
      </c>
      <c r="G153">
        <v>690000</v>
      </c>
      <c r="H153" s="1">
        <v>45681</v>
      </c>
      <c r="I153" t="s">
        <v>199</v>
      </c>
      <c r="J153" t="s">
        <v>200</v>
      </c>
      <c r="K153" t="str">
        <f>IF(Austalian_Housing[[#This Row],[Sale Price]]&gt;1000000,"Above 1M",IF(AND(G153&lt;10000000,Austalian_Housing[[#This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5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54" spans="1:12" x14ac:dyDescent="0.25">
      <c r="A154" t="s">
        <v>228</v>
      </c>
      <c r="B154" t="s">
        <v>18</v>
      </c>
      <c r="C154" t="s">
        <v>21</v>
      </c>
      <c r="D154" t="s">
        <v>21</v>
      </c>
      <c r="E154" t="s">
        <v>21</v>
      </c>
      <c r="F154" t="s">
        <v>21</v>
      </c>
      <c r="G154">
        <v>902000</v>
      </c>
      <c r="H154" s="1">
        <v>45680</v>
      </c>
      <c r="I154" t="s">
        <v>199</v>
      </c>
      <c r="J154" t="s">
        <v>200</v>
      </c>
      <c r="K154" t="str">
        <f>IF(Austalian_Housing[[#This Row],[Sale Price]]&gt;1000000,"Above 1M",IF(AND(G154&lt;10000000,Austalian_Housing[[#This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5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55" spans="1:12" x14ac:dyDescent="0.25">
      <c r="A155" t="s">
        <v>229</v>
      </c>
      <c r="B155" t="s">
        <v>18</v>
      </c>
      <c r="C155" t="s">
        <v>21</v>
      </c>
      <c r="D155" t="s">
        <v>14</v>
      </c>
      <c r="E155" t="s">
        <v>14</v>
      </c>
      <c r="F155" t="s">
        <v>14</v>
      </c>
      <c r="G155">
        <v>705000</v>
      </c>
      <c r="H155" s="1">
        <v>45678</v>
      </c>
      <c r="I155" t="s">
        <v>199</v>
      </c>
      <c r="J155" t="s">
        <v>200</v>
      </c>
      <c r="K155" t="str">
        <f>IF(Austalian_Housing[[#This Row],[Sale Price]]&gt;1000000,"Above 1M",IF(AND(G155&lt;10000000,Austalian_Housing[[#This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5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56" spans="1:12" x14ac:dyDescent="0.25">
      <c r="A156" t="s">
        <v>230</v>
      </c>
      <c r="B156" t="s">
        <v>18</v>
      </c>
      <c r="C156" t="s">
        <v>21</v>
      </c>
      <c r="D156" t="s">
        <v>13</v>
      </c>
      <c r="E156" t="s">
        <v>14</v>
      </c>
      <c r="F156" t="s">
        <v>14</v>
      </c>
      <c r="G156">
        <v>580000</v>
      </c>
      <c r="H156" s="1">
        <v>45678</v>
      </c>
      <c r="I156" t="s">
        <v>199</v>
      </c>
      <c r="J156" t="s">
        <v>200</v>
      </c>
      <c r="K156" t="str">
        <f>IF(Austalian_Housing[[#This Row],[Sale Price]]&gt;1000000,"Above 1M",IF(AND(G156&lt;10000000,Austalian_Housing[[#This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5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57" spans="1:12" hidden="1" x14ac:dyDescent="0.25">
      <c r="A157" t="s">
        <v>231</v>
      </c>
      <c r="B157" t="s">
        <v>11</v>
      </c>
      <c r="C157" t="s">
        <v>37</v>
      </c>
      <c r="D157" t="s">
        <v>25</v>
      </c>
      <c r="E157" t="s">
        <v>20</v>
      </c>
      <c r="F157" t="s">
        <v>14</v>
      </c>
      <c r="G157">
        <v>2050000</v>
      </c>
      <c r="H157" s="1">
        <v>45678</v>
      </c>
      <c r="I157" t="s">
        <v>199</v>
      </c>
      <c r="J157" t="s">
        <v>200</v>
      </c>
      <c r="K157" t="str">
        <f>IF(Austalian_Housing[[#This Row],[Sale Price]]&gt;1000000,"Above 1M",IF(AND(G157&lt;10000000,Austalian_Housing[[#This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5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58" spans="1:12" x14ac:dyDescent="0.25">
      <c r="A158" t="s">
        <v>232</v>
      </c>
      <c r="B158" t="s">
        <v>18</v>
      </c>
      <c r="C158" t="s">
        <v>21</v>
      </c>
      <c r="D158" t="s">
        <v>13</v>
      </c>
      <c r="E158" t="s">
        <v>13</v>
      </c>
      <c r="F158" t="s">
        <v>21</v>
      </c>
      <c r="G158">
        <v>1049000</v>
      </c>
      <c r="H158" s="1">
        <v>45677</v>
      </c>
      <c r="I158" t="s">
        <v>199</v>
      </c>
      <c r="J158" t="s">
        <v>200</v>
      </c>
      <c r="K158" t="str">
        <f>IF(Austalian_Housing[[#This Row],[Sale Price]]&gt;1000000,"Above 1M",IF(AND(G158&lt;10000000,Austalian_Housing[[#This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5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59" spans="1:12" x14ac:dyDescent="0.25">
      <c r="A159" t="s">
        <v>233</v>
      </c>
      <c r="B159" t="s">
        <v>18</v>
      </c>
      <c r="C159" t="s">
        <v>234</v>
      </c>
      <c r="D159" t="s">
        <v>13</v>
      </c>
      <c r="E159" t="s">
        <v>13</v>
      </c>
      <c r="F159" t="s">
        <v>21</v>
      </c>
      <c r="G159">
        <v>920000</v>
      </c>
      <c r="H159" s="1">
        <v>45677</v>
      </c>
      <c r="I159" t="s">
        <v>199</v>
      </c>
      <c r="J159" t="s">
        <v>200</v>
      </c>
      <c r="K159" t="str">
        <f>IF(Austalian_Housing[[#This Row],[Sale Price]]&gt;1000000,"Above 1M",IF(AND(G159&lt;10000000,Austalian_Housing[[#This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5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60" spans="1:12" hidden="1" x14ac:dyDescent="0.25">
      <c r="A160" t="s">
        <v>235</v>
      </c>
      <c r="B160" t="s">
        <v>11</v>
      </c>
      <c r="C160" t="s">
        <v>236</v>
      </c>
      <c r="D160" t="s">
        <v>25</v>
      </c>
      <c r="E160" t="s">
        <v>13</v>
      </c>
      <c r="F160" t="s">
        <v>13</v>
      </c>
      <c r="G160">
        <v>5200000</v>
      </c>
      <c r="H160" s="1">
        <v>45674</v>
      </c>
      <c r="I160" t="s">
        <v>199</v>
      </c>
      <c r="J160" t="s">
        <v>200</v>
      </c>
      <c r="K160" t="str">
        <f>IF(Austalian_Housing[[#This Row],[Sale Price]]&gt;1000000,"Above 1M",IF(AND(G160&lt;10000000,Austalian_Housing[[#This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6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61" spans="1:12" x14ac:dyDescent="0.25">
      <c r="A161" t="s">
        <v>237</v>
      </c>
      <c r="B161" t="s">
        <v>18</v>
      </c>
      <c r="C161" t="s">
        <v>238</v>
      </c>
      <c r="D161" t="s">
        <v>14</v>
      </c>
      <c r="E161" t="s">
        <v>14</v>
      </c>
      <c r="F161" t="s">
        <v>14</v>
      </c>
      <c r="G161">
        <v>590000</v>
      </c>
      <c r="H161" s="1">
        <v>45673</v>
      </c>
      <c r="I161" t="s">
        <v>199</v>
      </c>
      <c r="J161" t="s">
        <v>200</v>
      </c>
      <c r="K161" t="str">
        <f>IF(Austalian_Housing[[#This Row],[Sale Price]]&gt;1000000,"Above 1M",IF(AND(G161&lt;10000000,Austalian_Housing[[#This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6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62" spans="1:12" x14ac:dyDescent="0.25">
      <c r="A162" t="s">
        <v>239</v>
      </c>
      <c r="B162" t="s">
        <v>18</v>
      </c>
      <c r="C162" t="s">
        <v>240</v>
      </c>
      <c r="D162" t="s">
        <v>13</v>
      </c>
      <c r="E162" t="s">
        <v>14</v>
      </c>
      <c r="F162" t="s">
        <v>21</v>
      </c>
      <c r="G162">
        <v>600000</v>
      </c>
      <c r="H162" s="1">
        <v>45672</v>
      </c>
      <c r="I162" t="s">
        <v>199</v>
      </c>
      <c r="J162" t="s">
        <v>200</v>
      </c>
      <c r="K162" t="str">
        <f>IF(Austalian_Housing[[#This Row],[Sale Price]]&gt;1000000,"Above 1M",IF(AND(G162&lt;10000000,Austalian_Housing[[#This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6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63" spans="1:12" x14ac:dyDescent="0.25">
      <c r="A163" t="s">
        <v>241</v>
      </c>
      <c r="B163" t="s">
        <v>18</v>
      </c>
      <c r="C163" t="s">
        <v>206</v>
      </c>
      <c r="D163" t="s">
        <v>13</v>
      </c>
      <c r="E163" t="s">
        <v>14</v>
      </c>
      <c r="F163" t="s">
        <v>21</v>
      </c>
      <c r="G163">
        <v>618000</v>
      </c>
      <c r="H163" s="1">
        <v>45671</v>
      </c>
      <c r="I163" t="s">
        <v>199</v>
      </c>
      <c r="J163" t="s">
        <v>200</v>
      </c>
      <c r="K163" t="str">
        <f>IF(Austalian_Housing[[#This Row],[Sale Price]]&gt;1000000,"Above 1M",IF(AND(G163&lt;10000000,Austalian_Housing[[#This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6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64" spans="1:12" x14ac:dyDescent="0.25">
      <c r="A164" t="s">
        <v>242</v>
      </c>
      <c r="B164" t="s">
        <v>18</v>
      </c>
      <c r="C164" t="s">
        <v>211</v>
      </c>
      <c r="D164" t="s">
        <v>13</v>
      </c>
      <c r="E164" t="s">
        <v>13</v>
      </c>
      <c r="F164" t="s">
        <v>13</v>
      </c>
      <c r="G164">
        <v>791000</v>
      </c>
      <c r="H164" s="1">
        <v>45670</v>
      </c>
      <c r="I164" t="s">
        <v>199</v>
      </c>
      <c r="J164" t="s">
        <v>200</v>
      </c>
      <c r="K164" t="str">
        <f>IF(Austalian_Housing[[#This Row],[Sale Price]]&gt;1000000,"Above 1M",IF(AND(G164&lt;10000000,Austalian_Housing[[#This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6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65" spans="1:12" x14ac:dyDescent="0.25">
      <c r="A165" t="s">
        <v>243</v>
      </c>
      <c r="B165" t="s">
        <v>18</v>
      </c>
      <c r="C165" t="s">
        <v>244</v>
      </c>
      <c r="D165" t="s">
        <v>13</v>
      </c>
      <c r="E165" t="s">
        <v>13</v>
      </c>
      <c r="F165" t="s">
        <v>21</v>
      </c>
      <c r="G165">
        <v>1050000</v>
      </c>
      <c r="H165" s="1">
        <v>45670</v>
      </c>
      <c r="I165" t="s">
        <v>199</v>
      </c>
      <c r="J165" t="s">
        <v>200</v>
      </c>
      <c r="K165" t="str">
        <f>IF(Austalian_Housing[[#This Row],[Sale Price]]&gt;1000000,"Above 1M",IF(AND(G165&lt;10000000,Austalian_Housing[[#This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6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66" spans="1:12" x14ac:dyDescent="0.25">
      <c r="A166" t="s">
        <v>245</v>
      </c>
      <c r="B166" t="s">
        <v>18</v>
      </c>
      <c r="C166" t="s">
        <v>21</v>
      </c>
      <c r="D166" t="s">
        <v>14</v>
      </c>
      <c r="E166" t="s">
        <v>14</v>
      </c>
      <c r="F166" t="s">
        <v>14</v>
      </c>
      <c r="G166">
        <v>700000</v>
      </c>
      <c r="H166" s="1">
        <v>45667</v>
      </c>
      <c r="I166" t="s">
        <v>199</v>
      </c>
      <c r="J166" t="s">
        <v>200</v>
      </c>
      <c r="K166" t="str">
        <f>IF(Austalian_Housing[[#This Row],[Sale Price]]&gt;1000000,"Above 1M",IF(AND(G166&lt;10000000,Austalian_Housing[[#This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6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67" spans="1:12" x14ac:dyDescent="0.25">
      <c r="A167" t="s">
        <v>246</v>
      </c>
      <c r="B167" t="s">
        <v>18</v>
      </c>
      <c r="C167" t="s">
        <v>206</v>
      </c>
      <c r="D167" t="s">
        <v>40</v>
      </c>
      <c r="E167" t="s">
        <v>20</v>
      </c>
      <c r="F167" t="s">
        <v>21</v>
      </c>
      <c r="G167">
        <v>3210000</v>
      </c>
      <c r="H167" s="1">
        <v>45664</v>
      </c>
      <c r="I167" t="s">
        <v>199</v>
      </c>
      <c r="J167" t="s">
        <v>200</v>
      </c>
      <c r="K167" t="str">
        <f>IF(Austalian_Housing[[#This Row],[Sale Price]]&gt;1000000,"Above 1M",IF(AND(G167&lt;10000000,Austalian_Housing[[#This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6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68" spans="1:12" x14ac:dyDescent="0.25">
      <c r="A168" t="s">
        <v>247</v>
      </c>
      <c r="B168" t="s">
        <v>18</v>
      </c>
      <c r="C168" t="s">
        <v>21</v>
      </c>
      <c r="D168" t="s">
        <v>20</v>
      </c>
      <c r="E168" t="s">
        <v>13</v>
      </c>
      <c r="F168" t="s">
        <v>13</v>
      </c>
      <c r="G168">
        <v>1060000</v>
      </c>
      <c r="H168" s="1">
        <v>45664</v>
      </c>
      <c r="I168" t="s">
        <v>199</v>
      </c>
      <c r="J168" t="s">
        <v>200</v>
      </c>
      <c r="K168" t="str">
        <f>IF(Austalian_Housing[[#This Row],[Sale Price]]&gt;1000000,"Above 1M",IF(AND(G168&lt;10000000,Austalian_Housing[[#This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6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69" spans="1:12" x14ac:dyDescent="0.25">
      <c r="A169" t="s">
        <v>248</v>
      </c>
      <c r="B169" t="s">
        <v>18</v>
      </c>
      <c r="C169" t="s">
        <v>249</v>
      </c>
      <c r="D169" t="s">
        <v>13</v>
      </c>
      <c r="E169" t="s">
        <v>13</v>
      </c>
      <c r="F169" t="s">
        <v>21</v>
      </c>
      <c r="G169">
        <v>823000</v>
      </c>
      <c r="H169" s="1">
        <v>45664</v>
      </c>
      <c r="I169" t="s">
        <v>199</v>
      </c>
      <c r="J169" t="s">
        <v>200</v>
      </c>
      <c r="K169" t="str">
        <f>IF(Austalian_Housing[[#This Row],[Sale Price]]&gt;1000000,"Above 1M",IF(AND(G169&lt;10000000,Austalian_Housing[[#This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16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70" spans="1:12" x14ac:dyDescent="0.25">
      <c r="A170" t="s">
        <v>250</v>
      </c>
      <c r="B170" t="s">
        <v>18</v>
      </c>
      <c r="C170" t="s">
        <v>251</v>
      </c>
      <c r="D170" t="s">
        <v>13</v>
      </c>
      <c r="E170" t="s">
        <v>13</v>
      </c>
      <c r="F170" t="s">
        <v>14</v>
      </c>
      <c r="G170">
        <v>820000</v>
      </c>
      <c r="H170" s="1">
        <v>45653</v>
      </c>
      <c r="I170" t="s">
        <v>199</v>
      </c>
      <c r="J170" t="s">
        <v>200</v>
      </c>
      <c r="K170" t="str">
        <f>IF(Austalian_Housing[[#This Row],[Sale Price]]&gt;1000000,"Above 1M",IF(AND(G170&lt;10000000,Austalian_Housing[[#This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17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71" spans="1:12" x14ac:dyDescent="0.25">
      <c r="A171" t="s">
        <v>252</v>
      </c>
      <c r="B171" t="s">
        <v>18</v>
      </c>
      <c r="C171" t="s">
        <v>211</v>
      </c>
      <c r="D171" t="s">
        <v>13</v>
      </c>
      <c r="E171" t="s">
        <v>13</v>
      </c>
      <c r="F171" t="s">
        <v>14</v>
      </c>
      <c r="G171">
        <v>780000</v>
      </c>
      <c r="H171" s="1">
        <v>45650</v>
      </c>
      <c r="I171" t="s">
        <v>199</v>
      </c>
      <c r="J171" t="s">
        <v>200</v>
      </c>
      <c r="K171" t="str">
        <f>IF(Austalian_Housing[[#This Row],[Sale Price]]&gt;1000000,"Above 1M",IF(AND(G171&lt;10000000,Austalian_Housing[[#This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7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72" spans="1:12" x14ac:dyDescent="0.25">
      <c r="A172" t="s">
        <v>253</v>
      </c>
      <c r="B172" t="s">
        <v>18</v>
      </c>
      <c r="C172" t="s">
        <v>220</v>
      </c>
      <c r="D172" t="s">
        <v>13</v>
      </c>
      <c r="E172" t="s">
        <v>13</v>
      </c>
      <c r="F172" t="s">
        <v>14</v>
      </c>
      <c r="G172">
        <v>1250000</v>
      </c>
      <c r="H172" s="1">
        <v>45649</v>
      </c>
      <c r="I172" t="s">
        <v>199</v>
      </c>
      <c r="J172" t="s">
        <v>200</v>
      </c>
      <c r="K172" t="str">
        <f>IF(Austalian_Housing[[#This Row],[Sale Price]]&gt;1000000,"Above 1M",IF(AND(G172&lt;10000000,Austalian_Housing[[#This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3" spans="1:12" x14ac:dyDescent="0.25">
      <c r="A173" t="s">
        <v>254</v>
      </c>
      <c r="B173" t="s">
        <v>18</v>
      </c>
      <c r="C173" t="s">
        <v>220</v>
      </c>
      <c r="D173" t="s">
        <v>13</v>
      </c>
      <c r="E173" t="s">
        <v>13</v>
      </c>
      <c r="F173" t="s">
        <v>14</v>
      </c>
      <c r="G173">
        <v>1250000</v>
      </c>
      <c r="H173" s="1">
        <v>45649</v>
      </c>
      <c r="I173" t="s">
        <v>199</v>
      </c>
      <c r="J173" t="s">
        <v>200</v>
      </c>
      <c r="K173" t="str">
        <f>IF(Austalian_Housing[[#This Row],[Sale Price]]&gt;1000000,"Above 1M",IF(AND(G173&lt;10000000,Austalian_Housing[[#This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4" spans="1:12" x14ac:dyDescent="0.25">
      <c r="A174" t="s">
        <v>255</v>
      </c>
      <c r="B174" t="s">
        <v>18</v>
      </c>
      <c r="C174" t="s">
        <v>220</v>
      </c>
      <c r="D174" t="s">
        <v>13</v>
      </c>
      <c r="E174" t="s">
        <v>13</v>
      </c>
      <c r="F174" t="s">
        <v>14</v>
      </c>
      <c r="G174">
        <v>1250000</v>
      </c>
      <c r="H174" s="1">
        <v>45649</v>
      </c>
      <c r="I174" t="s">
        <v>199</v>
      </c>
      <c r="J174" t="s">
        <v>200</v>
      </c>
      <c r="K174" t="str">
        <f>IF(Austalian_Housing[[#This Row],[Sale Price]]&gt;1000000,"Above 1M",IF(AND(G174&lt;10000000,Austalian_Housing[[#This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5" spans="1:12" x14ac:dyDescent="0.25">
      <c r="A175" t="s">
        <v>256</v>
      </c>
      <c r="B175" t="s">
        <v>18</v>
      </c>
      <c r="C175" t="s">
        <v>220</v>
      </c>
      <c r="D175" t="s">
        <v>13</v>
      </c>
      <c r="E175" t="s">
        <v>13</v>
      </c>
      <c r="F175" t="s">
        <v>14</v>
      </c>
      <c r="G175">
        <v>1250000</v>
      </c>
      <c r="H175" s="1">
        <v>45649</v>
      </c>
      <c r="I175" t="s">
        <v>199</v>
      </c>
      <c r="J175" t="s">
        <v>200</v>
      </c>
      <c r="K175" t="str">
        <f>IF(Austalian_Housing[[#This Row],[Sale Price]]&gt;1000000,"Above 1M",IF(AND(G175&lt;10000000,Austalian_Housing[[#This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6" spans="1:12" x14ac:dyDescent="0.25">
      <c r="A176" t="s">
        <v>257</v>
      </c>
      <c r="B176" t="s">
        <v>18</v>
      </c>
      <c r="C176" t="s">
        <v>258</v>
      </c>
      <c r="D176" t="s">
        <v>13</v>
      </c>
      <c r="E176" t="s">
        <v>14</v>
      </c>
      <c r="F176" t="s">
        <v>14</v>
      </c>
      <c r="G176">
        <v>1450000</v>
      </c>
      <c r="H176" s="1">
        <v>45649</v>
      </c>
      <c r="I176" t="s">
        <v>199</v>
      </c>
      <c r="J176" t="s">
        <v>200</v>
      </c>
      <c r="K176" t="str">
        <f>IF(Austalian_Housing[[#This Row],[Sale Price]]&gt;1000000,"Above 1M",IF(AND(G176&lt;10000000,Austalian_Housing[[#This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7" spans="1:12" x14ac:dyDescent="0.25">
      <c r="A177" t="s">
        <v>259</v>
      </c>
      <c r="B177" t="s">
        <v>18</v>
      </c>
      <c r="C177" t="s">
        <v>258</v>
      </c>
      <c r="D177" t="s">
        <v>13</v>
      </c>
      <c r="E177" t="s">
        <v>14</v>
      </c>
      <c r="F177" t="s">
        <v>14</v>
      </c>
      <c r="G177">
        <v>1450000</v>
      </c>
      <c r="H177" s="1">
        <v>45649</v>
      </c>
      <c r="I177" t="s">
        <v>199</v>
      </c>
      <c r="J177" t="s">
        <v>200</v>
      </c>
      <c r="K177" t="str">
        <f>IF(Austalian_Housing[[#This Row],[Sale Price]]&gt;1000000,"Above 1M",IF(AND(G177&lt;10000000,Austalian_Housing[[#This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8" spans="1:12" x14ac:dyDescent="0.25">
      <c r="A178" t="s">
        <v>260</v>
      </c>
      <c r="B178" t="s">
        <v>18</v>
      </c>
      <c r="C178" t="s">
        <v>258</v>
      </c>
      <c r="D178" t="s">
        <v>13</v>
      </c>
      <c r="E178" t="s">
        <v>14</v>
      </c>
      <c r="F178" t="s">
        <v>21</v>
      </c>
      <c r="G178">
        <v>1450000</v>
      </c>
      <c r="H178" s="1">
        <v>45649</v>
      </c>
      <c r="I178" t="s">
        <v>199</v>
      </c>
      <c r="J178" t="s">
        <v>200</v>
      </c>
      <c r="K178" t="str">
        <f>IF(Austalian_Housing[[#This Row],[Sale Price]]&gt;1000000,"Above 1M",IF(AND(G178&lt;10000000,Austalian_Housing[[#This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9" spans="1:12" x14ac:dyDescent="0.25">
      <c r="A179" t="s">
        <v>261</v>
      </c>
      <c r="B179" t="s">
        <v>18</v>
      </c>
      <c r="C179" t="s">
        <v>21</v>
      </c>
      <c r="D179" t="s">
        <v>13</v>
      </c>
      <c r="E179" t="s">
        <v>14</v>
      </c>
      <c r="F179" t="s">
        <v>14</v>
      </c>
      <c r="G179">
        <v>850000</v>
      </c>
      <c r="H179" s="1">
        <v>45649</v>
      </c>
      <c r="I179" t="s">
        <v>199</v>
      </c>
      <c r="J179" t="s">
        <v>200</v>
      </c>
      <c r="K179" t="str">
        <f>IF(Austalian_Housing[[#This Row],[Sale Price]]&gt;1000000,"Above 1M",IF(AND(G179&lt;10000000,Austalian_Housing[[#This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17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80" spans="1:12" x14ac:dyDescent="0.25">
      <c r="A180" t="s">
        <v>262</v>
      </c>
      <c r="B180" t="s">
        <v>18</v>
      </c>
      <c r="C180" t="s">
        <v>21</v>
      </c>
      <c r="D180" t="s">
        <v>13</v>
      </c>
      <c r="E180" t="s">
        <v>14</v>
      </c>
      <c r="F180" t="s">
        <v>13</v>
      </c>
      <c r="G180">
        <v>1040000</v>
      </c>
      <c r="H180" s="1">
        <v>45649</v>
      </c>
      <c r="I180" t="s">
        <v>199</v>
      </c>
      <c r="J180" t="s">
        <v>200</v>
      </c>
      <c r="K180" t="str">
        <f>IF(Austalian_Housing[[#This Row],[Sale Price]]&gt;1000000,"Above 1M",IF(AND(G180&lt;10000000,Austalian_Housing[[#This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1" spans="1:12" x14ac:dyDescent="0.25">
      <c r="A181" t="s">
        <v>263</v>
      </c>
      <c r="B181" t="s">
        <v>18</v>
      </c>
      <c r="C181" t="s">
        <v>21</v>
      </c>
      <c r="D181" t="s">
        <v>13</v>
      </c>
      <c r="E181" t="s">
        <v>14</v>
      </c>
      <c r="F181" t="s">
        <v>21</v>
      </c>
      <c r="G181">
        <v>1180000</v>
      </c>
      <c r="H181" s="1">
        <v>45646</v>
      </c>
      <c r="I181" t="s">
        <v>199</v>
      </c>
      <c r="J181" t="s">
        <v>200</v>
      </c>
      <c r="K181" t="str">
        <f>IF(Austalian_Housing[[#This Row],[Sale Price]]&gt;1000000,"Above 1M",IF(AND(G181&lt;10000000,Austalian_Housing[[#This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2" spans="1:12" x14ac:dyDescent="0.25">
      <c r="A182" t="s">
        <v>264</v>
      </c>
      <c r="B182" t="s">
        <v>18</v>
      </c>
      <c r="C182" t="s">
        <v>21</v>
      </c>
      <c r="D182" t="s">
        <v>13</v>
      </c>
      <c r="E182" t="s">
        <v>13</v>
      </c>
      <c r="F182" t="s">
        <v>21</v>
      </c>
      <c r="G182">
        <v>1250000</v>
      </c>
      <c r="H182" s="1">
        <v>45646</v>
      </c>
      <c r="I182" t="s">
        <v>199</v>
      </c>
      <c r="J182" t="s">
        <v>200</v>
      </c>
      <c r="K182" t="str">
        <f>IF(Austalian_Housing[[#This Row],[Sale Price]]&gt;1000000,"Above 1M",IF(AND(G182&lt;10000000,Austalian_Housing[[#This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3" spans="1:12" x14ac:dyDescent="0.25">
      <c r="A183" t="s">
        <v>265</v>
      </c>
      <c r="B183" t="s">
        <v>18</v>
      </c>
      <c r="C183" t="s">
        <v>206</v>
      </c>
      <c r="D183" t="s">
        <v>21</v>
      </c>
      <c r="E183" t="s">
        <v>21</v>
      </c>
      <c r="F183" t="s">
        <v>21</v>
      </c>
      <c r="G183">
        <v>1300000</v>
      </c>
      <c r="H183" s="1">
        <v>45646</v>
      </c>
      <c r="I183" t="s">
        <v>199</v>
      </c>
      <c r="J183" t="s">
        <v>200</v>
      </c>
      <c r="K183" t="str">
        <f>IF(Austalian_Housing[[#This Row],[Sale Price]]&gt;1000000,"Above 1M",IF(AND(G183&lt;10000000,Austalian_Housing[[#This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4" spans="1:12" x14ac:dyDescent="0.25">
      <c r="A184" t="s">
        <v>266</v>
      </c>
      <c r="B184" t="s">
        <v>18</v>
      </c>
      <c r="C184" t="s">
        <v>21</v>
      </c>
      <c r="D184" t="s">
        <v>13</v>
      </c>
      <c r="E184" t="s">
        <v>13</v>
      </c>
      <c r="F184" t="s">
        <v>21</v>
      </c>
      <c r="G184">
        <v>970000</v>
      </c>
      <c r="H184" s="1">
        <v>45645</v>
      </c>
      <c r="I184" t="s">
        <v>199</v>
      </c>
      <c r="J184" t="s">
        <v>200</v>
      </c>
      <c r="K184" t="str">
        <f>IF(Austalian_Housing[[#This Row],[Sale Price]]&gt;1000000,"Above 1M",IF(AND(G184&lt;10000000,Austalian_Housing[[#This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8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85" spans="1:12" hidden="1" x14ac:dyDescent="0.25">
      <c r="A185" t="s">
        <v>267</v>
      </c>
      <c r="B185" t="s">
        <v>11</v>
      </c>
      <c r="C185" t="s">
        <v>21</v>
      </c>
      <c r="D185" t="s">
        <v>40</v>
      </c>
      <c r="E185" t="s">
        <v>20</v>
      </c>
      <c r="F185" t="s">
        <v>13</v>
      </c>
      <c r="G185">
        <v>1750000</v>
      </c>
      <c r="H185" s="1">
        <v>45644</v>
      </c>
      <c r="I185" t="s">
        <v>199</v>
      </c>
      <c r="J185" t="s">
        <v>200</v>
      </c>
      <c r="K185" t="str">
        <f>IF(Austalian_Housing[[#This Row],[Sale Price]]&gt;1000000,"Above 1M",IF(AND(G185&lt;10000000,Austalian_Housing[[#This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6" spans="1:12" hidden="1" x14ac:dyDescent="0.25">
      <c r="A186" t="s">
        <v>268</v>
      </c>
      <c r="B186" t="s">
        <v>11</v>
      </c>
      <c r="C186" t="s">
        <v>21</v>
      </c>
      <c r="D186" t="s">
        <v>20</v>
      </c>
      <c r="E186" t="s">
        <v>14</v>
      </c>
      <c r="F186" t="s">
        <v>21</v>
      </c>
      <c r="G186">
        <v>1050000</v>
      </c>
      <c r="H186" s="1">
        <v>45644</v>
      </c>
      <c r="I186" t="s">
        <v>199</v>
      </c>
      <c r="J186" t="s">
        <v>200</v>
      </c>
      <c r="K186" t="str">
        <f>IF(Austalian_Housing[[#This Row],[Sale Price]]&gt;1000000,"Above 1M",IF(AND(G186&lt;10000000,Austalian_Housing[[#This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7" spans="1:12" x14ac:dyDescent="0.25">
      <c r="A187" t="s">
        <v>269</v>
      </c>
      <c r="B187" t="s">
        <v>18</v>
      </c>
      <c r="C187" t="s">
        <v>21</v>
      </c>
      <c r="D187" t="s">
        <v>21</v>
      </c>
      <c r="E187" t="s">
        <v>21</v>
      </c>
      <c r="F187" t="s">
        <v>21</v>
      </c>
      <c r="G187">
        <v>1925000</v>
      </c>
      <c r="H187" s="1">
        <v>45644</v>
      </c>
      <c r="I187" t="s">
        <v>199</v>
      </c>
      <c r="J187" t="s">
        <v>200</v>
      </c>
      <c r="K187" t="str">
        <f>IF(Austalian_Housing[[#This Row],[Sale Price]]&gt;1000000,"Above 1M",IF(AND(G187&lt;10000000,Austalian_Housing[[#This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8" spans="1:12" x14ac:dyDescent="0.25">
      <c r="A188" t="s">
        <v>270</v>
      </c>
      <c r="B188" t="s">
        <v>18</v>
      </c>
      <c r="C188" t="s">
        <v>21</v>
      </c>
      <c r="D188" t="s">
        <v>13</v>
      </c>
      <c r="E188" t="s">
        <v>14</v>
      </c>
      <c r="F188" t="s">
        <v>21</v>
      </c>
      <c r="G188">
        <v>1400000</v>
      </c>
      <c r="H188" s="1">
        <v>45644</v>
      </c>
      <c r="I188" t="s">
        <v>199</v>
      </c>
      <c r="J188" t="s">
        <v>200</v>
      </c>
      <c r="K188" t="str">
        <f>IF(Austalian_Housing[[#This Row],[Sale Price]]&gt;1000000,"Above 1M",IF(AND(G188&lt;10000000,Austalian_Housing[[#This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9" spans="1:12" hidden="1" x14ac:dyDescent="0.25">
      <c r="A189" t="s">
        <v>271</v>
      </c>
      <c r="B189" t="s">
        <v>11</v>
      </c>
      <c r="C189" t="s">
        <v>21</v>
      </c>
      <c r="D189" t="s">
        <v>20</v>
      </c>
      <c r="E189" t="s">
        <v>13</v>
      </c>
      <c r="F189" t="s">
        <v>13</v>
      </c>
      <c r="G189">
        <v>1750000</v>
      </c>
      <c r="H189" s="1">
        <v>45644</v>
      </c>
      <c r="I189" t="s">
        <v>199</v>
      </c>
      <c r="J189" t="s">
        <v>200</v>
      </c>
      <c r="K189" t="str">
        <f>IF(Austalian_Housing[[#This Row],[Sale Price]]&gt;1000000,"Above 1M",IF(AND(G189&lt;10000000,Austalian_Housing[[#This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90" spans="1:12" x14ac:dyDescent="0.25">
      <c r="A190" t="s">
        <v>272</v>
      </c>
      <c r="B190" t="s">
        <v>18</v>
      </c>
      <c r="C190" t="s">
        <v>182</v>
      </c>
      <c r="D190" t="s">
        <v>14</v>
      </c>
      <c r="E190" t="s">
        <v>14</v>
      </c>
      <c r="F190" t="s">
        <v>21</v>
      </c>
      <c r="G190">
        <v>600000</v>
      </c>
      <c r="H190" s="1">
        <v>45643</v>
      </c>
      <c r="I190" t="s">
        <v>199</v>
      </c>
      <c r="J190" t="s">
        <v>200</v>
      </c>
      <c r="K190" t="str">
        <f>IF(Austalian_Housing[[#This Row],[Sale Price]]&gt;1000000,"Above 1M",IF(AND(G190&lt;10000000,Austalian_Housing[[#This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9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91" spans="1:12" x14ac:dyDescent="0.25">
      <c r="A191" t="s">
        <v>273</v>
      </c>
      <c r="B191" t="s">
        <v>18</v>
      </c>
      <c r="C191" t="s">
        <v>21</v>
      </c>
      <c r="D191" t="s">
        <v>13</v>
      </c>
      <c r="E191" t="s">
        <v>14</v>
      </c>
      <c r="F191" t="s">
        <v>14</v>
      </c>
      <c r="G191">
        <v>3000000</v>
      </c>
      <c r="H191" s="1">
        <v>45643</v>
      </c>
      <c r="I191" t="s">
        <v>199</v>
      </c>
      <c r="J191" t="s">
        <v>200</v>
      </c>
      <c r="K191" t="str">
        <f>IF(Austalian_Housing[[#This Row],[Sale Price]]&gt;1000000,"Above 1M",IF(AND(G191&lt;10000000,Austalian_Housing[[#This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9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92" spans="1:12" hidden="1" x14ac:dyDescent="0.25">
      <c r="A192" t="s">
        <v>274</v>
      </c>
      <c r="B192" t="s">
        <v>11</v>
      </c>
      <c r="C192" t="s">
        <v>37</v>
      </c>
      <c r="D192" t="s">
        <v>40</v>
      </c>
      <c r="E192" t="s">
        <v>13</v>
      </c>
      <c r="F192" t="s">
        <v>14</v>
      </c>
      <c r="G192">
        <v>2600000</v>
      </c>
      <c r="H192" s="1">
        <v>45643</v>
      </c>
      <c r="I192" t="s">
        <v>199</v>
      </c>
      <c r="J192" t="s">
        <v>200</v>
      </c>
      <c r="K192" t="str">
        <f>IF(Austalian_Housing[[#This Row],[Sale Price]]&gt;1000000,"Above 1M",IF(AND(G192&lt;10000000,Austalian_Housing[[#This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9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93" spans="1:12" x14ac:dyDescent="0.25">
      <c r="A193" t="s">
        <v>275</v>
      </c>
      <c r="B193" t="s">
        <v>18</v>
      </c>
      <c r="C193" t="s">
        <v>276</v>
      </c>
      <c r="D193" t="s">
        <v>13</v>
      </c>
      <c r="E193" t="s">
        <v>14</v>
      </c>
      <c r="F193" t="s">
        <v>14</v>
      </c>
      <c r="G193">
        <v>772000</v>
      </c>
      <c r="H193" s="1">
        <v>45643</v>
      </c>
      <c r="I193" t="s">
        <v>199</v>
      </c>
      <c r="J193" t="s">
        <v>200</v>
      </c>
      <c r="K193" t="str">
        <f>IF(Austalian_Housing[[#This Row],[Sale Price]]&gt;1000000,"Above 1M",IF(AND(G193&lt;10000000,Austalian_Housing[[#This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9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94" spans="1:12" x14ac:dyDescent="0.25">
      <c r="A194" t="s">
        <v>277</v>
      </c>
      <c r="B194" t="s">
        <v>18</v>
      </c>
      <c r="C194" t="s">
        <v>21</v>
      </c>
      <c r="D194" t="s">
        <v>13</v>
      </c>
      <c r="E194" t="s">
        <v>13</v>
      </c>
      <c r="F194" t="s">
        <v>14</v>
      </c>
      <c r="G194">
        <v>998000</v>
      </c>
      <c r="H194" s="1">
        <v>45642</v>
      </c>
      <c r="I194" t="s">
        <v>199</v>
      </c>
      <c r="J194" t="s">
        <v>200</v>
      </c>
      <c r="K194" t="str">
        <f>IF(Austalian_Housing[[#This Row],[Sale Price]]&gt;1000000,"Above 1M",IF(AND(G194&lt;10000000,Austalian_Housing[[#This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9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95" spans="1:12" hidden="1" x14ac:dyDescent="0.25">
      <c r="A195" t="s">
        <v>278</v>
      </c>
      <c r="B195" t="s">
        <v>11</v>
      </c>
      <c r="C195" t="s">
        <v>240</v>
      </c>
      <c r="D195" t="s">
        <v>40</v>
      </c>
      <c r="E195" t="s">
        <v>13</v>
      </c>
      <c r="F195" t="s">
        <v>21</v>
      </c>
      <c r="G195">
        <v>3470000</v>
      </c>
      <c r="H195" s="1">
        <v>45642</v>
      </c>
      <c r="I195" t="s">
        <v>199</v>
      </c>
      <c r="J195" t="s">
        <v>200</v>
      </c>
      <c r="K195" t="str">
        <f>IF(Austalian_Housing[[#This Row],[Sale Price]]&gt;1000000,"Above 1M",IF(AND(G195&lt;10000000,Austalian_Housing[[#This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9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96" spans="1:12" hidden="1" x14ac:dyDescent="0.25">
      <c r="A196" t="s">
        <v>279</v>
      </c>
      <c r="B196" t="s">
        <v>11</v>
      </c>
      <c r="C196" t="s">
        <v>240</v>
      </c>
      <c r="D196" t="s">
        <v>40</v>
      </c>
      <c r="E196" t="s">
        <v>13</v>
      </c>
      <c r="F196" t="s">
        <v>13</v>
      </c>
      <c r="G196">
        <v>4300000</v>
      </c>
      <c r="H196" s="1">
        <v>45642</v>
      </c>
      <c r="I196" t="s">
        <v>199</v>
      </c>
      <c r="J196" t="s">
        <v>200</v>
      </c>
      <c r="K196" t="str">
        <f>IF(Austalian_Housing[[#This Row],[Sale Price]]&gt;1000000,"Above 1M",IF(AND(G196&lt;10000000,Austalian_Housing[[#This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9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97" spans="1:12" x14ac:dyDescent="0.25">
      <c r="A197" t="s">
        <v>280</v>
      </c>
      <c r="B197" t="s">
        <v>18</v>
      </c>
      <c r="C197" t="s">
        <v>281</v>
      </c>
      <c r="D197" t="s">
        <v>13</v>
      </c>
      <c r="E197" t="s">
        <v>14</v>
      </c>
      <c r="F197" t="s">
        <v>14</v>
      </c>
      <c r="G197">
        <v>930000</v>
      </c>
      <c r="H197" s="1">
        <v>45640</v>
      </c>
      <c r="I197" t="s">
        <v>199</v>
      </c>
      <c r="J197" t="s">
        <v>200</v>
      </c>
      <c r="K197" t="str">
        <f>IF(Austalian_Housing[[#This Row],[Sale Price]]&gt;1000000,"Above 1M",IF(AND(G197&lt;10000000,Austalian_Housing[[#This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9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98" spans="1:12" x14ac:dyDescent="0.25">
      <c r="A198" t="s">
        <v>282</v>
      </c>
      <c r="B198" t="s">
        <v>18</v>
      </c>
      <c r="C198" t="s">
        <v>283</v>
      </c>
      <c r="D198" t="s">
        <v>13</v>
      </c>
      <c r="E198" t="s">
        <v>13</v>
      </c>
      <c r="F198" t="s">
        <v>21</v>
      </c>
      <c r="G198">
        <v>780000</v>
      </c>
      <c r="H198" s="1">
        <v>45639</v>
      </c>
      <c r="I198" t="s">
        <v>199</v>
      </c>
      <c r="J198" t="s">
        <v>200</v>
      </c>
      <c r="K198" t="str">
        <f>IF(Austalian_Housing[[#This Row],[Sale Price]]&gt;1000000,"Above 1M",IF(AND(G198&lt;10000000,Austalian_Housing[[#This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9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99" spans="1:12" x14ac:dyDescent="0.25">
      <c r="A199" t="s">
        <v>284</v>
      </c>
      <c r="B199" t="s">
        <v>18</v>
      </c>
      <c r="C199" t="s">
        <v>21</v>
      </c>
      <c r="D199" t="s">
        <v>13</v>
      </c>
      <c r="E199" t="s">
        <v>13</v>
      </c>
      <c r="F199" t="s">
        <v>14</v>
      </c>
      <c r="G199">
        <v>950000</v>
      </c>
      <c r="H199" s="1">
        <v>45639</v>
      </c>
      <c r="I199" t="s">
        <v>199</v>
      </c>
      <c r="J199" t="s">
        <v>200</v>
      </c>
      <c r="K199" t="str">
        <f>IF(Austalian_Housing[[#This Row],[Sale Price]]&gt;1000000,"Above 1M",IF(AND(G199&lt;10000000,Austalian_Housing[[#This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9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200" spans="1:12" x14ac:dyDescent="0.25">
      <c r="A200" t="s">
        <v>285</v>
      </c>
      <c r="B200" t="s">
        <v>18</v>
      </c>
      <c r="C200" t="s">
        <v>21</v>
      </c>
      <c r="D200" t="s">
        <v>13</v>
      </c>
      <c r="E200" t="s">
        <v>13</v>
      </c>
      <c r="F200" t="s">
        <v>14</v>
      </c>
      <c r="G200">
        <v>1000000</v>
      </c>
      <c r="H200" s="1">
        <v>45637</v>
      </c>
      <c r="I200" t="s">
        <v>199</v>
      </c>
      <c r="J200" t="s">
        <v>200</v>
      </c>
      <c r="K200" t="str">
        <f>IF(Austalian_Housing[[#This Row],[Sale Price]]&gt;1000000,"Above 1M",IF(AND(G200&lt;10000000,Austalian_Housing[[#This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20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201" spans="1:12" x14ac:dyDescent="0.25">
      <c r="A201" t="s">
        <v>286</v>
      </c>
      <c r="B201" t="s">
        <v>18</v>
      </c>
      <c r="C201" t="s">
        <v>21</v>
      </c>
      <c r="D201" t="s">
        <v>13</v>
      </c>
      <c r="E201" t="s">
        <v>13</v>
      </c>
      <c r="F201" t="s">
        <v>14</v>
      </c>
      <c r="G201">
        <v>980000</v>
      </c>
      <c r="H201" s="1">
        <v>45637</v>
      </c>
      <c r="I201" t="s">
        <v>199</v>
      </c>
      <c r="J201" t="s">
        <v>200</v>
      </c>
      <c r="K201" t="str">
        <f>IF(Austalian_Housing[[#This Row],[Sale Price]]&gt;1000000,"Above 1M",IF(AND(G201&lt;10000000,Austalian_Housing[[#This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20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202" spans="1:12" hidden="1" x14ac:dyDescent="0.25">
      <c r="A202" t="s">
        <v>287</v>
      </c>
      <c r="B202" t="s">
        <v>11</v>
      </c>
      <c r="C202" t="s">
        <v>288</v>
      </c>
      <c r="D202" t="s">
        <v>20</v>
      </c>
      <c r="E202" t="s">
        <v>14</v>
      </c>
      <c r="F202" t="s">
        <v>14</v>
      </c>
      <c r="G202">
        <v>1860000</v>
      </c>
      <c r="H202" s="1">
        <v>45636</v>
      </c>
      <c r="I202" t="s">
        <v>199</v>
      </c>
      <c r="J202" t="s">
        <v>200</v>
      </c>
      <c r="K202" t="str">
        <f>IF(Austalian_Housing[[#This Row],[Sale Price]]&gt;1000000,"Above 1M",IF(AND(G202&lt;10000000,Austalian_Housing[[#This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0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03" spans="1:12" x14ac:dyDescent="0.25">
      <c r="A203" t="s">
        <v>289</v>
      </c>
      <c r="B203" t="s">
        <v>18</v>
      </c>
      <c r="C203" t="s">
        <v>290</v>
      </c>
      <c r="D203" t="s">
        <v>13</v>
      </c>
      <c r="E203" t="s">
        <v>13</v>
      </c>
      <c r="F203" t="s">
        <v>14</v>
      </c>
      <c r="G203">
        <v>885000</v>
      </c>
      <c r="H203" s="1">
        <v>45636</v>
      </c>
      <c r="I203" t="s">
        <v>199</v>
      </c>
      <c r="J203" t="s">
        <v>200</v>
      </c>
      <c r="K203" t="str">
        <f>IF(Austalian_Housing[[#This Row],[Sale Price]]&gt;1000000,"Above 1M",IF(AND(G203&lt;10000000,Austalian_Housing[[#This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0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04" spans="1:12" x14ac:dyDescent="0.25">
      <c r="A204" t="s">
        <v>291</v>
      </c>
      <c r="B204" t="s">
        <v>18</v>
      </c>
      <c r="C204" t="s">
        <v>21</v>
      </c>
      <c r="D204" t="s">
        <v>21</v>
      </c>
      <c r="E204" t="s">
        <v>21</v>
      </c>
      <c r="F204" t="s">
        <v>21</v>
      </c>
      <c r="G204">
        <v>720000</v>
      </c>
      <c r="H204" s="1">
        <v>45635</v>
      </c>
      <c r="I204" t="s">
        <v>199</v>
      </c>
      <c r="J204" t="s">
        <v>200</v>
      </c>
      <c r="K204" t="str">
        <f>IF(Austalian_Housing[[#This Row],[Sale Price]]&gt;1000000,"Above 1M",IF(AND(G204&lt;10000000,Austalian_Housing[[#This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20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05" spans="1:12" hidden="1" x14ac:dyDescent="0.25">
      <c r="A205" t="s">
        <v>292</v>
      </c>
      <c r="B205" t="s">
        <v>11</v>
      </c>
      <c r="C205" t="s">
        <v>209</v>
      </c>
      <c r="D205" t="s">
        <v>13</v>
      </c>
      <c r="E205" t="s">
        <v>14</v>
      </c>
      <c r="F205" t="s">
        <v>21</v>
      </c>
      <c r="G205">
        <v>1586000</v>
      </c>
      <c r="H205" s="1">
        <v>45635</v>
      </c>
      <c r="I205" t="s">
        <v>199</v>
      </c>
      <c r="J205" t="s">
        <v>200</v>
      </c>
      <c r="K205" t="str">
        <f>IF(Austalian_Housing[[#This Row],[Sale Price]]&gt;1000000,"Above 1M",IF(AND(G205&lt;10000000,Austalian_Housing[[#This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0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06" spans="1:12" hidden="1" x14ac:dyDescent="0.25">
      <c r="A206" t="s">
        <v>293</v>
      </c>
      <c r="B206" t="s">
        <v>11</v>
      </c>
      <c r="C206" t="s">
        <v>211</v>
      </c>
      <c r="D206" t="s">
        <v>40</v>
      </c>
      <c r="E206" t="s">
        <v>20</v>
      </c>
      <c r="F206" t="s">
        <v>40</v>
      </c>
      <c r="G206">
        <v>3265000</v>
      </c>
      <c r="H206" s="1">
        <v>45635</v>
      </c>
      <c r="I206" t="s">
        <v>199</v>
      </c>
      <c r="J206" t="s">
        <v>200</v>
      </c>
      <c r="K206" t="str">
        <f>IF(Austalian_Housing[[#This Row],[Sale Price]]&gt;1000000,"Above 1M",IF(AND(G206&lt;10000000,Austalian_Housing[[#This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0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07" spans="1:12" hidden="1" x14ac:dyDescent="0.25">
      <c r="A207" t="s">
        <v>294</v>
      </c>
      <c r="B207" t="s">
        <v>11</v>
      </c>
      <c r="C207" t="s">
        <v>295</v>
      </c>
      <c r="D207" t="s">
        <v>25</v>
      </c>
      <c r="E207" t="s">
        <v>13</v>
      </c>
      <c r="F207" t="s">
        <v>13</v>
      </c>
      <c r="G207">
        <v>4020000</v>
      </c>
      <c r="H207" s="1">
        <v>45632</v>
      </c>
      <c r="I207" t="s">
        <v>199</v>
      </c>
      <c r="J207" t="s">
        <v>200</v>
      </c>
      <c r="K207" t="str">
        <f>IF(Austalian_Housing[[#This Row],[Sale Price]]&gt;1000000,"Above 1M",IF(AND(G207&lt;10000000,Austalian_Housing[[#This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0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08" spans="1:12" x14ac:dyDescent="0.25">
      <c r="A208" t="s">
        <v>296</v>
      </c>
      <c r="B208" t="s">
        <v>18</v>
      </c>
      <c r="C208" t="s">
        <v>21</v>
      </c>
      <c r="D208" t="s">
        <v>13</v>
      </c>
      <c r="E208" t="s">
        <v>13</v>
      </c>
      <c r="F208" t="s">
        <v>14</v>
      </c>
      <c r="G208">
        <v>1088000</v>
      </c>
      <c r="H208" s="1">
        <v>45631</v>
      </c>
      <c r="I208" t="s">
        <v>199</v>
      </c>
      <c r="J208" t="s">
        <v>200</v>
      </c>
      <c r="K208" t="str">
        <f>IF(Austalian_Housing[[#This Row],[Sale Price]]&gt;1000000,"Above 1M",IF(AND(G208&lt;10000000,Austalian_Housing[[#This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0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09" spans="1:12" x14ac:dyDescent="0.25">
      <c r="A209" t="s">
        <v>297</v>
      </c>
      <c r="B209" t="s">
        <v>18</v>
      </c>
      <c r="C209" t="s">
        <v>206</v>
      </c>
      <c r="D209" t="s">
        <v>13</v>
      </c>
      <c r="E209" t="s">
        <v>13</v>
      </c>
      <c r="F209" t="s">
        <v>21</v>
      </c>
      <c r="G209">
        <v>931000</v>
      </c>
      <c r="H209" s="1">
        <v>45631</v>
      </c>
      <c r="I209" t="s">
        <v>199</v>
      </c>
      <c r="J209" t="s">
        <v>200</v>
      </c>
      <c r="K209" t="str">
        <f>IF(Austalian_Housing[[#This Row],[Sale Price]]&gt;1000000,"Above 1M",IF(AND(G209&lt;10000000,Austalian_Housing[[#This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20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210" spans="1:12" x14ac:dyDescent="0.25">
      <c r="A210" t="s">
        <v>298</v>
      </c>
      <c r="B210" t="s">
        <v>18</v>
      </c>
      <c r="C210" t="s">
        <v>21</v>
      </c>
      <c r="D210" t="s">
        <v>21</v>
      </c>
      <c r="E210" t="s">
        <v>21</v>
      </c>
      <c r="F210" t="s">
        <v>21</v>
      </c>
      <c r="G210">
        <v>1208000</v>
      </c>
      <c r="H210" s="1">
        <v>45631</v>
      </c>
      <c r="I210" t="s">
        <v>199</v>
      </c>
      <c r="J210" t="s">
        <v>200</v>
      </c>
      <c r="K210" t="str">
        <f>IF(Austalian_Housing[[#This Row],[Sale Price]]&gt;1000000,"Above 1M",IF(AND(G210&lt;10000000,Austalian_Housing[[#This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11" spans="1:12" hidden="1" x14ac:dyDescent="0.25">
      <c r="A211" t="s">
        <v>299</v>
      </c>
      <c r="B211" t="s">
        <v>11</v>
      </c>
      <c r="C211" t="s">
        <v>37</v>
      </c>
      <c r="D211" t="s">
        <v>193</v>
      </c>
      <c r="E211" t="s">
        <v>25</v>
      </c>
      <c r="F211" t="s">
        <v>14</v>
      </c>
      <c r="G211">
        <v>4680000</v>
      </c>
      <c r="H211" s="1">
        <v>45631</v>
      </c>
      <c r="I211" t="s">
        <v>199</v>
      </c>
      <c r="J211" t="s">
        <v>200</v>
      </c>
      <c r="K211" t="str">
        <f>IF(Austalian_Housing[[#This Row],[Sale Price]]&gt;1000000,"Above 1M",IF(AND(G211&lt;10000000,Austalian_Housing[[#This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12" spans="1:12" hidden="1" x14ac:dyDescent="0.25">
      <c r="A212" t="s">
        <v>300</v>
      </c>
      <c r="B212" t="s">
        <v>11</v>
      </c>
      <c r="C212" t="s">
        <v>206</v>
      </c>
      <c r="D212" t="s">
        <v>25</v>
      </c>
      <c r="E212" t="s">
        <v>20</v>
      </c>
      <c r="F212" t="s">
        <v>13</v>
      </c>
      <c r="G212">
        <v>4100000</v>
      </c>
      <c r="H212" s="1">
        <v>45630</v>
      </c>
      <c r="I212" t="s">
        <v>199</v>
      </c>
      <c r="J212" t="s">
        <v>200</v>
      </c>
      <c r="K212" t="str">
        <f>IF(Austalian_Housing[[#This Row],[Sale Price]]&gt;1000000,"Above 1M",IF(AND(G212&lt;10000000,Austalian_Housing[[#This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13" spans="1:12" x14ac:dyDescent="0.25">
      <c r="A213" t="s">
        <v>301</v>
      </c>
      <c r="B213" t="s">
        <v>18</v>
      </c>
      <c r="C213" t="s">
        <v>37</v>
      </c>
      <c r="D213" t="s">
        <v>20</v>
      </c>
      <c r="E213" t="s">
        <v>13</v>
      </c>
      <c r="F213" t="s">
        <v>21</v>
      </c>
      <c r="G213">
        <v>1060000</v>
      </c>
      <c r="H213" s="1">
        <v>45630</v>
      </c>
      <c r="I213" t="s">
        <v>199</v>
      </c>
      <c r="J213" t="s">
        <v>200</v>
      </c>
      <c r="K213" t="str">
        <f>IF(Austalian_Housing[[#This Row],[Sale Price]]&gt;1000000,"Above 1M",IF(AND(G213&lt;10000000,Austalian_Housing[[#This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14" spans="1:12" hidden="1" x14ac:dyDescent="0.25">
      <c r="A214" t="s">
        <v>302</v>
      </c>
      <c r="B214" t="s">
        <v>11</v>
      </c>
      <c r="C214" t="s">
        <v>206</v>
      </c>
      <c r="D214" t="s">
        <v>25</v>
      </c>
      <c r="E214" t="s">
        <v>13</v>
      </c>
      <c r="F214" t="s">
        <v>25</v>
      </c>
      <c r="G214">
        <v>4810000</v>
      </c>
      <c r="H214" s="1">
        <v>45629</v>
      </c>
      <c r="I214" t="s">
        <v>199</v>
      </c>
      <c r="J214" t="s">
        <v>200</v>
      </c>
      <c r="K214" t="str">
        <f>IF(Austalian_Housing[[#This Row],[Sale Price]]&gt;1000000,"Above 1M",IF(AND(G214&lt;10000000,Austalian_Housing[[#This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15" spans="1:12" x14ac:dyDescent="0.25">
      <c r="A215" t="s">
        <v>303</v>
      </c>
      <c r="B215" t="s">
        <v>18</v>
      </c>
      <c r="C215" t="s">
        <v>304</v>
      </c>
      <c r="D215" t="s">
        <v>13</v>
      </c>
      <c r="E215" t="s">
        <v>13</v>
      </c>
      <c r="F215" t="s">
        <v>21</v>
      </c>
      <c r="G215">
        <v>832000</v>
      </c>
      <c r="H215" s="1">
        <v>45629</v>
      </c>
      <c r="I215" t="s">
        <v>199</v>
      </c>
      <c r="J215" t="s">
        <v>200</v>
      </c>
      <c r="K215" t="str">
        <f>IF(Austalian_Housing[[#This Row],[Sale Price]]&gt;1000000,"Above 1M",IF(AND(G215&lt;10000000,Austalian_Housing[[#This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1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16" spans="1:12" x14ac:dyDescent="0.25">
      <c r="A216" t="s">
        <v>305</v>
      </c>
      <c r="B216" t="s">
        <v>18</v>
      </c>
      <c r="C216" t="s">
        <v>21</v>
      </c>
      <c r="D216" t="s">
        <v>13</v>
      </c>
      <c r="E216" t="s">
        <v>13</v>
      </c>
      <c r="F216" t="s">
        <v>14</v>
      </c>
      <c r="G216">
        <v>800000</v>
      </c>
      <c r="H216" s="1">
        <v>45629</v>
      </c>
      <c r="I216" t="s">
        <v>199</v>
      </c>
      <c r="J216" t="s">
        <v>200</v>
      </c>
      <c r="K216" t="str">
        <f>IF(Austalian_Housing[[#This Row],[Sale Price]]&gt;1000000,"Above 1M",IF(AND(G216&lt;10000000,Austalian_Housing[[#This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1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17" spans="1:12" x14ac:dyDescent="0.25">
      <c r="A217" t="s">
        <v>306</v>
      </c>
      <c r="B217" t="s">
        <v>18</v>
      </c>
      <c r="C217" t="s">
        <v>21</v>
      </c>
      <c r="D217" t="s">
        <v>13</v>
      </c>
      <c r="E217" t="s">
        <v>13</v>
      </c>
      <c r="F217" t="s">
        <v>21</v>
      </c>
      <c r="G217">
        <v>910000</v>
      </c>
      <c r="H217" s="1">
        <v>45628</v>
      </c>
      <c r="I217" t="s">
        <v>199</v>
      </c>
      <c r="J217" t="s">
        <v>200</v>
      </c>
      <c r="K217" t="str">
        <f>IF(Austalian_Housing[[#This Row],[Sale Price]]&gt;1000000,"Above 1M",IF(AND(G217&lt;10000000,Austalian_Housing[[#This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21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218" spans="1:12" x14ac:dyDescent="0.25">
      <c r="A218" t="s">
        <v>307</v>
      </c>
      <c r="B218" t="s">
        <v>18</v>
      </c>
      <c r="C218" t="s">
        <v>308</v>
      </c>
      <c r="D218" t="s">
        <v>13</v>
      </c>
      <c r="E218" t="s">
        <v>13</v>
      </c>
      <c r="F218" t="s">
        <v>14</v>
      </c>
      <c r="G218">
        <v>850000</v>
      </c>
      <c r="H218" s="1">
        <v>45628</v>
      </c>
      <c r="I218" t="s">
        <v>199</v>
      </c>
      <c r="J218" t="s">
        <v>200</v>
      </c>
      <c r="K218" t="str">
        <f>IF(Austalian_Housing[[#This Row],[Sale Price]]&gt;1000000,"Above 1M",IF(AND(G218&lt;10000000,Austalian_Housing[[#This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1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19" spans="1:12" hidden="1" x14ac:dyDescent="0.25">
      <c r="A219" t="s">
        <v>309</v>
      </c>
      <c r="B219" t="s">
        <v>11</v>
      </c>
      <c r="C219" t="s">
        <v>37</v>
      </c>
      <c r="D219" t="s">
        <v>25</v>
      </c>
      <c r="E219" t="s">
        <v>20</v>
      </c>
      <c r="F219" t="s">
        <v>20</v>
      </c>
      <c r="G219">
        <v>2900000</v>
      </c>
      <c r="H219" s="1">
        <v>45628</v>
      </c>
      <c r="I219" t="s">
        <v>199</v>
      </c>
      <c r="J219" t="s">
        <v>200</v>
      </c>
      <c r="K219" t="str">
        <f>IF(Austalian_Housing[[#This Row],[Sale Price]]&gt;1000000,"Above 1M",IF(AND(G219&lt;10000000,Austalian_Housing[[#This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20" spans="1:12" hidden="1" x14ac:dyDescent="0.25">
      <c r="A220" t="s">
        <v>310</v>
      </c>
      <c r="B220" t="s">
        <v>11</v>
      </c>
      <c r="C220" t="s">
        <v>311</v>
      </c>
      <c r="D220" t="s">
        <v>40</v>
      </c>
      <c r="E220" t="s">
        <v>20</v>
      </c>
      <c r="F220" t="s">
        <v>14</v>
      </c>
      <c r="G220">
        <v>2500000</v>
      </c>
      <c r="H220" s="1">
        <v>45628</v>
      </c>
      <c r="I220" t="s">
        <v>199</v>
      </c>
      <c r="J220" t="s">
        <v>200</v>
      </c>
      <c r="K220" t="str">
        <f>IF(Austalian_Housing[[#This Row],[Sale Price]]&gt;1000000,"Above 1M",IF(AND(G220&lt;10000000,Austalian_Housing[[#This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2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21" spans="1:12" x14ac:dyDescent="0.25">
      <c r="A221" t="s">
        <v>312</v>
      </c>
      <c r="B221" t="s">
        <v>18</v>
      </c>
      <c r="C221" t="s">
        <v>313</v>
      </c>
      <c r="D221" t="s">
        <v>20</v>
      </c>
      <c r="E221" t="s">
        <v>13</v>
      </c>
      <c r="F221" t="s">
        <v>13</v>
      </c>
      <c r="G221">
        <v>1511000</v>
      </c>
      <c r="H221" s="1">
        <v>45628</v>
      </c>
      <c r="I221" t="s">
        <v>199</v>
      </c>
      <c r="J221" t="s">
        <v>200</v>
      </c>
      <c r="K221" t="str">
        <f>IF(Austalian_Housing[[#This Row],[Sale Price]]&gt;1000000,"Above 1M",IF(AND(G221&lt;10000000,Austalian_Housing[[#This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2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22" spans="1:12" x14ac:dyDescent="0.25">
      <c r="A222" t="s">
        <v>314</v>
      </c>
      <c r="B222" t="s">
        <v>18</v>
      </c>
      <c r="C222" t="s">
        <v>240</v>
      </c>
      <c r="D222" t="s">
        <v>20</v>
      </c>
      <c r="E222" t="s">
        <v>13</v>
      </c>
      <c r="F222" t="s">
        <v>13</v>
      </c>
      <c r="G222">
        <v>1500000</v>
      </c>
      <c r="H222" s="1">
        <v>45626</v>
      </c>
      <c r="I222" t="s">
        <v>199</v>
      </c>
      <c r="J222" t="s">
        <v>200</v>
      </c>
      <c r="K222" t="str">
        <f>IF(Austalian_Housing[[#This Row],[Sale Price]]&gt;1000000,"Above 1M",IF(AND(G222&lt;10000000,Austalian_Housing[[#This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2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23" spans="1:12" hidden="1" x14ac:dyDescent="0.25">
      <c r="A223" t="s">
        <v>315</v>
      </c>
      <c r="B223" t="s">
        <v>11</v>
      </c>
      <c r="C223" t="s">
        <v>211</v>
      </c>
      <c r="D223" t="s">
        <v>20</v>
      </c>
      <c r="E223" t="s">
        <v>13</v>
      </c>
      <c r="F223" t="s">
        <v>20</v>
      </c>
      <c r="G223">
        <v>791000</v>
      </c>
      <c r="H223" s="1">
        <v>45626</v>
      </c>
      <c r="I223" t="s">
        <v>199</v>
      </c>
      <c r="J223" t="s">
        <v>200</v>
      </c>
      <c r="K223" t="str">
        <f>IF(Austalian_Housing[[#This Row],[Sale Price]]&gt;1000000,"Above 1M",IF(AND(G223&lt;10000000,Austalian_Housing[[#This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22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4" spans="1:12" x14ac:dyDescent="0.25">
      <c r="A224" t="s">
        <v>316</v>
      </c>
      <c r="B224" t="s">
        <v>18</v>
      </c>
      <c r="C224" t="s">
        <v>206</v>
      </c>
      <c r="D224" t="s">
        <v>13</v>
      </c>
      <c r="E224" t="s">
        <v>14</v>
      </c>
      <c r="F224" t="s">
        <v>14</v>
      </c>
      <c r="G224">
        <v>870000</v>
      </c>
      <c r="H224" s="1">
        <v>45626</v>
      </c>
      <c r="I224" t="s">
        <v>199</v>
      </c>
      <c r="J224" t="s">
        <v>200</v>
      </c>
      <c r="K224" t="str">
        <f>IF(Austalian_Housing[[#This Row],[Sale Price]]&gt;1000000,"Above 1M",IF(AND(G224&lt;10000000,Austalian_Housing[[#This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2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5" spans="1:12" x14ac:dyDescent="0.25">
      <c r="A225" t="s">
        <v>317</v>
      </c>
      <c r="B225" t="s">
        <v>18</v>
      </c>
      <c r="C225" t="s">
        <v>318</v>
      </c>
      <c r="D225" t="s">
        <v>13</v>
      </c>
      <c r="E225" t="s">
        <v>13</v>
      </c>
      <c r="F225" t="s">
        <v>14</v>
      </c>
      <c r="G225">
        <v>790000</v>
      </c>
      <c r="H225" s="1">
        <v>45625</v>
      </c>
      <c r="I225" t="s">
        <v>199</v>
      </c>
      <c r="J225" t="s">
        <v>200</v>
      </c>
      <c r="K225" t="str">
        <f>IF(Austalian_Housing[[#This Row],[Sale Price]]&gt;1000000,"Above 1M",IF(AND(G225&lt;10000000,Austalian_Housing[[#This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22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6" spans="1:12" x14ac:dyDescent="0.25">
      <c r="A226" t="s">
        <v>319</v>
      </c>
      <c r="B226" t="s">
        <v>18</v>
      </c>
      <c r="C226" t="s">
        <v>320</v>
      </c>
      <c r="D226" t="s">
        <v>13</v>
      </c>
      <c r="E226" t="s">
        <v>13</v>
      </c>
      <c r="F226" t="s">
        <v>14</v>
      </c>
      <c r="G226">
        <v>846000</v>
      </c>
      <c r="H226" s="1">
        <v>45625</v>
      </c>
      <c r="I226" t="s">
        <v>199</v>
      </c>
      <c r="J226" t="s">
        <v>200</v>
      </c>
      <c r="K226" t="str">
        <f>IF(Austalian_Housing[[#This Row],[Sale Price]]&gt;1000000,"Above 1M",IF(AND(G226&lt;10000000,Austalian_Housing[[#This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2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7" spans="1:12" x14ac:dyDescent="0.25">
      <c r="A227" t="s">
        <v>321</v>
      </c>
      <c r="B227" t="s">
        <v>18</v>
      </c>
      <c r="C227" t="s">
        <v>37</v>
      </c>
      <c r="D227" t="s">
        <v>13</v>
      </c>
      <c r="E227" t="s">
        <v>13</v>
      </c>
      <c r="F227" t="s">
        <v>21</v>
      </c>
      <c r="G227">
        <v>890000</v>
      </c>
      <c r="H227" s="1">
        <v>45624</v>
      </c>
      <c r="I227" t="s">
        <v>199</v>
      </c>
      <c r="J227" t="s">
        <v>200</v>
      </c>
      <c r="K227" t="str">
        <f>IF(Austalian_Housing[[#This Row],[Sale Price]]&gt;1000000,"Above 1M",IF(AND(G227&lt;10000000,Austalian_Housing[[#This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2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8" spans="1:12" x14ac:dyDescent="0.25">
      <c r="A228" t="s">
        <v>322</v>
      </c>
      <c r="B228" t="s">
        <v>18</v>
      </c>
      <c r="C228" t="s">
        <v>313</v>
      </c>
      <c r="D228" t="s">
        <v>13</v>
      </c>
      <c r="E228" t="s">
        <v>14</v>
      </c>
      <c r="F228" t="s">
        <v>14</v>
      </c>
      <c r="G228">
        <v>800000</v>
      </c>
      <c r="H228" s="1">
        <v>45624</v>
      </c>
      <c r="I228" t="s">
        <v>199</v>
      </c>
      <c r="J228" t="s">
        <v>200</v>
      </c>
      <c r="K228" t="str">
        <f>IF(Austalian_Housing[[#This Row],[Sale Price]]&gt;1000000,"Above 1M",IF(AND(G228&lt;10000000,Austalian_Housing[[#This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2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9" spans="1:12" x14ac:dyDescent="0.25">
      <c r="A229" t="s">
        <v>323</v>
      </c>
      <c r="B229" t="s">
        <v>18</v>
      </c>
      <c r="C229" t="s">
        <v>324</v>
      </c>
      <c r="D229" t="s">
        <v>13</v>
      </c>
      <c r="E229" t="s">
        <v>14</v>
      </c>
      <c r="F229" t="s">
        <v>21</v>
      </c>
      <c r="G229">
        <v>652000</v>
      </c>
      <c r="H229" s="1">
        <v>45622</v>
      </c>
      <c r="I229" t="s">
        <v>199</v>
      </c>
      <c r="J229" t="s">
        <v>200</v>
      </c>
      <c r="K229" t="str">
        <f>IF(Austalian_Housing[[#This Row],[Sale Price]]&gt;1000000,"Above 1M",IF(AND(G229&lt;10000000,Austalian_Housing[[#This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22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30" spans="1:12" hidden="1" x14ac:dyDescent="0.25">
      <c r="A230" t="s">
        <v>325</v>
      </c>
      <c r="B230" t="s">
        <v>11</v>
      </c>
      <c r="C230" t="s">
        <v>37</v>
      </c>
      <c r="D230" t="s">
        <v>20</v>
      </c>
      <c r="E230" t="s">
        <v>13</v>
      </c>
      <c r="F230" t="s">
        <v>21</v>
      </c>
      <c r="G230">
        <v>1750000</v>
      </c>
      <c r="H230" s="1">
        <v>45622</v>
      </c>
      <c r="I230" t="s">
        <v>199</v>
      </c>
      <c r="J230" t="s">
        <v>200</v>
      </c>
      <c r="K230" t="str">
        <f>IF(Austalian_Housing[[#This Row],[Sale Price]]&gt;1000000,"Above 1M",IF(AND(G230&lt;10000000,Austalian_Housing[[#This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3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31" spans="1:12" hidden="1" x14ac:dyDescent="0.25">
      <c r="A231" t="s">
        <v>326</v>
      </c>
      <c r="B231" t="s">
        <v>11</v>
      </c>
      <c r="C231" t="s">
        <v>327</v>
      </c>
      <c r="D231" t="s">
        <v>20</v>
      </c>
      <c r="E231" t="s">
        <v>13</v>
      </c>
      <c r="F231" t="s">
        <v>21</v>
      </c>
      <c r="G231">
        <v>3250000</v>
      </c>
      <c r="H231" s="1">
        <v>45621</v>
      </c>
      <c r="I231" t="s">
        <v>199</v>
      </c>
      <c r="J231" t="s">
        <v>200</v>
      </c>
      <c r="K231" t="str">
        <f>IF(Austalian_Housing[[#This Row],[Sale Price]]&gt;1000000,"Above 1M",IF(AND(G231&lt;10000000,Austalian_Housing[[#This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3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32" spans="1:12" hidden="1" x14ac:dyDescent="0.25">
      <c r="A232" t="s">
        <v>328</v>
      </c>
      <c r="B232" t="s">
        <v>11</v>
      </c>
      <c r="C232" t="s">
        <v>206</v>
      </c>
      <c r="D232" t="s">
        <v>25</v>
      </c>
      <c r="E232" t="s">
        <v>25</v>
      </c>
      <c r="F232" t="s">
        <v>21</v>
      </c>
      <c r="G232">
        <v>5125000</v>
      </c>
      <c r="H232" s="1">
        <v>45621</v>
      </c>
      <c r="I232" t="s">
        <v>199</v>
      </c>
      <c r="J232" t="s">
        <v>200</v>
      </c>
      <c r="K232" t="str">
        <f>IF(Austalian_Housing[[#This Row],[Sale Price]]&gt;1000000,"Above 1M",IF(AND(G232&lt;10000000,Austalian_Housing[[#This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3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33" spans="1:12" hidden="1" x14ac:dyDescent="0.25">
      <c r="A233" t="s">
        <v>329</v>
      </c>
      <c r="B233" t="s">
        <v>11</v>
      </c>
      <c r="C233" t="s">
        <v>206</v>
      </c>
      <c r="D233" t="s">
        <v>25</v>
      </c>
      <c r="E233" t="s">
        <v>13</v>
      </c>
      <c r="F233" t="s">
        <v>21</v>
      </c>
      <c r="G233">
        <v>2956000</v>
      </c>
      <c r="H233" s="1">
        <v>45621</v>
      </c>
      <c r="I233" t="s">
        <v>199</v>
      </c>
      <c r="J233" t="s">
        <v>200</v>
      </c>
      <c r="K233" t="str">
        <f>IF(Austalian_Housing[[#This Row],[Sale Price]]&gt;1000000,"Above 1M",IF(AND(G233&lt;10000000,Austalian_Housing[[#This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3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34" spans="1:12" x14ac:dyDescent="0.25">
      <c r="A234" t="s">
        <v>330</v>
      </c>
      <c r="B234" t="s">
        <v>18</v>
      </c>
      <c r="C234" t="s">
        <v>21</v>
      </c>
      <c r="D234" t="s">
        <v>13</v>
      </c>
      <c r="E234" t="s">
        <v>13</v>
      </c>
      <c r="F234" t="s">
        <v>14</v>
      </c>
      <c r="G234">
        <v>850000</v>
      </c>
      <c r="H234" s="1">
        <v>45618</v>
      </c>
      <c r="I234" t="s">
        <v>199</v>
      </c>
      <c r="J234" t="s">
        <v>200</v>
      </c>
      <c r="K234" t="str">
        <f>IF(Austalian_Housing[[#This Row],[Sale Price]]&gt;1000000,"Above 1M",IF(AND(G234&lt;10000000,Austalian_Housing[[#This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3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70EDA-2D8A-4114-8AA0-416E735C8977}">
  <dimension ref="A1:N40"/>
  <sheetViews>
    <sheetView showGridLines="0" tabSelected="1" zoomScaleNormal="100" workbookViewId="0">
      <selection activeCell="E40" sqref="E40"/>
    </sheetView>
  </sheetViews>
  <sheetFormatPr defaultRowHeight="13.5" x14ac:dyDescent="0.25"/>
  <cols>
    <col min="1" max="1" width="21.5" customWidth="1"/>
    <col min="2" max="2" width="12.83203125" bestFit="1" customWidth="1"/>
    <col min="3" max="3" width="13.83203125" bestFit="1" customWidth="1"/>
    <col min="4" max="4" width="19.6640625" customWidth="1"/>
    <col min="5" max="5" width="15.25" customWidth="1"/>
  </cols>
  <sheetData>
    <row r="1" spans="1:14" s="2" customFormat="1" x14ac:dyDescent="0.25"/>
    <row r="2" spans="1:14" s="2" customFormat="1" x14ac:dyDescent="0.25">
      <c r="A2" s="10" t="s">
        <v>331</v>
      </c>
      <c r="B2" s="11"/>
      <c r="C2" s="11"/>
    </row>
    <row r="3" spans="1:14" s="2" customFormat="1" x14ac:dyDescent="0.25">
      <c r="A3" s="11"/>
      <c r="B3" s="11"/>
      <c r="C3" s="11"/>
    </row>
    <row r="4" spans="1:14" s="2" customFormat="1" ht="20.5" x14ac:dyDescent="0.4">
      <c r="A4" s="11"/>
      <c r="B4" s="11"/>
      <c r="C4" s="11"/>
      <c r="D4" s="3"/>
    </row>
    <row r="5" spans="1:14" s="2" customFormat="1" ht="16" x14ac:dyDescent="0.35">
      <c r="A5" s="12" t="s">
        <v>351</v>
      </c>
      <c r="B5" s="12"/>
      <c r="C5" s="12"/>
      <c r="D5" s="4"/>
      <c r="E5" s="4"/>
    </row>
    <row r="6" spans="1:14" s="2" customFormat="1" x14ac:dyDescent="0.25"/>
    <row r="7" spans="1:14" s="2" customFormat="1" x14ac:dyDescent="0.25"/>
    <row r="8" spans="1:14" s="2" customFormat="1" x14ac:dyDescent="0.25"/>
    <row r="10" spans="1:14" x14ac:dyDescent="0.25">
      <c r="B10" s="5" t="s">
        <v>356</v>
      </c>
      <c r="C10" t="s">
        <v>335</v>
      </c>
      <c r="D10" t="s">
        <v>336</v>
      </c>
    </row>
    <row r="11" spans="1:14" x14ac:dyDescent="0.25">
      <c r="B11" s="6" t="s">
        <v>37</v>
      </c>
      <c r="C11">
        <v>11</v>
      </c>
      <c r="D11" s="8">
        <v>2149363.6363636362</v>
      </c>
    </row>
    <row r="12" spans="1:14" x14ac:dyDescent="0.25">
      <c r="B12" s="6" t="s">
        <v>206</v>
      </c>
      <c r="C12">
        <v>10</v>
      </c>
      <c r="D12" s="8">
        <v>3092000</v>
      </c>
    </row>
    <row r="13" spans="1:14" x14ac:dyDescent="0.25">
      <c r="B13" s="6" t="s">
        <v>220</v>
      </c>
      <c r="C13">
        <v>6</v>
      </c>
      <c r="D13" s="8">
        <v>1158333.3333333333</v>
      </c>
    </row>
    <row r="14" spans="1:14" x14ac:dyDescent="0.25">
      <c r="B14" s="6" t="s">
        <v>211</v>
      </c>
      <c r="C14">
        <v>6</v>
      </c>
      <c r="D14" s="8">
        <v>1492833.3333333333</v>
      </c>
    </row>
    <row r="15" spans="1:14" ht="16" x14ac:dyDescent="0.4">
      <c r="B15" s="6" t="s">
        <v>240</v>
      </c>
      <c r="C15">
        <v>4</v>
      </c>
      <c r="D15" s="8">
        <v>2467500</v>
      </c>
      <c r="N15" s="9"/>
    </row>
    <row r="16" spans="1:14" x14ac:dyDescent="0.25">
      <c r="B16" s="6" t="s">
        <v>333</v>
      </c>
      <c r="C16">
        <v>37</v>
      </c>
      <c r="D16" s="8">
        <v>2171351.3513513515</v>
      </c>
    </row>
    <row r="20" spans="2:14" x14ac:dyDescent="0.25">
      <c r="B20" s="5" t="s">
        <v>353</v>
      </c>
      <c r="C20" t="s">
        <v>336</v>
      </c>
      <c r="D20" t="s">
        <v>352</v>
      </c>
      <c r="N20" t="s">
        <v>354</v>
      </c>
    </row>
    <row r="21" spans="2:14" x14ac:dyDescent="0.25">
      <c r="B21" s="6" t="s">
        <v>14</v>
      </c>
      <c r="C21" s="8">
        <v>648750</v>
      </c>
      <c r="D21" s="8">
        <v>4</v>
      </c>
    </row>
    <row r="22" spans="2:14" x14ac:dyDescent="0.25">
      <c r="B22" s="6" t="s">
        <v>198</v>
      </c>
      <c r="C22" s="8">
        <v>6980142</v>
      </c>
      <c r="D22" s="8">
        <v>1</v>
      </c>
    </row>
    <row r="23" spans="2:14" x14ac:dyDescent="0.25">
      <c r="B23" s="6" t="s">
        <v>13</v>
      </c>
      <c r="C23" s="8">
        <v>998701.75438596494</v>
      </c>
      <c r="D23" s="8">
        <v>57</v>
      </c>
    </row>
    <row r="24" spans="2:14" x14ac:dyDescent="0.25">
      <c r="B24" s="6" t="s">
        <v>20</v>
      </c>
      <c r="C24" s="8">
        <v>1630785.7142857143</v>
      </c>
      <c r="D24" s="8">
        <v>14</v>
      </c>
    </row>
    <row r="25" spans="2:14" x14ac:dyDescent="0.25">
      <c r="B25" s="6" t="s">
        <v>40</v>
      </c>
      <c r="C25" s="8">
        <v>2986111.111111111</v>
      </c>
      <c r="D25" s="8">
        <v>9</v>
      </c>
    </row>
    <row r="26" spans="2:14" x14ac:dyDescent="0.25">
      <c r="B26" s="6" t="s">
        <v>25</v>
      </c>
      <c r="C26" s="8">
        <v>3895125</v>
      </c>
      <c r="D26" s="8">
        <v>8</v>
      </c>
    </row>
    <row r="27" spans="2:14" x14ac:dyDescent="0.25">
      <c r="B27" s="6" t="s">
        <v>193</v>
      </c>
      <c r="C27" s="8">
        <v>5660000</v>
      </c>
      <c r="D27" s="8">
        <v>3</v>
      </c>
    </row>
    <row r="28" spans="2:14" x14ac:dyDescent="0.25">
      <c r="B28" s="6" t="s">
        <v>202</v>
      </c>
      <c r="C28" s="8">
        <v>4019858</v>
      </c>
      <c r="D28" s="8">
        <v>1</v>
      </c>
    </row>
    <row r="33" spans="2:4" x14ac:dyDescent="0.25">
      <c r="B33" s="5" t="s">
        <v>332</v>
      </c>
      <c r="C33" t="s">
        <v>344</v>
      </c>
      <c r="D33" t="s">
        <v>336</v>
      </c>
    </row>
    <row r="34" spans="2:4" x14ac:dyDescent="0.25">
      <c r="B34" s="6" t="s">
        <v>338</v>
      </c>
      <c r="C34">
        <v>2</v>
      </c>
      <c r="D34" s="8">
        <v>585000</v>
      </c>
    </row>
    <row r="35" spans="2:4" x14ac:dyDescent="0.25">
      <c r="B35" s="6" t="s">
        <v>339</v>
      </c>
      <c r="C35">
        <v>7</v>
      </c>
      <c r="D35" s="8">
        <v>640000</v>
      </c>
    </row>
    <row r="36" spans="2:4" x14ac:dyDescent="0.25">
      <c r="B36" s="6" t="s">
        <v>342</v>
      </c>
      <c r="C36">
        <v>12</v>
      </c>
      <c r="D36" s="8">
        <v>748250</v>
      </c>
    </row>
    <row r="37" spans="2:4" x14ac:dyDescent="0.25">
      <c r="B37" s="6" t="s">
        <v>340</v>
      </c>
      <c r="C37">
        <v>13</v>
      </c>
      <c r="D37" s="8">
        <v>841230.76923076925</v>
      </c>
    </row>
    <row r="38" spans="2:4" x14ac:dyDescent="0.25">
      <c r="B38" s="6" t="s">
        <v>343</v>
      </c>
      <c r="C38">
        <v>12</v>
      </c>
      <c r="D38" s="8">
        <v>948833.33333333337</v>
      </c>
    </row>
    <row r="39" spans="2:4" x14ac:dyDescent="0.25">
      <c r="B39" s="6" t="s">
        <v>341</v>
      </c>
      <c r="C39">
        <v>56</v>
      </c>
      <c r="D39" s="8">
        <v>2454857.1428571427</v>
      </c>
    </row>
    <row r="40" spans="2:4" x14ac:dyDescent="0.25">
      <c r="B40" s="6" t="s">
        <v>333</v>
      </c>
      <c r="C40">
        <v>102</v>
      </c>
      <c r="D40" s="8">
        <v>1710029.4117647058</v>
      </c>
    </row>
  </sheetData>
  <mergeCells count="2">
    <mergeCell ref="A2:C4"/>
    <mergeCell ref="A5:C5"/>
  </mergeCells>
  <conditionalFormatting pivot="1">
    <cfRule type="dataBar" priority="5">
      <dataBar>
        <cfvo type="min"/>
        <cfvo type="max"/>
        <color rgb="FFD6007B"/>
      </dataBar>
      <extLst>
        <ext xmlns:x14="http://schemas.microsoft.com/office/spreadsheetml/2009/9/main" uri="{B025F937-C7B1-47D3-B67F-A62EFF666E3E}">
          <x14:id>{3B6738FC-4769-47BF-89A6-47B9C2689B98}</x14:id>
        </ext>
      </extLst>
    </cfRule>
  </conditionalFormatting>
  <conditionalFormatting pivot="1">
    <cfRule type="dataBar" priority="4">
      <dataBar>
        <cfvo type="min"/>
        <cfvo type="max"/>
        <color rgb="FFD6007B"/>
      </dataBar>
      <extLst>
        <ext xmlns:x14="http://schemas.microsoft.com/office/spreadsheetml/2009/9/main" uri="{B025F937-C7B1-47D3-B67F-A62EFF666E3E}">
          <x14:id>{0FCFA196-8514-4CB3-9BD1-E3264F1CFCDB}</x14:id>
        </ext>
      </extLst>
    </cfRule>
  </conditionalFormatting>
  <conditionalFormatting pivot="1" sqref="C11:D15">
    <cfRule type="dataBar" priority="3">
      <dataBar>
        <cfvo type="min"/>
        <cfvo type="max"/>
        <color rgb="FFD6007B"/>
      </dataBar>
      <extLst>
        <ext xmlns:x14="http://schemas.microsoft.com/office/spreadsheetml/2009/9/main" uri="{B025F937-C7B1-47D3-B67F-A62EFF666E3E}">
          <x14:id>{15C8474E-535C-4742-B1C7-B42E5560EA1F}</x14:id>
        </ext>
      </extLst>
    </cfRule>
  </conditionalFormatting>
  <conditionalFormatting pivot="1" sqref="C11:C15">
    <cfRule type="dataBar" priority="2">
      <dataBar>
        <cfvo type="min"/>
        <cfvo type="max"/>
        <color rgb="FFD6007B"/>
      </dataBar>
      <extLst>
        <ext xmlns:x14="http://schemas.microsoft.com/office/spreadsheetml/2009/9/main" uri="{B025F937-C7B1-47D3-B67F-A62EFF666E3E}">
          <x14:id>{EC8F4EFE-2EEE-49CD-AE64-F1E1B5BD6ED2}</x14:id>
        </ext>
      </extLst>
    </cfRule>
  </conditionalFormatting>
  <conditionalFormatting pivot="1" sqref="D21:D28">
    <cfRule type="dataBar" priority="1">
      <dataBar>
        <cfvo type="min"/>
        <cfvo type="max"/>
        <color rgb="FFFF555A"/>
      </dataBar>
      <extLst>
        <ext xmlns:x14="http://schemas.microsoft.com/office/spreadsheetml/2009/9/main" uri="{B025F937-C7B1-47D3-B67F-A62EFF666E3E}">
          <x14:id>{89240462-E7CA-43A8-AB95-B2A79AB6166D}</x14:id>
        </ext>
      </extLst>
    </cfRule>
  </conditionalFormatting>
  <pageMargins left="0.7" right="0.7" top="0.75" bottom="0.75" header="0.3" footer="0.3"/>
  <pageSetup scale="51"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3B6738FC-4769-47BF-89A6-47B9C2689B98}">
            <x14:dataBar minLength="0" maxLength="100" border="1" negativeBarBorderColorSameAsPositive="0">
              <x14:cfvo type="autoMin"/>
              <x14:cfvo type="autoMax"/>
              <x14:borderColor rgb="FFD6007B"/>
              <x14:negativeFillColor rgb="FFFF0000"/>
              <x14:negativeBorderColor rgb="FFFF0000"/>
              <x14:axisColor rgb="FF000000"/>
            </x14:dataBar>
          </x14:cfRule>
        </x14:conditionalFormatting>
        <x14:conditionalFormatting xmlns:xm="http://schemas.microsoft.com/office/excel/2006/main" pivot="1">
          <x14:cfRule type="dataBar" id="{0FCFA196-8514-4CB3-9BD1-E3264F1CFCDB}">
            <x14:dataBar minLength="0" maxLength="100" border="1" negativeBarBorderColorSameAsPositive="0">
              <x14:cfvo type="autoMin"/>
              <x14:cfvo type="autoMax"/>
              <x14:borderColor rgb="FFD6007B"/>
              <x14:negativeFillColor rgb="FFFF0000"/>
              <x14:negativeBorderColor rgb="FFFF0000"/>
              <x14:axisColor rgb="FF000000"/>
            </x14:dataBar>
          </x14:cfRule>
        </x14:conditionalFormatting>
        <x14:conditionalFormatting xmlns:xm="http://schemas.microsoft.com/office/excel/2006/main" pivot="1">
          <x14:cfRule type="dataBar" id="{15C8474E-535C-4742-B1C7-B42E5560EA1F}">
            <x14:dataBar minLength="0" maxLength="100" border="1" negativeBarBorderColorSameAsPositive="0">
              <x14:cfvo type="autoMin"/>
              <x14:cfvo type="autoMax"/>
              <x14:borderColor rgb="FFD6007B"/>
              <x14:negativeFillColor rgb="FFFF0000"/>
              <x14:negativeBorderColor rgb="FFFF0000"/>
              <x14:axisColor rgb="FF000000"/>
            </x14:dataBar>
          </x14:cfRule>
          <xm:sqref>C11:D15</xm:sqref>
        </x14:conditionalFormatting>
        <x14:conditionalFormatting xmlns:xm="http://schemas.microsoft.com/office/excel/2006/main" pivot="1">
          <x14:cfRule type="dataBar" id="{EC8F4EFE-2EEE-49CD-AE64-F1E1B5BD6ED2}">
            <x14:dataBar minLength="0" maxLength="100" border="1" negativeBarBorderColorSameAsPositive="0">
              <x14:cfvo type="autoMin"/>
              <x14:cfvo type="autoMax"/>
              <x14:borderColor rgb="FFD6007B"/>
              <x14:negativeFillColor rgb="FFFF0000"/>
              <x14:negativeBorderColor rgb="FFFF0000"/>
              <x14:axisColor rgb="FF000000"/>
            </x14:dataBar>
          </x14:cfRule>
          <xm:sqref>C11:C15</xm:sqref>
        </x14:conditionalFormatting>
        <x14:conditionalFormatting xmlns:xm="http://schemas.microsoft.com/office/excel/2006/main" pivot="1">
          <x14:cfRule type="dataBar" id="{89240462-E7CA-43A8-AB95-B2A79AB6166D}">
            <x14:dataBar minLength="0" maxLength="100" gradient="0">
              <x14:cfvo type="autoMin"/>
              <x14:cfvo type="autoMax"/>
              <x14:negativeFillColor rgb="FFFF0000"/>
              <x14:axisColor rgb="FF000000"/>
            </x14:dataBar>
          </x14:cfRule>
          <xm:sqref>D21:D28</xm:sqref>
        </x14:conditionalFormatting>
      </x14:conditionalFormattings>
    </ex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D5DE1-FB1D-4A37-A543-DB9AEF3B44ED}">
  <dimension ref="A2:H51"/>
  <sheetViews>
    <sheetView zoomScale="90" zoomScaleNormal="90" workbookViewId="0">
      <selection activeCell="F11" sqref="F11"/>
    </sheetView>
  </sheetViews>
  <sheetFormatPr defaultRowHeight="13.5" x14ac:dyDescent="0.25"/>
  <cols>
    <col min="1" max="1" width="13.25" bestFit="1" customWidth="1"/>
    <col min="2" max="2" width="14.08203125" bestFit="1" customWidth="1"/>
    <col min="3" max="3" width="20.4140625" bestFit="1" customWidth="1"/>
    <col min="6" max="6" width="20.9140625" bestFit="1" customWidth="1"/>
    <col min="7" max="7" width="13.25" bestFit="1" customWidth="1"/>
    <col min="8" max="8" width="20.4140625" bestFit="1" customWidth="1"/>
    <col min="9" max="9" width="15" bestFit="1" customWidth="1"/>
    <col min="10" max="10" width="19.9140625" bestFit="1" customWidth="1"/>
  </cols>
  <sheetData>
    <row r="2" spans="1:8" x14ac:dyDescent="0.25">
      <c r="F2" s="5" t="s">
        <v>353</v>
      </c>
      <c r="G2" t="s">
        <v>336</v>
      </c>
      <c r="H2" t="s">
        <v>352</v>
      </c>
    </row>
    <row r="3" spans="1:8" x14ac:dyDescent="0.25">
      <c r="A3" s="5" t="s">
        <v>332</v>
      </c>
      <c r="B3" t="s">
        <v>334</v>
      </c>
      <c r="F3" s="6" t="s">
        <v>14</v>
      </c>
      <c r="G3" s="8">
        <v>648750</v>
      </c>
      <c r="H3" s="8">
        <v>4</v>
      </c>
    </row>
    <row r="4" spans="1:8" x14ac:dyDescent="0.25">
      <c r="A4" s="6" t="s">
        <v>11</v>
      </c>
      <c r="B4">
        <v>31</v>
      </c>
      <c r="F4" s="6" t="s">
        <v>198</v>
      </c>
      <c r="G4" s="8">
        <v>6980142</v>
      </c>
      <c r="H4" s="8">
        <v>1</v>
      </c>
    </row>
    <row r="5" spans="1:8" x14ac:dyDescent="0.25">
      <c r="A5" s="6" t="s">
        <v>18</v>
      </c>
      <c r="B5">
        <v>71</v>
      </c>
      <c r="F5" s="6" t="s">
        <v>13</v>
      </c>
      <c r="G5" s="8">
        <v>998701.75438596494</v>
      </c>
      <c r="H5" s="8">
        <v>57</v>
      </c>
    </row>
    <row r="6" spans="1:8" x14ac:dyDescent="0.25">
      <c r="A6" s="6" t="s">
        <v>333</v>
      </c>
      <c r="B6">
        <v>102</v>
      </c>
      <c r="F6" s="6" t="s">
        <v>20</v>
      </c>
      <c r="G6" s="8">
        <v>1630785.7142857143</v>
      </c>
      <c r="H6" s="8">
        <v>14</v>
      </c>
    </row>
    <row r="7" spans="1:8" x14ac:dyDescent="0.25">
      <c r="F7" s="6" t="s">
        <v>40</v>
      </c>
      <c r="G7" s="8">
        <v>2986111.111111111</v>
      </c>
      <c r="H7" s="8">
        <v>9</v>
      </c>
    </row>
    <row r="8" spans="1:8" x14ac:dyDescent="0.25">
      <c r="F8" s="6" t="s">
        <v>25</v>
      </c>
      <c r="G8" s="8">
        <v>3895125</v>
      </c>
      <c r="H8" s="8">
        <v>8</v>
      </c>
    </row>
    <row r="9" spans="1:8" x14ac:dyDescent="0.25">
      <c r="F9" s="6" t="s">
        <v>193</v>
      </c>
      <c r="G9" s="8">
        <v>5660000</v>
      </c>
      <c r="H9" s="8">
        <v>3</v>
      </c>
    </row>
    <row r="10" spans="1:8" x14ac:dyDescent="0.25">
      <c r="F10" s="6" t="s">
        <v>202</v>
      </c>
      <c r="G10" s="8">
        <v>4019858</v>
      </c>
      <c r="H10" s="8">
        <v>1</v>
      </c>
    </row>
    <row r="12" spans="1:8" x14ac:dyDescent="0.25">
      <c r="A12" s="5" t="s">
        <v>332</v>
      </c>
      <c r="B12" t="s">
        <v>335</v>
      </c>
      <c r="C12" t="s">
        <v>336</v>
      </c>
    </row>
    <row r="13" spans="1:8" x14ac:dyDescent="0.25">
      <c r="A13" s="6" t="s">
        <v>37</v>
      </c>
      <c r="B13">
        <v>11</v>
      </c>
      <c r="C13" s="8">
        <v>2149363.6363636362</v>
      </c>
    </row>
    <row r="14" spans="1:8" x14ac:dyDescent="0.25">
      <c r="A14" s="6" t="s">
        <v>206</v>
      </c>
      <c r="B14">
        <v>10</v>
      </c>
      <c r="C14" s="8">
        <v>3092000</v>
      </c>
      <c r="G14" s="5" t="s">
        <v>332</v>
      </c>
      <c r="H14" t="s">
        <v>336</v>
      </c>
    </row>
    <row r="15" spans="1:8" x14ac:dyDescent="0.25">
      <c r="A15" s="6" t="s">
        <v>220</v>
      </c>
      <c r="B15">
        <v>6</v>
      </c>
      <c r="C15" s="8">
        <v>1158333.3333333333</v>
      </c>
      <c r="G15" s="6" t="s">
        <v>199</v>
      </c>
      <c r="H15" s="8">
        <v>1710029.4117647058</v>
      </c>
    </row>
    <row r="16" spans="1:8" x14ac:dyDescent="0.25">
      <c r="A16" s="6" t="s">
        <v>211</v>
      </c>
      <c r="B16">
        <v>6</v>
      </c>
      <c r="C16" s="8">
        <v>1492833.3333333333</v>
      </c>
    </row>
    <row r="17" spans="1:3" x14ac:dyDescent="0.25">
      <c r="A17" s="6" t="s">
        <v>240</v>
      </c>
      <c r="B17">
        <v>4</v>
      </c>
      <c r="C17" s="8">
        <v>2467500</v>
      </c>
    </row>
    <row r="18" spans="1:3" x14ac:dyDescent="0.25">
      <c r="A18" s="6" t="s">
        <v>333</v>
      </c>
      <c r="B18">
        <v>37</v>
      </c>
      <c r="C18" s="8">
        <v>2171351.3513513515</v>
      </c>
    </row>
    <row r="21" spans="1:3" x14ac:dyDescent="0.25">
      <c r="A21" s="5" t="s">
        <v>332</v>
      </c>
      <c r="B21" t="s">
        <v>344</v>
      </c>
      <c r="C21" t="s">
        <v>336</v>
      </c>
    </row>
    <row r="22" spans="1:3" x14ac:dyDescent="0.25">
      <c r="A22" s="6" t="s">
        <v>338</v>
      </c>
      <c r="B22" s="13">
        <v>2</v>
      </c>
      <c r="C22" s="8">
        <v>585000</v>
      </c>
    </row>
    <row r="23" spans="1:3" x14ac:dyDescent="0.25">
      <c r="A23" s="6" t="s">
        <v>339</v>
      </c>
      <c r="B23" s="13">
        <v>7</v>
      </c>
      <c r="C23" s="8">
        <v>640000</v>
      </c>
    </row>
    <row r="24" spans="1:3" x14ac:dyDescent="0.25">
      <c r="A24" s="6" t="s">
        <v>342</v>
      </c>
      <c r="B24" s="13">
        <v>12</v>
      </c>
      <c r="C24" s="8">
        <v>748250</v>
      </c>
    </row>
    <row r="25" spans="1:3" x14ac:dyDescent="0.25">
      <c r="A25" s="6" t="s">
        <v>340</v>
      </c>
      <c r="B25" s="13">
        <v>13</v>
      </c>
      <c r="C25" s="8">
        <v>841230.76923076925</v>
      </c>
    </row>
    <row r="26" spans="1:3" x14ac:dyDescent="0.25">
      <c r="A26" s="6" t="s">
        <v>343</v>
      </c>
      <c r="B26" s="13">
        <v>12</v>
      </c>
      <c r="C26" s="8">
        <v>948833.33333333337</v>
      </c>
    </row>
    <row r="27" spans="1:3" x14ac:dyDescent="0.25">
      <c r="A27" s="6" t="s">
        <v>341</v>
      </c>
      <c r="B27" s="13">
        <v>56</v>
      </c>
      <c r="C27" s="8">
        <v>2454857.1428571427</v>
      </c>
    </row>
    <row r="28" spans="1:3" x14ac:dyDescent="0.25">
      <c r="A28" s="6" t="s">
        <v>333</v>
      </c>
      <c r="B28" s="13">
        <v>102</v>
      </c>
      <c r="C28" s="8">
        <v>1710029.4117647058</v>
      </c>
    </row>
    <row r="36" spans="1:2" x14ac:dyDescent="0.25">
      <c r="A36" s="5" t="s">
        <v>332</v>
      </c>
      <c r="B36" t="s">
        <v>344</v>
      </c>
    </row>
    <row r="37" spans="1:2" x14ac:dyDescent="0.25">
      <c r="A37" s="6" t="s">
        <v>346</v>
      </c>
      <c r="B37" s="13">
        <v>65</v>
      </c>
    </row>
    <row r="38" spans="1:2" x14ac:dyDescent="0.25">
      <c r="A38" s="7" t="s">
        <v>349</v>
      </c>
      <c r="B38" s="13">
        <v>13</v>
      </c>
    </row>
    <row r="39" spans="1:2" x14ac:dyDescent="0.25">
      <c r="A39" s="7" t="s">
        <v>350</v>
      </c>
      <c r="B39" s="13">
        <v>52</v>
      </c>
    </row>
    <row r="40" spans="1:2" x14ac:dyDescent="0.25">
      <c r="A40" s="6" t="s">
        <v>345</v>
      </c>
      <c r="B40" s="13">
        <v>37</v>
      </c>
    </row>
    <row r="41" spans="1:2" x14ac:dyDescent="0.25">
      <c r="A41" s="7" t="s">
        <v>347</v>
      </c>
      <c r="B41" s="13">
        <v>25</v>
      </c>
    </row>
    <row r="42" spans="1:2" x14ac:dyDescent="0.25">
      <c r="A42" s="7" t="s">
        <v>348</v>
      </c>
      <c r="B42" s="13">
        <v>12</v>
      </c>
    </row>
    <row r="43" spans="1:2" x14ac:dyDescent="0.25">
      <c r="A43" s="6" t="s">
        <v>333</v>
      </c>
      <c r="B43" s="13">
        <v>102</v>
      </c>
    </row>
    <row r="44" spans="1:2" x14ac:dyDescent="0.25">
      <c r="A44" s="5" t="s">
        <v>332</v>
      </c>
    </row>
    <row r="45" spans="1:2" x14ac:dyDescent="0.25">
      <c r="A45" s="6" t="s">
        <v>338</v>
      </c>
    </row>
    <row r="46" spans="1:2" x14ac:dyDescent="0.25">
      <c r="A46" s="6" t="s">
        <v>339</v>
      </c>
    </row>
    <row r="47" spans="1:2" x14ac:dyDescent="0.25">
      <c r="A47" s="6" t="s">
        <v>342</v>
      </c>
    </row>
    <row r="48" spans="1:2" x14ac:dyDescent="0.25">
      <c r="A48" s="6" t="s">
        <v>340</v>
      </c>
    </row>
    <row r="49" spans="1:1" x14ac:dyDescent="0.25">
      <c r="A49" s="6" t="s">
        <v>343</v>
      </c>
    </row>
    <row r="50" spans="1:1" x14ac:dyDescent="0.25">
      <c r="A50" s="6" t="s">
        <v>341</v>
      </c>
    </row>
    <row r="51" spans="1:1" x14ac:dyDescent="0.25">
      <c r="A51" s="6" t="s">
        <v>333</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1 9 1 f a 0 b - f 8 c 4 - 4 1 1 8 - b 9 5 3 - 2 f f e e f c 4 c 1 0 8 "   x m l n s = " h t t p : / / s c h e m a s . m i c r o s o f t . c o m / D a t a M a s h u p " > A A A A A D s F A A B Q S w M E F A A C A A g A h V t y W s y c q + C k A A A A 9 g A A A B I A H A B D b 2 5 m a W c v U G F j a 2 F n Z S 5 4 b W w g o h g A K K A U A A A A A A A A A A A A A A A A A A A A A A A A A A A A h Y 9 B D o I w F E S v Q r q n L Y i J I Z 8 S 4 1 Y S E 6 N x S 0 q F R v g Y W i x 3 c + G R v I I Y R d 2 5 n D d v M X O / 3 i A d m t q 7 q M 7 o F h M S U E 4 8 h b I t N J Y J 6 e 3 R X 5 B U w C a X p 7 x U 3 i i j i Q d T J K S y 9 h w z 5 p y j b k b b r m Q h 5 w E 7 Z O u t r F S T k 4 + s / 8 u + R m N z l I o I 2 L / G i J A G E a c R n 1 M O b I K Q a f w K 4 b j 3 2 f 5 A W P W 1 7 T s l F P r L H b A p A n t / E A 9 Q S w M E F A A C A A g A h V t y 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b c l r V q e A M N Q I A A B k G A A A T A B w A R m 9 y b X V s Y X M v U 2 V j d G l v b j E u b S C i G A A o o B Q A A A A A A A A A A A A A A A A A A A A A A A A A A A C F V N 9 v 2 j A Q f k f i f 7 C 8 l y B F a G k p b d d 1 E q X d u p e t I l R 7 a F D l x L c R 1 b G R 7 a w g 1 P 9 9 N g G c 2 q D x w t 1 3 l 7 v v f l l B o U v B U d r 8 J 1 f d T r e j 5 k Q C R T e 1 f B W C o m v E Q H c 7 y P x S U c s C D H K 3 L I D 1 f w n 5 k g v x E n 0 t G f T H g m v g W k V 4 / C l 7 V C B V N q J V y b N b U d S V t W T f S n 1 f 5 5 l 1 V 9 k E C g M + p 8 Q o z 4 8 L S j T 0 l 0 w t c S 9 G v G Y s R l r W 0 I u b 1 B / w B C r x 1 / D 6 q e c g 0 V i w u u I K G z J T k p v 0 K T B T x B a O G q b x G v 8 g F e A Y 4 V u i C X 5 z 0 e 6 W C 8 K p C b c x 7 K M 0 8 E Z u Q k X H E u 9 i x m i N G y y x W C O e O P H U i Q M n n j l x 6 M R z J 1 4 4 8 d K J y c e W n O A 3 m 9 y y 6 L c Y t P Q T T z / 1 9 I G n n 3 n 6 0 N P P P f 3 C 0 y 8 9 v a H b B p L 2 D B 6 k q I Q 2 n b 0 H Q s 2 + u D F s L V s 8 8 s c V o 6 e t x 4 i x t C C M S H V t t 2 X m g o / n h P 8 x H 0 x X C 3 C B p 5 J w 9 V v I q u F j j T Z 8 w C R e r / G o z m v J T T J t v J C G p d 7 0 e 0 S p B K U C 3 M R Y g N S r D R x Y U 8 E o y l c B f g M 0 x I i e B + C Y y D C o u R 3 0 I M t i n 4 / w l b O Y X g W G s a j y k h / g Z 4 v N w 6 K E 0 o W g 7 / 1 b I z S n r M G + F h P x G h y j x S J v E j E C U s x R 9 N R 0 d 2 Y + 2 T U a C Y n a 8 P Y B w r 3 w D Q i u v z H s r t / n F b e G u e / A s S q S I 2 X 4 u f e V v B v 8 D H 3 + g r x d 6 J n u U + P o x r X x S n q H t z X 5 7 7 p 6 f O 2 y B g O 3 7 2 m 4 J N + 5 H g 7 6 N o 6 Z Y r d T 8 s M E r v 4 B U E s B A i 0 A F A A C A A g A h V t y W s y c q + C k A A A A 9 g A A A B I A A A A A A A A A A A A A A A A A A A A A A E N v b m Z p Z y 9 Q Y W N r Y W d l L n h t b F B L A Q I t A B Q A A g A I A I V b c l o P y u m r p A A A A O k A A A A T A A A A A A A A A A A A A A A A A P A A A A B b Q 2 9 u d G V u d F 9 U e X B l c 1 0 u e G 1 s U E s B A i 0 A F A A C A A g A h V t y W t W p 4 A w 1 A g A A G Q Y A A B M A A A A A A A A A A A A A A A A A 4 Q E A A E Z v c m 1 1 b G F z L 1 N l Y 3 R p b 2 4 x L m 1 Q S w U G A A A A A A M A A w D C A A A A Y 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x E A A A A A A A D 5 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n V y d 2 9 v Z D w v S X R l b V B h d G g + P C 9 J d G V t T G 9 j Y X R p b 2 4 + P F N 0 Y W J s Z U V u d H J p Z X M + P E V u d H J 5 I F R 5 c G U 9 I k l z U H J p d m F 0 Z S I g V m F s d W U 9 I m w w I i A v P j x F b n R y e S B U e X B l P S J R d W V y e U l E I i B W Y W x 1 Z T 0 i c z E 0 N z h k O D Y 2 L W M 0 N j A t N D V k N S 0 5 M j I 0 L T g w N D Y y N z A x M D g 3 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X V z d G F s a W F u X 0 h v d X N p b m c 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0 J 1 c n d v b 2 Q v Q 2 h h b m d l Z C B U e X B l L n t B Z G R y Z X N z L D F 9 J n F 1 b 3 Q 7 L C Z x d W 9 0 O 1 N l Y 3 R p b 2 4 x L 0 J 1 c n d v b 2 Q v Q 2 h h b m d l Z C B U e X B l L n t Q c m 9 w Z X J 0 e S B 0 e X B l L D J 9 J n F 1 b 3 Q 7 L C Z x d W 9 0 O 1 N l Y 3 R p b 2 4 x L 0 J 1 c n d v b 2 Q v Q 2 h h b m d l Z C B U e X B l L n t T b 2 x k I G J 5 L D N 9 J n F 1 b 3 Q 7 L C Z x d W 9 0 O 1 N l Y 3 R p b 2 4 x L 0 J 1 c n d v b 2 Q v Q 2 h h b m d l Z C B U e X B l L n t C Z W Q s N H 0 m c X V v d D s s J n F 1 b 3 Q 7 U 2 V j d G l v b j E v Q n V y d 2 9 v Z C 9 D a G F u Z 2 V k I F R 5 c G U u e 0 J h d G g s N X 0 m c X V v d D s s J n F 1 b 3 Q 7 U 2 V j d G l v b j E v Q n V y d 2 9 v Z C 9 D a G F u Z 2 V k I F R 5 c G U u e 0 N h c i w 2 f S Z x d W 9 0 O y w m c X V v d D t T Z W N 0 a W 9 u M S 9 C d X J 3 b 2 9 k L 0 N o Y W 5 n Z W Q g V H l w Z T E u e 1 N h b G U g U H J p Y 2 U s N n 0 m c X V v d D s s J n F 1 b 3 Q 7 U 2 V j d G l v b j E v Q n V y d 2 9 v Z C 9 D a G F u Z 2 V k I F R 5 c G U x L n t T Y W x l I E R h d G U s N 3 0 m c X V v d D s s J n F 1 b 3 Q 7 U 2 V j d G l v b j E v Q n V y d 2 9 v Z C 9 D a G F u Z 2 V k I F R 5 c G U u e 1 N 1 Y n V y Y i w x M H 0 m c X V v d D s s J n F 1 b 3 Q 7 U 2 V j d G l v b j E v Q n V y d 2 9 v Z C 9 D a G F u Z 2 V k I F R 5 c G U u e 1 B v c 3 R j b 2 R l L D E x f S Z x d W 9 0 O 1 0 s J n F 1 b 3 Q 7 Q 2 9 s d W 1 u Q 2 9 1 b n Q m c X V v d D s 6 M T A s J n F 1 b 3 Q 7 S 2 V 5 Q 2 9 s d W 1 u T m F t Z X M m c X V v d D s 6 W 1 0 s J n F 1 b 3 Q 7 Q 2 9 s d W 1 u S W R l b n R p d G l l c y Z x d W 9 0 O z p b J n F 1 b 3 Q 7 U 2 V j d G l v b j E v Q n V y d 2 9 v Z C 9 D a G F u Z 2 V k I F R 5 c G U u e 0 F k Z H J l c 3 M s M X 0 m c X V v d D s s J n F 1 b 3 Q 7 U 2 V j d G l v b j E v Q n V y d 2 9 v Z C 9 D a G F u Z 2 V k I F R 5 c G U u e 1 B y b 3 B l c n R 5 I H R 5 c G U s M n 0 m c X V v d D s s J n F 1 b 3 Q 7 U 2 V j d G l v b j E v Q n V y d 2 9 v Z C 9 D a G F u Z 2 V k I F R 5 c G U u e 1 N v b G Q g Y n k s M 3 0 m c X V v d D s s J n F 1 b 3 Q 7 U 2 V j d G l v b j E v Q n V y d 2 9 v Z C 9 D a G F u Z 2 V k I F R 5 c G U u e 0 J l Z C w 0 f S Z x d W 9 0 O y w m c X V v d D t T Z W N 0 a W 9 u M S 9 C d X J 3 b 2 9 k L 0 N o Y W 5 n Z W Q g V H l w Z S 5 7 Q m F 0 a C w 1 f S Z x d W 9 0 O y w m c X V v d D t T Z W N 0 a W 9 u M S 9 C d X J 3 b 2 9 k L 0 N o Y W 5 n Z W Q g V H l w Z S 5 7 Q 2 F y L D Z 9 J n F 1 b 3 Q 7 L C Z x d W 9 0 O 1 N l Y 3 R p b 2 4 x L 0 J 1 c n d v b 2 Q v Q 2 h h b m d l Z C B U e X B l M S 5 7 U 2 F s Z S B Q c m l j Z S w 2 f S Z x d W 9 0 O y w m c X V v d D t T Z W N 0 a W 9 u M S 9 C d X J 3 b 2 9 k L 0 N o Y W 5 n Z W Q g V H l w Z T E u e 1 N h b G U g R G F 0 Z S w 3 f S Z x d W 9 0 O y w m c X V v d D t T Z W N 0 a W 9 u M S 9 C d X J 3 b 2 9 k L 0 N o Y W 5 n Z W Q g V H l w Z S 5 7 U 3 V i d X J i L D E w f S Z x d W 9 0 O y w m c X V v d D t T Z W N 0 a W 9 u M S 9 C d X J 3 b 2 9 k L 0 N o Y W 5 n Z W Q g V H l w Z S 5 7 U G 9 z d G N v Z G U s M T F 9 J n F 1 b 3 Q 7 X S w m c X V v d D t S Z W x h d G l v b n N o a X B J b m Z v J n F 1 b 3 Q 7 O l t d f S I g L z 4 8 R W 5 0 c n k g V H l w Z T 0 i R m l s b F N 0 Y X R 1 c y I g V m F s d W U 9 I n N D b 2 1 w b G V 0 Z S I g L z 4 8 R W 5 0 c n k g V H l w Z T 0 i R m l s b E N v b H V t b k 5 h b W V z I i B W Y W x 1 Z T 0 i c 1 s m c X V v d D t B Z G R y Z X N z J n F 1 b 3 Q 7 L C Z x d W 9 0 O 1 B y b 3 B l c n R 5 I H R 5 c G U m c X V v d D s s J n F 1 b 3 Q 7 U 2 9 s Z C B i e S Z x d W 9 0 O y w m c X V v d D t C Z W Q m c X V v d D s s J n F 1 b 3 Q 7 Q m F 0 a C Z x d W 9 0 O y w m c X V v d D t D Y X I m c X V v d D s s J n F 1 b 3 Q 7 U 2 F s Z S B Q c m l j Z S Z x d W 9 0 O y w m c X V v d D t T Y W x l I E R h d G U m c X V v d D s s J n F 1 b 3 Q 7 U 3 V i d X J i J n F 1 b 3 Q 7 L C Z x d W 9 0 O 1 B v c 3 R j b 2 R l J n F 1 b 3 Q 7 X S I g L z 4 8 R W 5 0 c n k g V H l w Z T 0 i R m l s b E N v b H V t b l R 5 c G V z I i B W Y W x 1 Z T 0 i c 0 J n W U d C Z 1 l H Q X d r R 0 J n P T 0 i I C 8 + P E V u d H J 5 I F R 5 c G U 9 I k Z p b G x M Y X N 0 V X B k Y X R l Z C I g V m F s d W U 9 I m Q y M D I 1 L T A z L T E 3 V D A 4 O j Q 3 O j M 1 L j A x N j Q 1 M T Z a I i A v P j x F b n R y e S B U e X B l P S J G a W x s R X J y b 3 J D b 3 V u d C I g V m F s d W U 9 I m w w I i A v P j x F b n R y e S B U e X B l P S J G a W x s R X J y b 3 J D b 2 R l I i B W Y W x 1 Z T 0 i c 1 V u a 2 5 v d 2 4 i I C 8 + P E V u d H J 5 I F R 5 c G U 9 I k Z p b G x D b 3 V u d C I g V m F s d W U 9 I m w y M z M i I C 8 + P E V u d H J 5 I F R 5 c G U 9 I k F k Z G V k V G 9 E Y X R h T W 9 k Z W w i I F Z h b H V l P S J s M C I g L z 4 8 R W 5 0 c n k g V H l w Z T 0 i R m l s b F R h c m d l d E 5 h b W V D d X N 0 b 2 1 p e m V k I i B W Y W x 1 Z T 0 i b D E i I C 8 + P C 9 T d G F i b G V F b n R y a W V z P j w v S X R l b T 4 8 S X R l b T 4 8 S X R l b U x v Y 2 F 0 a W 9 u P j x J d G V t V H l w Z T 5 G b 3 J t d W x h P C 9 J d G V t V H l w Z T 4 8 S X R l b V B h d G g + U 2 V j d G l v b j E v Q n V y d 2 9 v Z C 9 T b 3 V y Y 2 U 8 L 0 l 0 Z W 1 Q Y X R o P j w v S X R l b U x v Y 2 F 0 a W 9 u P j x T d G F i b G V F b n R y a W V z I C 8 + P C 9 J d G V t P j x J d G V t P j x J d G V t T G 9 j Y X R p b 2 4 + P E l 0 Z W 1 U e X B l P k Z v c m 1 1 b G E 8 L 0 l 0 Z W 1 U e X B l P j x J d G V t U G F 0 a D 5 T Z W N 0 a W 9 u M S 9 C d X J 3 b 2 9 k L 1 J l b W 9 2 Z W Q l M j B P d G h l c i U y M E N v b H V t b n M 8 L 0 l 0 Z W 1 Q Y X R o P j w v S X R l b U x v Y 2 F 0 a W 9 u P j x T d G F i b G V F b n R y a W V z I C 8 + P C 9 J d G V t P j x J d G V t P j x J d G V t T G 9 j Y X R p b 2 4 + P E l 0 Z W 1 U e X B l P k Z v c m 1 1 b G E 8 L 0 l 0 Z W 1 U e X B l P j x J d G V t U G F 0 a D 5 T Z W N 0 a W 9 u M S 9 C d X J 3 b 2 9 k L 0 V 4 c G F u Z G V k J T I w R G F 0 Y T w v S X R l b V B h d G g + P C 9 J d G V t T G 9 j Y X R p b 2 4 + P F N 0 Y W J s Z U V u d H J p Z X M g L z 4 8 L 0 l 0 Z W 0 + P E l 0 Z W 0 + P E l 0 Z W 1 M b 2 N h d G l v b j 4 8 S X R l b V R 5 c G U + R m 9 y b X V s Y T w v S X R l b V R 5 c G U + P E l 0 Z W 1 Q Y X R o P l N l Y 3 R p b 2 4 x L 0 J 1 c n d v b 2 Q v U H J v b W 9 0 Z W Q l M j B I Z W F k Z X J z P C 9 J d G V t U G F 0 a D 4 8 L 0 l 0 Z W 1 M b 2 N h d G l v b j 4 8 U 3 R h Y m x l R W 5 0 c m l l c y A v P j w v S X R l b T 4 8 S X R l b T 4 8 S X R l b U x v Y 2 F 0 a W 9 u P j x J d G V t V H l w Z T 5 G b 3 J t d W x h P C 9 J d G V t V H l w Z T 4 8 S X R l b V B h d G g + U 2 V j d G l v b j E v Q n V y d 2 9 v Z C 9 D a G F u Z 2 V k J T I w V H l w Z T w v S X R l b V B h d G g + P C 9 J d G V t T G 9 j Y X R p b 2 4 + P F N 0 Y W J s Z U V u d H J p Z X M g L z 4 8 L 0 l 0 Z W 0 + P E l 0 Z W 0 + P E l 0 Z W 1 M b 2 N h d G l v b j 4 8 S X R l b V R 5 c G U + R m 9 y b X V s Y T w v S X R l b V R 5 c G U + P E l 0 Z W 1 Q Y X R o P l N l Y 3 R p b 2 4 x L 0 J 1 c n d v b 2 Q v R m l s d G V y Z W Q l M j B S b 3 d z P C 9 J d G V t U G F 0 a D 4 8 L 0 l 0 Z W 1 M b 2 N h d G l v b j 4 8 U 3 R h Y m x l R W 5 0 c m l l c y A v P j w v S X R l b T 4 8 S X R l b T 4 8 S X R l b U x v Y 2 F 0 a W 9 u P j x J d G V t V H l w Z T 5 G b 3 J t d W x h P C 9 J d G V t V H l w Z T 4 8 S X R l b V B h d G g + U 2 V j d G l v b j E v Q n V y d 2 9 v Z C 9 S Z W 1 v d m V k J T I w Q 2 9 s d W 1 u c z w v S X R l b V B h d G g + P C 9 J d G V t T G 9 j Y X R p b 2 4 + P F N 0 Y W J s Z U V u d H J p Z X M g L z 4 8 L 0 l 0 Z W 0 + P E l 0 Z W 0 + P E l 0 Z W 1 M b 2 N h d G l v b j 4 8 S X R l b V R 5 c G U + R m 9 y b X V s Y T w v S X R l b V R 5 c G U + P E l 0 Z W 1 Q Y X R o P l N l Y 3 R p b 2 4 x L 0 J 1 c n d v b 2 Q v R m l s d G V y Z W Q l M j B S b 3 d z M T w v S X R l b V B h d G g + P C 9 J d G V t T G 9 j Y X R p b 2 4 + P F N 0 Y W J s Z U V u d H J p Z X M g L z 4 8 L 0 l 0 Z W 0 + P E l 0 Z W 0 + P E l 0 Z W 1 M b 2 N h d G l v b j 4 8 S X R l b V R 5 c G U + R m 9 y b X V s Y T w v S X R l b V R 5 c G U + P E l 0 Z W 1 Q Y X R o P l N l Y 3 R p b 2 4 x L 0 J 1 c n d v b 2 Q v Q 2 h h b m d l Z C U y M F R 5 c G U x P C 9 J d G V t U G F 0 a D 4 8 L 0 l 0 Z W 1 M b 2 N h d G l v b j 4 8 U 3 R h Y m x l R W 5 0 c m l l c y A v P j w v S X R l b T 4 8 L 0 l 0 Z W 1 z P j w v T G 9 j Y W x Q Y W N r Y W d l T W V 0 Y W R h d G F G a W x l P h Y A A A B Q S w U G A A A A A A A A A A A A A A A A A A A A A A A A J g E A A A E A A A D Q j J 3 f A R X R E Y x 6 A M B P w p f r A Q A A A H + Q N A d P X / x D p M 9 p N W j q u K k A A A A A A g A A A A A A E G Y A A A A B A A A g A A A A e N V 6 P U g H t E m M d J g 8 m E j u M B h 6 o n R J N / I / q s h B z 5 X x C P A A A A A A D o A A A A A C A A A g A A A A t x M Q / q I v k + U 6 0 6 g S 4 B l 4 k B W y b I g u h u D n d r f E B m u a + 2 B Q A A A A c + e a w H e a E g T B W 4 Q n T R l v P g + N r 5 h E Q 8 + 6 G p + d e m p o O L s k f b 8 F U 8 g o y I E V + i p 5 f B e Z + b B 9 X b X u S 5 l y + 4 + l 8 d Z 7 3 G 4 B C z Y p b d J V B 2 8 a 9 H V 3 Q X F A A A A A / R t x W P f 3 G 9 R p R f S Q s o 8 Y S f 9 N L J 4 b + N f A P I J o u n A d z B A X R J y v H O T L A V 5 b l 5 X b u S e W Q 8 f m 1 B Q I 2 U M E 7 W O 4 S 8 G Z e A = = < / D a t a M a s h u p > 
</file>

<file path=customXml/itemProps1.xml><?xml version="1.0" encoding="utf-8"?>
<ds:datastoreItem xmlns:ds="http://schemas.openxmlformats.org/officeDocument/2006/customXml" ds:itemID="{703D5B67-2E4F-4084-BC31-B752ACDC4F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Khatri</dc:creator>
  <cp:lastModifiedBy>Student</cp:lastModifiedBy>
  <dcterms:created xsi:type="dcterms:W3CDTF">2025-03-17T04:07:01Z</dcterms:created>
  <dcterms:modified xsi:type="dcterms:W3CDTF">2025-04-05T22:48:15Z</dcterms:modified>
</cp:coreProperties>
</file>