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DVD-1\NootkaSound\Tahsis\"/>
    </mc:Choice>
  </mc:AlternateContent>
  <bookViews>
    <workbookView xWindow="0" yWindow="0" windowWidth="15330" windowHeight="6045"/>
  </bookViews>
  <sheets>
    <sheet name="TahsisBS" sheetId="1" r:id="rId1"/>
    <sheet name="TahsisWQ" sheetId="2" r:id="rId2"/>
    <sheet name="GPS Coordinates" sheetId="3" r:id="rId3"/>
    <sheet name="TahsisLnWts" sheetId="4" r:id="rId4"/>
    <sheet name="GoldRiverBS" sheetId="5" r:id="rId5"/>
    <sheet name="GoldRiverLnWts" sheetId="6" r:id="rId6"/>
    <sheet name="GoldRiverWQ" sheetId="7" r:id="rId7"/>
    <sheet name="species codes" sheetId="8" r:id="rId8"/>
    <sheet name="TahsisSiteMap" sheetId="9" r:id="rId9"/>
  </sheets>
  <calcPr calcId="162913"/>
</workbook>
</file>

<file path=xl/calcChain.xml><?xml version="1.0" encoding="utf-8"?>
<calcChain xmlns="http://schemas.openxmlformats.org/spreadsheetml/2006/main">
  <c r="B158" i="4" l="1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C38" i="4"/>
  <c r="B38" i="4"/>
  <c r="C37" i="4"/>
  <c r="B37" i="4"/>
  <c r="C36" i="4"/>
  <c r="B36" i="4"/>
  <c r="D35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B27" i="2"/>
  <c r="B26" i="2"/>
  <c r="B25" i="2"/>
  <c r="B24" i="2"/>
  <c r="B23" i="2"/>
  <c r="B22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I94" i="1"/>
  <c r="I93" i="1"/>
  <c r="I92" i="1"/>
  <c r="I91" i="1"/>
  <c r="D91" i="1"/>
  <c r="C91" i="1"/>
  <c r="B91" i="1"/>
  <c r="I90" i="1"/>
  <c r="D90" i="1"/>
  <c r="C90" i="1"/>
  <c r="B90" i="1"/>
  <c r="I89" i="1"/>
  <c r="D89" i="1"/>
  <c r="C89" i="1"/>
  <c r="B89" i="1"/>
  <c r="I88" i="1"/>
  <c r="D88" i="1"/>
  <c r="C88" i="1"/>
  <c r="B88" i="1"/>
  <c r="I87" i="1"/>
  <c r="D87" i="1"/>
  <c r="C87" i="1"/>
  <c r="B87" i="1"/>
  <c r="I86" i="1"/>
  <c r="D86" i="1"/>
  <c r="C86" i="1"/>
  <c r="B86" i="1"/>
  <c r="I85" i="1"/>
  <c r="D85" i="1"/>
  <c r="C85" i="1"/>
  <c r="B85" i="1"/>
  <c r="I84" i="1"/>
  <c r="D84" i="1"/>
  <c r="C84" i="1"/>
  <c r="B84" i="1"/>
  <c r="I83" i="1"/>
  <c r="D83" i="1"/>
  <c r="C83" i="1"/>
  <c r="B83" i="1"/>
  <c r="I82" i="1"/>
  <c r="D82" i="1"/>
  <c r="C82" i="1"/>
  <c r="B82" i="1"/>
  <c r="I37" i="1"/>
  <c r="I36" i="1"/>
  <c r="I35" i="1"/>
  <c r="I34" i="1"/>
  <c r="I33" i="1"/>
  <c r="I32" i="1"/>
  <c r="D32" i="1"/>
  <c r="C32" i="1"/>
  <c r="B32" i="1"/>
  <c r="I31" i="1"/>
  <c r="D31" i="1"/>
  <c r="C31" i="1"/>
  <c r="B31" i="1"/>
  <c r="I30" i="1"/>
  <c r="D30" i="1"/>
  <c r="C30" i="1"/>
  <c r="B30" i="1"/>
  <c r="I29" i="1"/>
  <c r="D29" i="1"/>
  <c r="C29" i="1"/>
  <c r="B29" i="1"/>
  <c r="I28" i="1"/>
  <c r="D28" i="1"/>
  <c r="C28" i="1"/>
  <c r="B28" i="1"/>
  <c r="I27" i="1"/>
  <c r="D27" i="1"/>
  <c r="C27" i="1"/>
  <c r="B27" i="1"/>
  <c r="I26" i="1"/>
  <c r="D26" i="1"/>
  <c r="C26" i="1"/>
  <c r="B26" i="1"/>
  <c r="I25" i="1"/>
  <c r="D25" i="1"/>
  <c r="C25" i="1"/>
  <c r="B25" i="1"/>
  <c r="I24" i="1"/>
  <c r="D24" i="1"/>
  <c r="C24" i="1"/>
  <c r="B24" i="1"/>
  <c r="I23" i="1"/>
  <c r="D23" i="1"/>
  <c r="C23" i="1"/>
  <c r="B23" i="1"/>
  <c r="I22" i="1"/>
  <c r="D22" i="1"/>
  <c r="C22" i="1"/>
  <c r="B22" i="1"/>
  <c r="I21" i="1"/>
  <c r="D21" i="1"/>
  <c r="C21" i="1"/>
  <c r="B21" i="1"/>
  <c r="I20" i="1"/>
  <c r="D20" i="1"/>
  <c r="C20" i="1"/>
  <c r="B20" i="1"/>
  <c r="I19" i="1"/>
  <c r="D19" i="1"/>
  <c r="C19" i="1"/>
  <c r="B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" i="1"/>
</calcChain>
</file>

<file path=xl/sharedStrings.xml><?xml version="1.0" encoding="utf-8"?>
<sst xmlns="http://schemas.openxmlformats.org/spreadsheetml/2006/main" count="1225" uniqueCount="160">
  <si>
    <t>Tahsis River Estuary Beach Seining 2017</t>
  </si>
  <si>
    <t>Modified</t>
  </si>
  <si>
    <t>Note:</t>
  </si>
  <si>
    <t>Grey cells contain formulae (appropriate values are calculated automatically)</t>
  </si>
  <si>
    <r>
      <rPr>
        <sz val="7"/>
        <color indexed="8"/>
        <rFont val="Arial"/>
      </rPr>
      <t>(catch/100 m</t>
    </r>
    <r>
      <rPr>
        <vertAlign val="superscript"/>
        <sz val="7"/>
        <color indexed="8"/>
        <rFont val="Arial"/>
      </rPr>
      <t>2</t>
    </r>
    <r>
      <rPr>
        <sz val="7"/>
        <color indexed="8"/>
        <rFont val="Arial"/>
      </rPr>
      <t>)</t>
    </r>
  </si>
  <si>
    <t>Trip</t>
  </si>
  <si>
    <t>Year</t>
  </si>
  <si>
    <t>Month</t>
  </si>
  <si>
    <t>Day</t>
  </si>
  <si>
    <t>DayMonth</t>
  </si>
  <si>
    <t>Time PDT</t>
  </si>
  <si>
    <t>Time PST</t>
  </si>
  <si>
    <t>Stn</t>
  </si>
  <si>
    <t>Stn code</t>
  </si>
  <si>
    <t>Hab</t>
  </si>
  <si>
    <t>Set</t>
  </si>
  <si>
    <t>Tide</t>
  </si>
  <si>
    <t>Temp</t>
  </si>
  <si>
    <t>Sal</t>
  </si>
  <si>
    <t>DOmg/l</t>
  </si>
  <si>
    <t>DO_PSat</t>
  </si>
  <si>
    <t>Species</t>
  </si>
  <si>
    <t>Group</t>
  </si>
  <si>
    <t>Stage</t>
  </si>
  <si>
    <t>Catch</t>
  </si>
  <si>
    <t>CPUA</t>
  </si>
  <si>
    <t>CPUE</t>
  </si>
  <si>
    <t>Tide (m)</t>
  </si>
  <si>
    <t>sub catch</t>
  </si>
  <si>
    <t>sub</t>
  </si>
  <si>
    <t>Comment</t>
  </si>
  <si>
    <t>Rock Ramp</t>
  </si>
  <si>
    <t>Chinook</t>
  </si>
  <si>
    <t>Chum</t>
  </si>
  <si>
    <t>Coho</t>
  </si>
  <si>
    <t>Sockeye</t>
  </si>
  <si>
    <t>Control#2 (EastBeach#2)</t>
  </si>
  <si>
    <t>EGreen crab</t>
  </si>
  <si>
    <t>LeinerSeaPen</t>
  </si>
  <si>
    <t>sculpin</t>
  </si>
  <si>
    <t>Stickleback</t>
  </si>
  <si>
    <t>bay pipe fish</t>
  </si>
  <si>
    <t>juvie greenling</t>
  </si>
  <si>
    <t>Shrimp</t>
  </si>
  <si>
    <t>WBB#1N</t>
  </si>
  <si>
    <t>chum</t>
  </si>
  <si>
    <t>Small net with large mesh - measure - 1/2" mesh, about 20ft/5ft deep? long for day one (normal net, 3/8, 1/4 mesh, 40ft by 10ft</t>
  </si>
  <si>
    <t>ChinookW</t>
  </si>
  <si>
    <t>Site right at trail end bay. Frank Collins + boat, Crew Jason, Daniel, Ramsey, Dave D Sam Shannon</t>
  </si>
  <si>
    <t>WBB#2S</t>
  </si>
  <si>
    <t>Creek mouth East side beach. (Creek temp 6.9C,DO12.7mg/l,104%, 0.1Sal</t>
  </si>
  <si>
    <t>EastBeach1</t>
  </si>
  <si>
    <t>Site on East side of inlet near Head Bay Rd into Tahsis (2016 Eelgrass#1 site)</t>
  </si>
  <si>
    <t>EastBeach2</t>
  </si>
  <si>
    <t>Coho S</t>
  </si>
  <si>
    <t>South of first site, to South of tethered dock (toward Leiner)</t>
  </si>
  <si>
    <t>EastBeach3</t>
  </si>
  <si>
    <t>further along beach towards Leiner. Larger space between pilings</t>
  </si>
  <si>
    <t>2 amphipods (no species code)</t>
  </si>
  <si>
    <t>Perch</t>
  </si>
  <si>
    <t>Sculpin</t>
  </si>
  <si>
    <t>ChinookH</t>
  </si>
  <si>
    <t xml:space="preserve">Chinook </t>
  </si>
  <si>
    <t>shiner perch</t>
  </si>
  <si>
    <t>starry flounder</t>
  </si>
  <si>
    <t>unknown</t>
  </si>
  <si>
    <t>flounder</t>
  </si>
  <si>
    <t>gunnel</t>
  </si>
  <si>
    <t>perch</t>
  </si>
  <si>
    <t>Tahsis Estuary Seining - 2012 Water Quality Data</t>
  </si>
  <si>
    <t>Tide E/F/S</t>
  </si>
  <si>
    <t>Depth</t>
  </si>
  <si>
    <t>TDS</t>
  </si>
  <si>
    <t>Sal(ppt)</t>
  </si>
  <si>
    <t>DO mg/l</t>
  </si>
  <si>
    <t>DO %sat</t>
  </si>
  <si>
    <t>comment</t>
  </si>
  <si>
    <t>East Beach2</t>
  </si>
  <si>
    <t>EastBeach4</t>
  </si>
  <si>
    <t>EastBeach5</t>
  </si>
  <si>
    <t>Date</t>
  </si>
  <si>
    <t>Site</t>
  </si>
  <si>
    <t>N</t>
  </si>
  <si>
    <t>W</t>
  </si>
  <si>
    <t>49 54.086</t>
  </si>
  <si>
    <t>126 40.014</t>
  </si>
  <si>
    <t>49 54.002</t>
  </si>
  <si>
    <t>126 40.072</t>
  </si>
  <si>
    <t>Mark 26 (set) Mark 27 (WQ)</t>
  </si>
  <si>
    <t>Mark 23</t>
  </si>
  <si>
    <t>Mark 28 (set) Mark 29 (WQ)</t>
  </si>
  <si>
    <t>stage</t>
  </si>
  <si>
    <t>length mm</t>
  </si>
  <si>
    <t>wt g</t>
  </si>
  <si>
    <t>Lice 1/0</t>
  </si>
  <si>
    <t>large mesh, short net. -fish through mesh noted</t>
  </si>
  <si>
    <t xml:space="preserve">Coho </t>
  </si>
  <si>
    <t>Beach across from boat ramp</t>
  </si>
  <si>
    <t>abundant in mysids and amphopods</t>
  </si>
  <si>
    <t>stickleback</t>
  </si>
  <si>
    <t>River site</t>
  </si>
  <si>
    <t>jelly</t>
  </si>
  <si>
    <t>Net Pen site</t>
  </si>
  <si>
    <t>shrimp</t>
  </si>
  <si>
    <t>Beacon Beach</t>
  </si>
  <si>
    <t>stary flounder</t>
  </si>
  <si>
    <t>Mysids abundant</t>
  </si>
  <si>
    <t>Egreen crab</t>
  </si>
  <si>
    <t>mysids abundant</t>
  </si>
  <si>
    <t xml:space="preserve">River Site </t>
  </si>
  <si>
    <t>Black Creek</t>
  </si>
  <si>
    <t>Bottom</t>
  </si>
  <si>
    <t>CR Estuary Seining - Species Codes</t>
  </si>
  <si>
    <t>Number</t>
  </si>
  <si>
    <t>Sites</t>
  </si>
  <si>
    <t>Pink</t>
  </si>
  <si>
    <t>Mark</t>
  </si>
  <si>
    <t>Alevin</t>
  </si>
  <si>
    <t>Freds</t>
  </si>
  <si>
    <t>Unmark</t>
  </si>
  <si>
    <t>Fingerling</t>
  </si>
  <si>
    <t>BaikieIslnd</t>
  </si>
  <si>
    <t>Wild</t>
  </si>
  <si>
    <t>Fry</t>
  </si>
  <si>
    <t>NunnsCk</t>
  </si>
  <si>
    <t>Not specified</t>
  </si>
  <si>
    <t>Smolt</t>
  </si>
  <si>
    <t>NewMother</t>
  </si>
  <si>
    <t>Presumed hatchery</t>
  </si>
  <si>
    <t>Grilse</t>
  </si>
  <si>
    <t>Spit</t>
  </si>
  <si>
    <t>Cutthroat</t>
  </si>
  <si>
    <t>Adult</t>
  </si>
  <si>
    <t xml:space="preserve">McDonalds </t>
  </si>
  <si>
    <t>Steelhead</t>
  </si>
  <si>
    <t>Non-salmonid juvenile</t>
  </si>
  <si>
    <t>Cruiseship term</t>
  </si>
  <si>
    <t>not specified</t>
  </si>
  <si>
    <t>CAHS beach</t>
  </si>
  <si>
    <t>Boatramp</t>
  </si>
  <si>
    <t>Unidentified</t>
  </si>
  <si>
    <t>Click for site list</t>
  </si>
  <si>
    <t>Flounder</t>
  </si>
  <si>
    <t>Rockfish</t>
  </si>
  <si>
    <t>Sandlance</t>
  </si>
  <si>
    <t>Gunnel</t>
  </si>
  <si>
    <t>Greenling</t>
  </si>
  <si>
    <t>Herring</t>
  </si>
  <si>
    <t>Pipefish</t>
  </si>
  <si>
    <t>Cod</t>
  </si>
  <si>
    <t>Crab</t>
  </si>
  <si>
    <t>Prickleback</t>
  </si>
  <si>
    <t>Pacific cod</t>
  </si>
  <si>
    <t>Juvenile lingcod</t>
  </si>
  <si>
    <t>Sucker</t>
  </si>
  <si>
    <t>Smelt</t>
  </si>
  <si>
    <t>Crayfish</t>
  </si>
  <si>
    <t>larval fish</t>
  </si>
  <si>
    <t>No fish</t>
  </si>
  <si>
    <t>Click for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</si>
</sst>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-&quot;mmm&quot;-&quot;yy"/>
    <numFmt numFmtId="165" formatCode="0.0"/>
    <numFmt numFmtId="166" formatCode="yy\-m\-d"/>
  </numFmts>
  <fonts count="6" x14ac:knownFonts="1">
    <font>
      <sz val="11"/>
      <color indexed="8"/>
      <name val="Calibri"/>
    </font>
    <font>
      <sz val="7"/>
      <color indexed="8"/>
      <name val="Arial"/>
    </font>
    <font>
      <vertAlign val="superscript"/>
      <sz val="7"/>
      <color indexed="8"/>
      <name val="Arial"/>
    </font>
    <font>
      <b/>
      <sz val="12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3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108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164" fontId="0" fillId="2" borderId="1" xfId="0" applyNumberFormat="1" applyFont="1" applyFill="1" applyBorder="1" applyAlignment="1"/>
    <xf numFmtId="14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65" fontId="0" fillId="2" borderId="1" xfId="0" applyNumberFormat="1" applyFont="1" applyFill="1" applyBorder="1" applyAlignment="1"/>
    <xf numFmtId="49" fontId="0" fillId="2" borderId="2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2" xfId="0" applyFont="1" applyFill="1" applyBorder="1" applyAlignment="1"/>
    <xf numFmtId="0" fontId="0" fillId="0" borderId="3" xfId="0" applyNumberFormat="1" applyFont="1" applyBorder="1" applyAlignment="1"/>
    <xf numFmtId="1" fontId="0" fillId="0" borderId="3" xfId="0" applyNumberFormat="1" applyFont="1" applyBorder="1" applyAlignment="1"/>
    <xf numFmtId="164" fontId="0" fillId="0" borderId="3" xfId="0" applyNumberFormat="1" applyFont="1" applyBorder="1" applyAlignment="1"/>
    <xf numFmtId="49" fontId="0" fillId="0" borderId="3" xfId="0" applyNumberFormat="1" applyFont="1" applyBorder="1" applyAlignment="1"/>
    <xf numFmtId="165" fontId="0" fillId="0" borderId="3" xfId="0" applyNumberFormat="1" applyFont="1" applyBorder="1" applyAlignment="1"/>
    <xf numFmtId="0" fontId="0" fillId="0" borderId="1" xfId="0" applyNumberFormat="1" applyFont="1" applyBorder="1" applyAlignment="1"/>
    <xf numFmtId="1" fontId="0" fillId="0" borderId="1" xfId="0" applyNumberFormat="1" applyFont="1" applyBorder="1" applyAlignment="1"/>
    <xf numFmtId="164" fontId="0" fillId="0" borderId="1" xfId="0" applyNumberFormat="1" applyFont="1" applyBorder="1" applyAlignment="1"/>
    <xf numFmtId="49" fontId="0" fillId="0" borderId="1" xfId="0" applyNumberFormat="1" applyFont="1" applyBorder="1" applyAlignment="1"/>
    <xf numFmtId="165" fontId="0" fillId="0" borderId="1" xfId="0" applyNumberFormat="1" applyFont="1" applyBorder="1" applyAlignment="1"/>
    <xf numFmtId="0" fontId="0" fillId="0" borderId="1" xfId="0" applyFont="1" applyBorder="1" applyAlignment="1"/>
    <xf numFmtId="15" fontId="0" fillId="0" borderId="1" xfId="0" applyNumberFormat="1" applyFont="1" applyBorder="1" applyAlignment="1"/>
    <xf numFmtId="0" fontId="0" fillId="0" borderId="0" xfId="0" applyNumberFormat="1" applyFont="1" applyAlignment="1"/>
    <xf numFmtId="49" fontId="3" fillId="3" borderId="4" xfId="0" applyNumberFormat="1" applyFont="1" applyFill="1" applyBorder="1" applyAlignment="1"/>
    <xf numFmtId="0" fontId="0" fillId="2" borderId="4" xfId="0" applyFont="1" applyFill="1" applyBorder="1" applyAlignment="1"/>
    <xf numFmtId="164" fontId="0" fillId="3" borderId="4" xfId="0" applyNumberFormat="1" applyFont="1" applyFill="1" applyBorder="1" applyAlignment="1"/>
    <xf numFmtId="49" fontId="4" fillId="3" borderId="5" xfId="0" applyNumberFormat="1" applyFont="1" applyFill="1" applyBorder="1" applyAlignment="1">
      <alignment horizontal="center"/>
    </xf>
    <xf numFmtId="49" fontId="4" fillId="3" borderId="6" xfId="0" applyNumberFormat="1" applyFont="1" applyFill="1" applyBorder="1" applyAlignment="1"/>
    <xf numFmtId="49" fontId="4" fillId="3" borderId="6" xfId="0" applyNumberFormat="1" applyFont="1" applyFill="1" applyBorder="1" applyAlignment="1">
      <alignment horizontal="right"/>
    </xf>
    <xf numFmtId="0" fontId="0" fillId="3" borderId="7" xfId="0" applyNumberFormat="1" applyFont="1" applyFill="1" applyBorder="1" applyAlignment="1">
      <alignment horizontal="right"/>
    </xf>
    <xf numFmtId="0" fontId="0" fillId="4" borderId="8" xfId="0" applyNumberFormat="1" applyFont="1" applyFill="1" applyBorder="1" applyAlignment="1">
      <alignment horizontal="center"/>
    </xf>
    <xf numFmtId="1" fontId="0" fillId="4" borderId="8" xfId="0" applyNumberFormat="1" applyFont="1" applyFill="1" applyBorder="1" applyAlignment="1">
      <alignment horizontal="center"/>
    </xf>
    <xf numFmtId="164" fontId="0" fillId="3" borderId="8" xfId="0" applyNumberFormat="1" applyFont="1" applyFill="1" applyBorder="1" applyAlignment="1">
      <alignment horizontal="center"/>
    </xf>
    <xf numFmtId="0" fontId="0" fillId="3" borderId="9" xfId="0" applyNumberFormat="1" applyFont="1" applyFill="1" applyBorder="1" applyAlignment="1">
      <alignment horizontal="center"/>
    </xf>
    <xf numFmtId="49" fontId="0" fillId="0" borderId="10" xfId="0" applyNumberFormat="1" applyFont="1" applyBorder="1" applyAlignment="1"/>
    <xf numFmtId="0" fontId="0" fillId="3" borderId="9" xfId="0" applyNumberFormat="1" applyFont="1" applyFill="1" applyBorder="1" applyAlignment="1"/>
    <xf numFmtId="49" fontId="0" fillId="0" borderId="11" xfId="0" applyNumberFormat="1" applyFont="1" applyBorder="1" applyAlignment="1"/>
    <xf numFmtId="49" fontId="0" fillId="0" borderId="12" xfId="0" applyNumberFormat="1" applyFont="1" applyBorder="1" applyAlignment="1"/>
    <xf numFmtId="0" fontId="0" fillId="3" borderId="13" xfId="0" applyNumberFormat="1" applyFont="1" applyFill="1" applyBorder="1" applyAlignment="1">
      <alignment horizontal="right"/>
    </xf>
    <xf numFmtId="0" fontId="0" fillId="4" borderId="14" xfId="0" applyNumberFormat="1" applyFont="1" applyFill="1" applyBorder="1" applyAlignment="1">
      <alignment horizontal="center"/>
    </xf>
    <xf numFmtId="1" fontId="0" fillId="4" borderId="14" xfId="0" applyNumberFormat="1" applyFont="1" applyFill="1" applyBorder="1" applyAlignment="1">
      <alignment horizontal="center"/>
    </xf>
    <xf numFmtId="49" fontId="0" fillId="3" borderId="9" xfId="0" applyNumberFormat="1" applyFont="1" applyFill="1" applyBorder="1" applyAlignment="1"/>
    <xf numFmtId="0" fontId="0" fillId="3" borderId="15" xfId="0" applyNumberFormat="1" applyFont="1" applyFill="1" applyBorder="1" applyAlignment="1"/>
    <xf numFmtId="0" fontId="0" fillId="4" borderId="9" xfId="0" applyNumberFormat="1" applyFont="1" applyFill="1" applyBorder="1" applyAlignment="1">
      <alignment horizontal="center"/>
    </xf>
    <xf numFmtId="1" fontId="0" fillId="4" borderId="9" xfId="0" applyNumberFormat="1" applyFont="1" applyFill="1" applyBorder="1" applyAlignment="1">
      <alignment horizontal="center"/>
    </xf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8" xfId="0" applyNumberFormat="1" applyFont="1" applyBorder="1" applyAlignment="1"/>
    <xf numFmtId="0" fontId="0" fillId="0" borderId="19" xfId="0" applyNumberFormat="1" applyFont="1" applyBorder="1" applyAlignment="1"/>
    <xf numFmtId="0" fontId="0" fillId="0" borderId="20" xfId="0" applyNumberFormat="1" applyFont="1" applyBorder="1" applyAlignment="1"/>
    <xf numFmtId="0" fontId="0" fillId="0" borderId="0" xfId="0" applyNumberFormat="1" applyFont="1" applyAlignment="1"/>
    <xf numFmtId="166" fontId="0" fillId="5" borderId="21" xfId="0" applyNumberFormat="1" applyFont="1" applyFill="1" applyBorder="1" applyAlignment="1"/>
    <xf numFmtId="49" fontId="0" fillId="0" borderId="22" xfId="0" applyNumberFormat="1" applyFont="1" applyBorder="1" applyAlignment="1"/>
    <xf numFmtId="0" fontId="0" fillId="0" borderId="3" xfId="0" applyFont="1" applyBorder="1" applyAlignment="1"/>
    <xf numFmtId="166" fontId="0" fillId="5" borderId="23" xfId="0" applyNumberFormat="1" applyFont="1" applyFill="1" applyBorder="1" applyAlignment="1"/>
    <xf numFmtId="49" fontId="0" fillId="0" borderId="24" xfId="0" applyNumberFormat="1" applyFont="1" applyBorder="1" applyAlignment="1"/>
    <xf numFmtId="0" fontId="0" fillId="5" borderId="23" xfId="0" applyFont="1" applyFill="1" applyBorder="1" applyAlignment="1"/>
    <xf numFmtId="0" fontId="0" fillId="0" borderId="24" xfId="0" applyFont="1" applyBorder="1" applyAlignment="1"/>
    <xf numFmtId="0" fontId="0" fillId="0" borderId="0" xfId="0" applyNumberFormat="1" applyFont="1" applyAlignment="1"/>
    <xf numFmtId="49" fontId="4" fillId="3" borderId="9" xfId="0" applyNumberFormat="1" applyFont="1" applyFill="1" applyBorder="1" applyAlignment="1">
      <alignment horizontal="center"/>
    </xf>
    <xf numFmtId="49" fontId="4" fillId="3" borderId="25" xfId="0" applyNumberFormat="1" applyFont="1" applyFill="1" applyBorder="1" applyAlignment="1">
      <alignment horizontal="center"/>
    </xf>
    <xf numFmtId="49" fontId="4" fillId="3" borderId="11" xfId="0" applyNumberFormat="1" applyFont="1" applyFill="1" applyBorder="1" applyAlignment="1">
      <alignment horizontal="center"/>
    </xf>
    <xf numFmtId="0" fontId="4" fillId="3" borderId="11" xfId="0" applyNumberFormat="1" applyFont="1" applyFill="1" applyBorder="1" applyAlignment="1">
      <alignment horizontal="center"/>
    </xf>
    <xf numFmtId="0" fontId="5" fillId="3" borderId="9" xfId="0" applyNumberFormat="1" applyFont="1" applyFill="1" applyBorder="1" applyAlignment="1">
      <alignment horizontal="center"/>
    </xf>
    <xf numFmtId="1" fontId="0" fillId="3" borderId="9" xfId="0" applyNumberFormat="1" applyFont="1" applyFill="1" applyBorder="1" applyAlignment="1">
      <alignment horizontal="center"/>
    </xf>
    <xf numFmtId="49" fontId="5" fillId="3" borderId="9" xfId="0" applyNumberFormat="1" applyFont="1" applyFill="1" applyBorder="1" applyAlignment="1">
      <alignment horizontal="center"/>
    </xf>
    <xf numFmtId="0" fontId="0" fillId="3" borderId="11" xfId="0" applyNumberFormat="1" applyFont="1" applyFill="1" applyBorder="1" applyAlignment="1"/>
    <xf numFmtId="0" fontId="0" fillId="3" borderId="26" xfId="0" applyNumberFormat="1" applyFont="1" applyFill="1" applyBorder="1" applyAlignment="1"/>
    <xf numFmtId="49" fontId="0" fillId="3" borderId="4" xfId="0" applyNumberFormat="1" applyFont="1" applyFill="1" applyBorder="1" applyAlignment="1"/>
    <xf numFmtId="164" fontId="0" fillId="3" borderId="14" xfId="0" applyNumberFormat="1" applyFont="1" applyFill="1" applyBorder="1" applyAlignment="1">
      <alignment horizontal="center"/>
    </xf>
    <xf numFmtId="164" fontId="0" fillId="3" borderId="9" xfId="0" applyNumberFormat="1" applyFont="1" applyFill="1" applyBorder="1" applyAlignment="1">
      <alignment horizontal="center"/>
    </xf>
    <xf numFmtId="0" fontId="0" fillId="0" borderId="4" xfId="0" applyFont="1" applyBorder="1" applyAlignment="1"/>
    <xf numFmtId="0" fontId="0" fillId="0" borderId="9" xfId="0" applyNumberFormat="1" applyFont="1" applyBorder="1" applyAlignment="1"/>
    <xf numFmtId="164" fontId="0" fillId="3" borderId="25" xfId="0" applyNumberFormat="1" applyFont="1" applyFill="1" applyBorder="1" applyAlignment="1">
      <alignment horizontal="center"/>
    </xf>
    <xf numFmtId="0" fontId="0" fillId="3" borderId="9" xfId="0" applyFont="1" applyFill="1" applyBorder="1" applyAlignment="1"/>
    <xf numFmtId="0" fontId="5" fillId="3" borderId="9" xfId="0" applyFont="1" applyFill="1" applyBorder="1" applyAlignment="1">
      <alignment horizontal="center"/>
    </xf>
    <xf numFmtId="0" fontId="0" fillId="0" borderId="0" xfId="0" applyNumberFormat="1" applyFont="1" applyAlignment="1"/>
    <xf numFmtId="0" fontId="0" fillId="2" borderId="27" xfId="0" applyFont="1" applyFill="1" applyBorder="1" applyAlignment="1"/>
    <xf numFmtId="49" fontId="4" fillId="3" borderId="28" xfId="0" applyNumberFormat="1" applyFont="1" applyFill="1" applyBorder="1" applyAlignment="1">
      <alignment horizontal="center"/>
    </xf>
    <xf numFmtId="49" fontId="4" fillId="3" borderId="29" xfId="0" applyNumberFormat="1" applyFont="1" applyFill="1" applyBorder="1" applyAlignment="1">
      <alignment horizontal="center"/>
    </xf>
    <xf numFmtId="49" fontId="4" fillId="3" borderId="25" xfId="0" applyNumberFormat="1" applyFont="1" applyFill="1" applyBorder="1" applyAlignment="1"/>
    <xf numFmtId="0" fontId="0" fillId="0" borderId="30" xfId="0" applyFont="1" applyBorder="1" applyAlignment="1"/>
    <xf numFmtId="0" fontId="0" fillId="0" borderId="30" xfId="0" applyNumberFormat="1" applyFont="1" applyBorder="1" applyAlignment="1"/>
    <xf numFmtId="166" fontId="0" fillId="0" borderId="30" xfId="0" applyNumberFormat="1" applyFont="1" applyBorder="1" applyAlignment="1"/>
    <xf numFmtId="49" fontId="0" fillId="0" borderId="30" xfId="0" applyNumberFormat="1" applyFont="1" applyBorder="1" applyAlignment="1"/>
    <xf numFmtId="166" fontId="0" fillId="0" borderId="1" xfId="0" applyNumberFormat="1" applyFont="1" applyBorder="1" applyAlignment="1"/>
    <xf numFmtId="20" fontId="0" fillId="0" borderId="1" xfId="0" applyNumberFormat="1" applyFont="1" applyBorder="1" applyAlignment="1"/>
    <xf numFmtId="0" fontId="0" fillId="0" borderId="0" xfId="0" applyNumberFormat="1" applyFont="1" applyAlignment="1"/>
    <xf numFmtId="0" fontId="4" fillId="3" borderId="31" xfId="0" applyNumberFormat="1" applyFont="1" applyFill="1" applyBorder="1" applyAlignment="1">
      <alignment horizontal="center"/>
    </xf>
    <xf numFmtId="49" fontId="4" fillId="3" borderId="31" xfId="0" applyNumberFormat="1" applyFont="1" applyFill="1" applyBorder="1" applyAlignment="1">
      <alignment horizontal="center"/>
    </xf>
    <xf numFmtId="0" fontId="0" fillId="0" borderId="32" xfId="0" applyFont="1" applyBorder="1" applyAlignment="1"/>
    <xf numFmtId="0" fontId="0" fillId="0" borderId="32" xfId="0" applyNumberFormat="1" applyFont="1" applyBorder="1" applyAlignment="1"/>
    <xf numFmtId="166" fontId="0" fillId="0" borderId="32" xfId="0" applyNumberFormat="1" applyFont="1" applyBorder="1" applyAlignment="1"/>
    <xf numFmtId="20" fontId="0" fillId="0" borderId="32" xfId="0" applyNumberFormat="1" applyFont="1" applyBorder="1" applyAlignment="1"/>
    <xf numFmtId="49" fontId="0" fillId="0" borderId="32" xfId="0" applyNumberFormat="1" applyFont="1" applyBorder="1" applyAlignment="1"/>
    <xf numFmtId="0" fontId="0" fillId="0" borderId="0" xfId="0" applyNumberFormat="1" applyFont="1" applyAlignment="1"/>
    <xf numFmtId="49" fontId="4" fillId="3" borderId="33" xfId="0" applyNumberFormat="1" applyFont="1" applyFill="1" applyBorder="1" applyAlignment="1">
      <alignment horizontal="center"/>
    </xf>
    <xf numFmtId="49" fontId="4" fillId="3" borderId="27" xfId="0" applyNumberFormat="1" applyFont="1" applyFill="1" applyBorder="1" applyAlignment="1"/>
    <xf numFmtId="49" fontId="4" fillId="3" borderId="27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49" fontId="4" fillId="3" borderId="4" xfId="0" applyNumberFormat="1" applyFont="1" applyFill="1" applyBorder="1" applyAlignment="1"/>
    <xf numFmtId="49" fontId="4" fillId="3" borderId="4" xfId="0" applyNumberFormat="1" applyFont="1" applyFill="1" applyBorder="1" applyAlignment="1">
      <alignment horizontal="center"/>
    </xf>
    <xf numFmtId="0" fontId="4" fillId="3" borderId="4" xfId="0" applyNumberFormat="1" applyFont="1" applyFill="1" applyBorder="1" applyAlignment="1"/>
    <xf numFmtId="0" fontId="0" fillId="3" borderId="4" xfId="0" applyNumberFormat="1" applyFont="1" applyFill="1" applyBorder="1" applyAlignment="1">
      <alignment horizontal="center"/>
    </xf>
    <xf numFmtId="0" fontId="0" fillId="3" borderId="4" xfId="0" applyNumberFormat="1" applyFont="1" applyFill="1" applyBorder="1" applyAlignment="1"/>
    <xf numFmtId="0" fontId="0" fillId="0" borderId="4" xfId="0" applyNumberFormat="1" applyFont="1" applyBorder="1" applyAlignment="1"/>
    <xf numFmtId="49" fontId="0" fillId="0" borderId="4" xfId="0" applyNumberFormat="1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AAAAAA"/>
      <rgbColor rgb="FFC0C0C0"/>
      <rgbColor rgb="FFDBDBDB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146050</xdr:rowOff>
    </xdr:from>
    <xdr:to>
      <xdr:col>14</xdr:col>
      <xdr:colOff>406400</xdr:colOff>
      <xdr:row>43</xdr:row>
      <xdr:rowOff>72782</xdr:rowOff>
    </xdr:to>
    <xdr:pic>
      <xdr:nvPicPr>
        <xdr:cNvPr id="2" name="image1.jp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0" y="476250"/>
          <a:ext cx="11074400" cy="669583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4"/>
  <sheetViews>
    <sheetView showGridLines="0" tabSelected="1" workbookViewId="0">
      <pane ySplit="4" topLeftCell="A5" activePane="bottomLeft" state="frozen"/>
      <selection pane="bottomLeft"/>
    </sheetView>
  </sheetViews>
  <sheetFormatPr defaultColWidth="8.85546875" defaultRowHeight="14.85" customHeight="1" x14ac:dyDescent="0.25"/>
  <cols>
    <col min="1" max="4" width="8.85546875" style="1" customWidth="1"/>
    <col min="5" max="5" width="10" style="1" customWidth="1"/>
    <col min="6" max="7" width="8.85546875" style="1" customWidth="1"/>
    <col min="8" max="8" width="23.7109375" style="1" customWidth="1"/>
    <col min="9" max="16" width="8.85546875" style="1" customWidth="1"/>
    <col min="17" max="17" width="14.42578125" style="1" customWidth="1"/>
    <col min="18" max="25" width="8.85546875" style="1" customWidth="1"/>
    <col min="26" max="26" width="84.140625" style="1" customWidth="1"/>
    <col min="27" max="256" width="8.85546875" style="1" customWidth="1"/>
  </cols>
  <sheetData>
    <row r="1" spans="1:46" ht="15.75" customHeight="1" x14ac:dyDescent="0.25">
      <c r="A1" s="2" t="s">
        <v>0</v>
      </c>
      <c r="B1" s="3"/>
      <c r="C1" s="3"/>
      <c r="D1" s="3"/>
      <c r="E1" s="4"/>
      <c r="F1" s="3"/>
      <c r="G1" s="3"/>
      <c r="H1" s="2" t="s">
        <v>1</v>
      </c>
      <c r="I1" s="5">
        <f ca="1">TODAY()</f>
        <v>44106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3"/>
      <c r="W1" s="6"/>
      <c r="X1" s="6"/>
      <c r="Y1" s="7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ht="14.45" customHeight="1" x14ac:dyDescent="0.25">
      <c r="A2" s="2" t="s">
        <v>2</v>
      </c>
      <c r="B2" s="2" t="s">
        <v>3</v>
      </c>
      <c r="C2" s="3"/>
      <c r="D2" s="3"/>
      <c r="E2" s="4"/>
      <c r="F2" s="3"/>
      <c r="G2" s="3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3"/>
      <c r="W2" s="6"/>
      <c r="X2" s="6"/>
      <c r="Y2" s="7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14.45" customHeight="1" x14ac:dyDescent="0.25">
      <c r="A3" s="3"/>
      <c r="B3" s="3"/>
      <c r="C3" s="3"/>
      <c r="D3" s="3"/>
      <c r="E3" s="4"/>
      <c r="F3" s="3"/>
      <c r="G3" s="3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2" t="s">
        <v>4</v>
      </c>
      <c r="V3" s="3"/>
      <c r="W3" s="6"/>
      <c r="X3" s="6"/>
      <c r="Y3" s="7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46" ht="15.75" customHeight="1" x14ac:dyDescent="0.25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8" t="s">
        <v>20</v>
      </c>
      <c r="Q4" s="8" t="s">
        <v>21</v>
      </c>
      <c r="R4" s="8" t="s">
        <v>22</v>
      </c>
      <c r="S4" s="8" t="s">
        <v>23</v>
      </c>
      <c r="T4" s="8" t="s">
        <v>24</v>
      </c>
      <c r="U4" s="8" t="s">
        <v>25</v>
      </c>
      <c r="V4" s="8" t="s">
        <v>26</v>
      </c>
      <c r="W4" s="8" t="s">
        <v>27</v>
      </c>
      <c r="X4" s="8" t="s">
        <v>28</v>
      </c>
      <c r="Y4" s="8" t="s">
        <v>29</v>
      </c>
      <c r="Z4" s="8" t="s">
        <v>30</v>
      </c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</row>
    <row r="5" spans="1:46" ht="15.75" customHeight="1" x14ac:dyDescent="0.25">
      <c r="A5" s="11"/>
      <c r="B5" s="12">
        <v>2016</v>
      </c>
      <c r="C5" s="12">
        <v>4</v>
      </c>
      <c r="D5" s="12">
        <v>26</v>
      </c>
      <c r="E5" s="13">
        <v>42486</v>
      </c>
      <c r="F5" s="11">
        <v>900</v>
      </c>
      <c r="G5" s="11"/>
      <c r="H5" s="14" t="s">
        <v>31</v>
      </c>
      <c r="I5" s="12">
        <f t="shared" ref="I5:I37" si="0">IF(H5="Freds",47,IF(H5="LogDump",37,IF(H5="NunnsCk",3,IF(H5="BaikieSluNCC",48,IF(H5="BaikieSlu",51,IF(H5="NewMother",1,IF(H5="BaikieIslnd",7,0)))))))</f>
        <v>0</v>
      </c>
      <c r="J5" s="11"/>
      <c r="K5" s="11"/>
      <c r="L5" s="11"/>
      <c r="M5" s="11"/>
      <c r="N5" s="11"/>
      <c r="O5" s="11"/>
      <c r="P5" s="11"/>
      <c r="Q5" s="14" t="s">
        <v>32</v>
      </c>
      <c r="R5" s="11"/>
      <c r="S5" s="11"/>
      <c r="T5" s="11">
        <v>17</v>
      </c>
      <c r="U5" s="11"/>
      <c r="V5" s="11"/>
      <c r="W5" s="11"/>
      <c r="X5" s="11"/>
      <c r="Y5" s="15"/>
      <c r="Z5" s="14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spans="1:46" ht="15.75" customHeight="1" x14ac:dyDescent="0.25">
      <c r="A6" s="16"/>
      <c r="B6" s="17">
        <v>2016</v>
      </c>
      <c r="C6" s="17">
        <v>4</v>
      </c>
      <c r="D6" s="17">
        <v>26</v>
      </c>
      <c r="E6" s="18">
        <v>42486</v>
      </c>
      <c r="F6" s="16">
        <v>900</v>
      </c>
      <c r="G6" s="16"/>
      <c r="H6" s="19" t="s">
        <v>31</v>
      </c>
      <c r="I6" s="17">
        <f t="shared" si="0"/>
        <v>0</v>
      </c>
      <c r="J6" s="16"/>
      <c r="K6" s="16"/>
      <c r="L6" s="16"/>
      <c r="M6" s="16"/>
      <c r="N6" s="16"/>
      <c r="O6" s="16"/>
      <c r="P6" s="16"/>
      <c r="Q6" s="19" t="s">
        <v>33</v>
      </c>
      <c r="R6" s="16"/>
      <c r="S6" s="16"/>
      <c r="T6" s="16">
        <v>14</v>
      </c>
      <c r="U6" s="16"/>
      <c r="V6" s="16"/>
      <c r="W6" s="16"/>
      <c r="X6" s="16"/>
      <c r="Y6" s="20"/>
      <c r="Z6" s="19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</row>
    <row r="7" spans="1:46" ht="15.75" customHeight="1" x14ac:dyDescent="0.25">
      <c r="A7" s="16"/>
      <c r="B7" s="17">
        <v>2016</v>
      </c>
      <c r="C7" s="17">
        <v>4</v>
      </c>
      <c r="D7" s="17">
        <v>26</v>
      </c>
      <c r="E7" s="18">
        <v>42486</v>
      </c>
      <c r="F7" s="16">
        <v>900</v>
      </c>
      <c r="G7" s="16"/>
      <c r="H7" s="19" t="s">
        <v>31</v>
      </c>
      <c r="I7" s="17">
        <f t="shared" si="0"/>
        <v>0</v>
      </c>
      <c r="J7" s="16"/>
      <c r="K7" s="16"/>
      <c r="L7" s="16"/>
      <c r="M7" s="16"/>
      <c r="N7" s="16"/>
      <c r="O7" s="16"/>
      <c r="P7" s="16"/>
      <c r="Q7" s="19" t="s">
        <v>34</v>
      </c>
      <c r="R7" s="16"/>
      <c r="S7" s="16"/>
      <c r="T7" s="16">
        <v>1</v>
      </c>
      <c r="U7" s="16"/>
      <c r="V7" s="16"/>
      <c r="W7" s="16"/>
      <c r="X7" s="16"/>
      <c r="Y7" s="20"/>
      <c r="Z7" s="19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</row>
    <row r="8" spans="1:46" ht="15.75" customHeight="1" x14ac:dyDescent="0.25">
      <c r="A8" s="16"/>
      <c r="B8" s="17">
        <v>2016</v>
      </c>
      <c r="C8" s="17">
        <v>4</v>
      </c>
      <c r="D8" s="17">
        <v>26</v>
      </c>
      <c r="E8" s="18">
        <v>42486</v>
      </c>
      <c r="F8" s="16">
        <v>900</v>
      </c>
      <c r="G8" s="16"/>
      <c r="H8" s="19" t="s">
        <v>31</v>
      </c>
      <c r="I8" s="17">
        <f t="shared" si="0"/>
        <v>0</v>
      </c>
      <c r="J8" s="16"/>
      <c r="K8" s="16"/>
      <c r="L8" s="16"/>
      <c r="M8" s="16"/>
      <c r="N8" s="16"/>
      <c r="O8" s="16"/>
      <c r="P8" s="16"/>
      <c r="Q8" s="19" t="s">
        <v>35</v>
      </c>
      <c r="R8" s="16"/>
      <c r="S8" s="16"/>
      <c r="T8" s="16">
        <v>1</v>
      </c>
      <c r="U8" s="16"/>
      <c r="V8" s="16"/>
      <c r="W8" s="16"/>
      <c r="X8" s="16"/>
      <c r="Y8" s="20"/>
      <c r="Z8" s="19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</row>
    <row r="9" spans="1:46" ht="15.75" customHeight="1" x14ac:dyDescent="0.25">
      <c r="A9" s="16"/>
      <c r="B9" s="17">
        <v>2016</v>
      </c>
      <c r="C9" s="17">
        <v>4</v>
      </c>
      <c r="D9" s="17">
        <v>26</v>
      </c>
      <c r="E9" s="18">
        <v>42486</v>
      </c>
      <c r="F9" s="16">
        <v>1040</v>
      </c>
      <c r="G9" s="16"/>
      <c r="H9" s="19" t="s">
        <v>36</v>
      </c>
      <c r="I9" s="17">
        <f t="shared" si="0"/>
        <v>0</v>
      </c>
      <c r="J9" s="16"/>
      <c r="K9" s="16"/>
      <c r="L9" s="16"/>
      <c r="M9" s="16"/>
      <c r="N9" s="16"/>
      <c r="O9" s="16"/>
      <c r="P9" s="16"/>
      <c r="Q9" s="19" t="s">
        <v>37</v>
      </c>
      <c r="R9" s="16"/>
      <c r="S9" s="16"/>
      <c r="T9" s="16">
        <v>15</v>
      </c>
      <c r="U9" s="16"/>
      <c r="V9" s="16"/>
      <c r="W9" s="16"/>
      <c r="X9" s="16"/>
      <c r="Y9" s="20"/>
      <c r="Z9" s="19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</row>
    <row r="10" spans="1:46" ht="15.75" customHeight="1" x14ac:dyDescent="0.25">
      <c r="A10" s="16"/>
      <c r="B10" s="17">
        <v>2016</v>
      </c>
      <c r="C10" s="17">
        <v>4</v>
      </c>
      <c r="D10" s="17">
        <v>26</v>
      </c>
      <c r="E10" s="18">
        <v>42486</v>
      </c>
      <c r="F10" s="16">
        <v>1120</v>
      </c>
      <c r="G10" s="16"/>
      <c r="H10" s="19" t="s">
        <v>38</v>
      </c>
      <c r="I10" s="17">
        <f t="shared" si="0"/>
        <v>0</v>
      </c>
      <c r="J10" s="16"/>
      <c r="K10" s="16"/>
      <c r="L10" s="16"/>
      <c r="M10" s="16"/>
      <c r="N10" s="16"/>
      <c r="O10" s="16"/>
      <c r="P10" s="16"/>
      <c r="Q10" s="19" t="s">
        <v>39</v>
      </c>
      <c r="R10" s="16"/>
      <c r="S10" s="16"/>
      <c r="T10" s="16">
        <v>9</v>
      </c>
      <c r="U10" s="16"/>
      <c r="V10" s="16"/>
      <c r="W10" s="16"/>
      <c r="X10" s="16"/>
      <c r="Y10" s="20"/>
      <c r="Z10" s="19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</row>
    <row r="11" spans="1:46" ht="15.75" customHeight="1" x14ac:dyDescent="0.25">
      <c r="A11" s="16"/>
      <c r="B11" s="17">
        <v>2016</v>
      </c>
      <c r="C11" s="17">
        <v>4</v>
      </c>
      <c r="D11" s="17">
        <v>26</v>
      </c>
      <c r="E11" s="18">
        <v>42486</v>
      </c>
      <c r="F11" s="16">
        <v>1120</v>
      </c>
      <c r="G11" s="16"/>
      <c r="H11" s="19" t="s">
        <v>38</v>
      </c>
      <c r="I11" s="17">
        <f t="shared" si="0"/>
        <v>0</v>
      </c>
      <c r="J11" s="16"/>
      <c r="K11" s="16"/>
      <c r="L11" s="16"/>
      <c r="M11" s="16"/>
      <c r="N11" s="16"/>
      <c r="O11" s="16"/>
      <c r="P11" s="16"/>
      <c r="Q11" s="19" t="s">
        <v>37</v>
      </c>
      <c r="R11" s="16"/>
      <c r="S11" s="16"/>
      <c r="T11" s="16">
        <v>2</v>
      </c>
      <c r="U11" s="16"/>
      <c r="V11" s="16"/>
      <c r="W11" s="16"/>
      <c r="X11" s="16"/>
      <c r="Y11" s="20"/>
      <c r="Z11" s="19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</row>
    <row r="12" spans="1:46" ht="15.75" customHeight="1" x14ac:dyDescent="0.25">
      <c r="A12" s="16"/>
      <c r="B12" s="17">
        <v>2016</v>
      </c>
      <c r="C12" s="17">
        <v>4</v>
      </c>
      <c r="D12" s="17">
        <v>26</v>
      </c>
      <c r="E12" s="18">
        <v>42486</v>
      </c>
      <c r="F12" s="16">
        <v>1120</v>
      </c>
      <c r="G12" s="16"/>
      <c r="H12" s="19" t="s">
        <v>38</v>
      </c>
      <c r="I12" s="17">
        <f t="shared" si="0"/>
        <v>0</v>
      </c>
      <c r="J12" s="16"/>
      <c r="K12" s="16"/>
      <c r="L12" s="16"/>
      <c r="M12" s="16"/>
      <c r="N12" s="16"/>
      <c r="O12" s="16"/>
      <c r="P12" s="16"/>
      <c r="Q12" s="19" t="s">
        <v>40</v>
      </c>
      <c r="R12" s="16"/>
      <c r="S12" s="16"/>
      <c r="T12" s="16">
        <v>1</v>
      </c>
      <c r="U12" s="16"/>
      <c r="V12" s="16"/>
      <c r="W12" s="16"/>
      <c r="X12" s="16"/>
      <c r="Y12" s="20"/>
      <c r="Z12" s="19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</row>
    <row r="13" spans="1:46" ht="15.75" customHeight="1" x14ac:dyDescent="0.25">
      <c r="A13" s="16"/>
      <c r="B13" s="17">
        <v>2016</v>
      </c>
      <c r="C13" s="17">
        <v>4</v>
      </c>
      <c r="D13" s="17">
        <v>26</v>
      </c>
      <c r="E13" s="18">
        <v>42486</v>
      </c>
      <c r="F13" s="16">
        <v>1120</v>
      </c>
      <c r="G13" s="16"/>
      <c r="H13" s="19" t="s">
        <v>38</v>
      </c>
      <c r="I13" s="17">
        <f t="shared" si="0"/>
        <v>0</v>
      </c>
      <c r="J13" s="16"/>
      <c r="K13" s="16"/>
      <c r="L13" s="16"/>
      <c r="M13" s="16"/>
      <c r="N13" s="16"/>
      <c r="O13" s="16"/>
      <c r="P13" s="16"/>
      <c r="Q13" s="19" t="s">
        <v>41</v>
      </c>
      <c r="R13" s="16"/>
      <c r="S13" s="16"/>
      <c r="T13" s="16">
        <v>11</v>
      </c>
      <c r="U13" s="16"/>
      <c r="V13" s="16"/>
      <c r="W13" s="16"/>
      <c r="X13" s="16"/>
      <c r="Y13" s="20"/>
      <c r="Z13" s="19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</row>
    <row r="14" spans="1:46" ht="15.75" customHeight="1" x14ac:dyDescent="0.25">
      <c r="A14" s="16"/>
      <c r="B14" s="17">
        <v>2016</v>
      </c>
      <c r="C14" s="17">
        <v>4</v>
      </c>
      <c r="D14" s="17">
        <v>26</v>
      </c>
      <c r="E14" s="18">
        <v>42486</v>
      </c>
      <c r="F14" s="16">
        <v>1120</v>
      </c>
      <c r="G14" s="16"/>
      <c r="H14" s="19" t="s">
        <v>38</v>
      </c>
      <c r="I14" s="17">
        <f t="shared" si="0"/>
        <v>0</v>
      </c>
      <c r="J14" s="16"/>
      <c r="K14" s="16"/>
      <c r="L14" s="16"/>
      <c r="M14" s="16"/>
      <c r="N14" s="16"/>
      <c r="O14" s="16"/>
      <c r="P14" s="16"/>
      <c r="Q14" s="19" t="s">
        <v>42</v>
      </c>
      <c r="R14" s="16"/>
      <c r="S14" s="16"/>
      <c r="T14" s="16">
        <v>4</v>
      </c>
      <c r="U14" s="16"/>
      <c r="V14" s="16"/>
      <c r="W14" s="16"/>
      <c r="X14" s="16"/>
      <c r="Y14" s="20"/>
      <c r="Z14" s="19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</row>
    <row r="15" spans="1:46" ht="15.75" customHeight="1" x14ac:dyDescent="0.25">
      <c r="A15" s="16"/>
      <c r="B15" s="17">
        <v>2016</v>
      </c>
      <c r="C15" s="17">
        <v>4</v>
      </c>
      <c r="D15" s="17">
        <v>26</v>
      </c>
      <c r="E15" s="18">
        <v>42486</v>
      </c>
      <c r="F15" s="16">
        <v>1120</v>
      </c>
      <c r="G15" s="16"/>
      <c r="H15" s="19" t="s">
        <v>38</v>
      </c>
      <c r="I15" s="17">
        <f t="shared" si="0"/>
        <v>0</v>
      </c>
      <c r="J15" s="16"/>
      <c r="K15" s="16"/>
      <c r="L15" s="16"/>
      <c r="M15" s="16"/>
      <c r="N15" s="16"/>
      <c r="O15" s="16"/>
      <c r="P15" s="16"/>
      <c r="Q15" s="19" t="s">
        <v>43</v>
      </c>
      <c r="R15" s="16"/>
      <c r="S15" s="16"/>
      <c r="T15" s="16">
        <v>4</v>
      </c>
      <c r="U15" s="16"/>
      <c r="V15" s="16"/>
      <c r="W15" s="16"/>
      <c r="X15" s="16"/>
      <c r="Y15" s="20"/>
      <c r="Z15" s="19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</row>
    <row r="16" spans="1:46" ht="15.75" customHeight="1" x14ac:dyDescent="0.25">
      <c r="A16" s="16"/>
      <c r="B16" s="17">
        <v>2016</v>
      </c>
      <c r="C16" s="17">
        <v>4</v>
      </c>
      <c r="D16" s="17">
        <v>26</v>
      </c>
      <c r="E16" s="18">
        <v>42486</v>
      </c>
      <c r="F16" s="16">
        <v>1120</v>
      </c>
      <c r="G16" s="16"/>
      <c r="H16" s="19" t="s">
        <v>38</v>
      </c>
      <c r="I16" s="17">
        <f t="shared" si="0"/>
        <v>0</v>
      </c>
      <c r="J16" s="16"/>
      <c r="K16" s="16"/>
      <c r="L16" s="16"/>
      <c r="M16" s="16"/>
      <c r="N16" s="16"/>
      <c r="O16" s="16"/>
      <c r="P16" s="16"/>
      <c r="Q16" s="19" t="s">
        <v>33</v>
      </c>
      <c r="R16" s="16"/>
      <c r="S16" s="16"/>
      <c r="T16" s="16">
        <v>20</v>
      </c>
      <c r="U16" s="16"/>
      <c r="V16" s="16"/>
      <c r="W16" s="16"/>
      <c r="X16" s="16"/>
      <c r="Y16" s="20"/>
      <c r="Z16" s="19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</row>
    <row r="17" spans="1:46" ht="15.75" customHeight="1" x14ac:dyDescent="0.25">
      <c r="A17" s="16"/>
      <c r="B17" s="17">
        <v>2016</v>
      </c>
      <c r="C17" s="17">
        <v>4</v>
      </c>
      <c r="D17" s="17">
        <v>26</v>
      </c>
      <c r="E17" s="18">
        <v>42486</v>
      </c>
      <c r="F17" s="16">
        <v>1120</v>
      </c>
      <c r="G17" s="16"/>
      <c r="H17" s="19" t="s">
        <v>38</v>
      </c>
      <c r="I17" s="17">
        <f t="shared" si="0"/>
        <v>0</v>
      </c>
      <c r="J17" s="16"/>
      <c r="K17" s="16"/>
      <c r="L17" s="16"/>
      <c r="M17" s="16"/>
      <c r="N17" s="16"/>
      <c r="O17" s="16"/>
      <c r="P17" s="16"/>
      <c r="Q17" s="19" t="s">
        <v>32</v>
      </c>
      <c r="R17" s="16"/>
      <c r="S17" s="16"/>
      <c r="T17" s="16">
        <v>5</v>
      </c>
      <c r="U17" s="16"/>
      <c r="V17" s="16"/>
      <c r="W17" s="16"/>
      <c r="X17" s="16"/>
      <c r="Y17" s="20"/>
      <c r="Z17" s="19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</row>
    <row r="18" spans="1:46" ht="15.75" customHeight="1" x14ac:dyDescent="0.25">
      <c r="A18" s="16"/>
      <c r="B18" s="17">
        <v>2016</v>
      </c>
      <c r="C18" s="17">
        <v>4</v>
      </c>
      <c r="D18" s="17">
        <v>26</v>
      </c>
      <c r="E18" s="18">
        <v>42486</v>
      </c>
      <c r="F18" s="16">
        <v>1120</v>
      </c>
      <c r="G18" s="16"/>
      <c r="H18" s="19" t="s">
        <v>38</v>
      </c>
      <c r="I18" s="17">
        <f t="shared" si="0"/>
        <v>0</v>
      </c>
      <c r="J18" s="16"/>
      <c r="K18" s="16"/>
      <c r="L18" s="16"/>
      <c r="M18" s="16"/>
      <c r="N18" s="16"/>
      <c r="O18" s="16"/>
      <c r="P18" s="16"/>
      <c r="Q18" s="19" t="s">
        <v>35</v>
      </c>
      <c r="R18" s="16"/>
      <c r="S18" s="16"/>
      <c r="T18" s="16">
        <v>1</v>
      </c>
      <c r="U18" s="16"/>
      <c r="V18" s="16"/>
      <c r="W18" s="16"/>
      <c r="X18" s="16"/>
      <c r="Y18" s="20"/>
      <c r="Z18" s="19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</row>
    <row r="19" spans="1:46" ht="15.75" customHeight="1" x14ac:dyDescent="0.25">
      <c r="A19" s="16">
        <v>1</v>
      </c>
      <c r="B19" s="17">
        <f t="shared" ref="B19:B32" si="1">YEAR(E19)</f>
        <v>2017</v>
      </c>
      <c r="C19" s="17">
        <f t="shared" ref="C19:C32" si="2">MONTH(E19)</f>
        <v>4</v>
      </c>
      <c r="D19" s="17">
        <f t="shared" ref="D19:D32" si="3">DAY(E19)</f>
        <v>19</v>
      </c>
      <c r="E19" s="18">
        <v>42844</v>
      </c>
      <c r="F19" s="16">
        <v>1015</v>
      </c>
      <c r="G19" s="16"/>
      <c r="H19" s="19" t="s">
        <v>44</v>
      </c>
      <c r="I19" s="17">
        <f t="shared" si="0"/>
        <v>0</v>
      </c>
      <c r="J19" s="16"/>
      <c r="K19" s="16">
        <v>1</v>
      </c>
      <c r="L19" s="16"/>
      <c r="M19" s="16"/>
      <c r="N19" s="16"/>
      <c r="O19" s="16"/>
      <c r="P19" s="16"/>
      <c r="Q19" s="19" t="s">
        <v>45</v>
      </c>
      <c r="R19" s="16">
        <v>3</v>
      </c>
      <c r="S19" s="16">
        <v>4</v>
      </c>
      <c r="T19" s="16">
        <v>1</v>
      </c>
      <c r="U19" s="16"/>
      <c r="V19" s="16"/>
      <c r="W19" s="16"/>
      <c r="X19" s="16"/>
      <c r="Y19" s="20"/>
      <c r="Z19" s="19" t="s">
        <v>46</v>
      </c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</row>
    <row r="20" spans="1:46" ht="15.75" customHeight="1" x14ac:dyDescent="0.25">
      <c r="A20" s="16">
        <v>1</v>
      </c>
      <c r="B20" s="17">
        <f t="shared" si="1"/>
        <v>2017</v>
      </c>
      <c r="C20" s="17">
        <f t="shared" si="2"/>
        <v>4</v>
      </c>
      <c r="D20" s="17">
        <f t="shared" si="3"/>
        <v>19</v>
      </c>
      <c r="E20" s="18">
        <v>42844</v>
      </c>
      <c r="F20" s="16">
        <v>1015</v>
      </c>
      <c r="G20" s="16"/>
      <c r="H20" s="19" t="s">
        <v>44</v>
      </c>
      <c r="I20" s="17">
        <f t="shared" si="0"/>
        <v>0</v>
      </c>
      <c r="J20" s="16"/>
      <c r="K20" s="16">
        <v>1</v>
      </c>
      <c r="L20" s="16"/>
      <c r="M20" s="16"/>
      <c r="N20" s="16"/>
      <c r="O20" s="16"/>
      <c r="P20" s="16"/>
      <c r="Q20" s="19" t="s">
        <v>47</v>
      </c>
      <c r="R20" s="16">
        <v>3</v>
      </c>
      <c r="S20" s="16">
        <v>4</v>
      </c>
      <c r="T20" s="16">
        <v>3</v>
      </c>
      <c r="U20" s="16"/>
      <c r="V20" s="16"/>
      <c r="W20" s="16"/>
      <c r="X20" s="16"/>
      <c r="Y20" s="20"/>
      <c r="Z20" s="19" t="s">
        <v>48</v>
      </c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21"/>
    </row>
    <row r="21" spans="1:46" ht="15.75" customHeight="1" x14ac:dyDescent="0.25">
      <c r="A21" s="16">
        <v>1</v>
      </c>
      <c r="B21" s="17">
        <f t="shared" si="1"/>
        <v>2017</v>
      </c>
      <c r="C21" s="17">
        <f t="shared" si="2"/>
        <v>4</v>
      </c>
      <c r="D21" s="17">
        <f t="shared" si="3"/>
        <v>19</v>
      </c>
      <c r="E21" s="18">
        <v>42844</v>
      </c>
      <c r="F21" s="16">
        <v>1040</v>
      </c>
      <c r="G21" s="16"/>
      <c r="H21" s="19" t="s">
        <v>49</v>
      </c>
      <c r="I21" s="17">
        <f t="shared" si="0"/>
        <v>0</v>
      </c>
      <c r="J21" s="16"/>
      <c r="K21" s="16">
        <v>1</v>
      </c>
      <c r="L21" s="16"/>
      <c r="M21" s="16"/>
      <c r="N21" s="16"/>
      <c r="O21" s="16"/>
      <c r="P21" s="16"/>
      <c r="Q21" s="19" t="s">
        <v>33</v>
      </c>
      <c r="R21" s="16">
        <v>3</v>
      </c>
      <c r="S21" s="16"/>
      <c r="T21" s="16">
        <v>254</v>
      </c>
      <c r="U21" s="16"/>
      <c r="V21" s="16"/>
      <c r="W21" s="16"/>
      <c r="X21" s="16"/>
      <c r="Y21" s="20"/>
      <c r="Z21" s="19" t="s">
        <v>50</v>
      </c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21"/>
    </row>
    <row r="22" spans="1:46" ht="15.75" customHeight="1" x14ac:dyDescent="0.25">
      <c r="A22" s="16">
        <v>1</v>
      </c>
      <c r="B22" s="17">
        <f t="shared" si="1"/>
        <v>2017</v>
      </c>
      <c r="C22" s="17">
        <f t="shared" si="2"/>
        <v>4</v>
      </c>
      <c r="D22" s="17">
        <f t="shared" si="3"/>
        <v>19</v>
      </c>
      <c r="E22" s="18">
        <v>42844</v>
      </c>
      <c r="F22" s="16">
        <v>1040</v>
      </c>
      <c r="G22" s="16"/>
      <c r="H22" s="19" t="s">
        <v>49</v>
      </c>
      <c r="I22" s="17">
        <f t="shared" si="0"/>
        <v>0</v>
      </c>
      <c r="J22" s="16"/>
      <c r="K22" s="16">
        <v>1</v>
      </c>
      <c r="L22" s="16"/>
      <c r="M22" s="16"/>
      <c r="N22" s="16"/>
      <c r="O22" s="16"/>
      <c r="P22" s="16"/>
      <c r="Q22" s="19" t="s">
        <v>47</v>
      </c>
      <c r="R22" s="16">
        <v>3</v>
      </c>
      <c r="S22" s="16"/>
      <c r="T22" s="16">
        <v>1</v>
      </c>
      <c r="U22" s="16"/>
      <c r="V22" s="16"/>
      <c r="W22" s="16"/>
      <c r="X22" s="16"/>
      <c r="Y22" s="20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21"/>
    </row>
    <row r="23" spans="1:46" ht="15.75" customHeight="1" x14ac:dyDescent="0.25">
      <c r="A23" s="16">
        <v>1</v>
      </c>
      <c r="B23" s="17">
        <f t="shared" si="1"/>
        <v>2017</v>
      </c>
      <c r="C23" s="17">
        <f t="shared" si="2"/>
        <v>4</v>
      </c>
      <c r="D23" s="17">
        <f t="shared" si="3"/>
        <v>19</v>
      </c>
      <c r="E23" s="18">
        <v>42844</v>
      </c>
      <c r="F23" s="16">
        <v>1210</v>
      </c>
      <c r="G23" s="16"/>
      <c r="H23" s="19" t="s">
        <v>51</v>
      </c>
      <c r="I23" s="17">
        <f t="shared" si="0"/>
        <v>0</v>
      </c>
      <c r="J23" s="16"/>
      <c r="K23" s="16">
        <v>1</v>
      </c>
      <c r="L23" s="16"/>
      <c r="M23" s="16"/>
      <c r="N23" s="16"/>
      <c r="O23" s="16"/>
      <c r="P23" s="16"/>
      <c r="Q23" s="19" t="s">
        <v>45</v>
      </c>
      <c r="R23" s="16">
        <v>3</v>
      </c>
      <c r="S23" s="16"/>
      <c r="T23" s="16">
        <v>115</v>
      </c>
      <c r="U23" s="16"/>
      <c r="V23" s="16"/>
      <c r="W23" s="16"/>
      <c r="X23" s="16"/>
      <c r="Y23" s="20"/>
      <c r="Z23" s="16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</row>
    <row r="24" spans="1:46" ht="15.75" customHeight="1" x14ac:dyDescent="0.25">
      <c r="A24" s="16">
        <v>1</v>
      </c>
      <c r="B24" s="17">
        <f t="shared" si="1"/>
        <v>2017</v>
      </c>
      <c r="C24" s="17">
        <f t="shared" si="2"/>
        <v>4</v>
      </c>
      <c r="D24" s="17">
        <f t="shared" si="3"/>
        <v>19</v>
      </c>
      <c r="E24" s="18">
        <v>42844</v>
      </c>
      <c r="F24" s="16">
        <v>1210</v>
      </c>
      <c r="G24" s="16"/>
      <c r="H24" s="19" t="s">
        <v>51</v>
      </c>
      <c r="I24" s="17">
        <f t="shared" si="0"/>
        <v>0</v>
      </c>
      <c r="J24" s="16"/>
      <c r="K24" s="16">
        <v>1</v>
      </c>
      <c r="L24" s="16"/>
      <c r="M24" s="16"/>
      <c r="N24" s="16"/>
      <c r="O24" s="16"/>
      <c r="P24" s="16"/>
      <c r="Q24" s="19" t="s">
        <v>47</v>
      </c>
      <c r="R24" s="16">
        <v>3</v>
      </c>
      <c r="S24" s="16"/>
      <c r="T24" s="16">
        <v>3</v>
      </c>
      <c r="U24" s="16"/>
      <c r="V24" s="16"/>
      <c r="W24" s="16"/>
      <c r="X24" s="16"/>
      <c r="Y24" s="20"/>
      <c r="Z24" s="19" t="s">
        <v>52</v>
      </c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</row>
    <row r="25" spans="1:46" ht="15.75" customHeight="1" x14ac:dyDescent="0.25">
      <c r="A25" s="16">
        <v>1</v>
      </c>
      <c r="B25" s="17">
        <f t="shared" si="1"/>
        <v>2017</v>
      </c>
      <c r="C25" s="17">
        <f t="shared" si="2"/>
        <v>4</v>
      </c>
      <c r="D25" s="17">
        <f t="shared" si="3"/>
        <v>19</v>
      </c>
      <c r="E25" s="18">
        <v>42844</v>
      </c>
      <c r="F25" s="16">
        <v>1210</v>
      </c>
      <c r="G25" s="16"/>
      <c r="H25" s="19" t="s">
        <v>51</v>
      </c>
      <c r="I25" s="17">
        <f t="shared" si="0"/>
        <v>0</v>
      </c>
      <c r="J25" s="16"/>
      <c r="K25" s="16">
        <v>1</v>
      </c>
      <c r="L25" s="16"/>
      <c r="M25" s="16"/>
      <c r="N25" s="16"/>
      <c r="O25" s="16"/>
      <c r="P25" s="16"/>
      <c r="Q25" s="19" t="s">
        <v>39</v>
      </c>
      <c r="R25" s="16"/>
      <c r="S25" s="16"/>
      <c r="T25" s="16">
        <v>1</v>
      </c>
      <c r="U25" s="16"/>
      <c r="V25" s="16"/>
      <c r="W25" s="16"/>
      <c r="X25" s="16"/>
      <c r="Y25" s="20"/>
      <c r="Z25" s="16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</row>
    <row r="26" spans="1:46" ht="15.75" customHeight="1" x14ac:dyDescent="0.25">
      <c r="A26" s="16">
        <v>1</v>
      </c>
      <c r="B26" s="17">
        <f t="shared" si="1"/>
        <v>2017</v>
      </c>
      <c r="C26" s="17">
        <f t="shared" si="2"/>
        <v>4</v>
      </c>
      <c r="D26" s="17">
        <f t="shared" si="3"/>
        <v>19</v>
      </c>
      <c r="E26" s="18">
        <v>42844</v>
      </c>
      <c r="F26" s="16">
        <v>1210</v>
      </c>
      <c r="G26" s="16"/>
      <c r="H26" s="19" t="s">
        <v>51</v>
      </c>
      <c r="I26" s="17">
        <f t="shared" si="0"/>
        <v>0</v>
      </c>
      <c r="J26" s="16"/>
      <c r="K26" s="16">
        <v>1</v>
      </c>
      <c r="L26" s="16"/>
      <c r="M26" s="16"/>
      <c r="N26" s="16"/>
      <c r="O26" s="16"/>
      <c r="P26" s="16"/>
      <c r="Q26" s="19" t="s">
        <v>37</v>
      </c>
      <c r="R26" s="16"/>
      <c r="S26" s="16"/>
      <c r="T26" s="16">
        <v>1</v>
      </c>
      <c r="U26" s="16"/>
      <c r="V26" s="16"/>
      <c r="W26" s="16"/>
      <c r="X26" s="16"/>
      <c r="Y26" s="20"/>
      <c r="Z26" s="16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</row>
    <row r="27" spans="1:46" ht="15.75" customHeight="1" x14ac:dyDescent="0.25">
      <c r="A27" s="16">
        <v>1</v>
      </c>
      <c r="B27" s="17">
        <f t="shared" si="1"/>
        <v>2017</v>
      </c>
      <c r="C27" s="17">
        <f t="shared" si="2"/>
        <v>4</v>
      </c>
      <c r="D27" s="17">
        <f t="shared" si="3"/>
        <v>19</v>
      </c>
      <c r="E27" s="18">
        <v>42844</v>
      </c>
      <c r="F27" s="16">
        <v>1210</v>
      </c>
      <c r="G27" s="16"/>
      <c r="H27" s="19" t="s">
        <v>51</v>
      </c>
      <c r="I27" s="17">
        <f t="shared" si="0"/>
        <v>0</v>
      </c>
      <c r="J27" s="16"/>
      <c r="K27" s="16">
        <v>1</v>
      </c>
      <c r="L27" s="16"/>
      <c r="M27" s="16"/>
      <c r="N27" s="16"/>
      <c r="O27" s="16"/>
      <c r="P27" s="16"/>
      <c r="Q27" s="19" t="s">
        <v>43</v>
      </c>
      <c r="R27" s="16"/>
      <c r="S27" s="16"/>
      <c r="T27" s="16">
        <v>1</v>
      </c>
      <c r="U27" s="16"/>
      <c r="V27" s="16"/>
      <c r="W27" s="16"/>
      <c r="X27" s="16"/>
      <c r="Y27" s="20"/>
      <c r="Z27" s="16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</row>
    <row r="28" spans="1:46" ht="15.75" customHeight="1" x14ac:dyDescent="0.25">
      <c r="A28" s="16">
        <v>1</v>
      </c>
      <c r="B28" s="17">
        <f t="shared" si="1"/>
        <v>2017</v>
      </c>
      <c r="C28" s="17">
        <f t="shared" si="2"/>
        <v>4</v>
      </c>
      <c r="D28" s="17">
        <f t="shared" si="3"/>
        <v>19</v>
      </c>
      <c r="E28" s="18">
        <v>42844</v>
      </c>
      <c r="F28" s="16">
        <v>1220</v>
      </c>
      <c r="G28" s="16"/>
      <c r="H28" s="19" t="s">
        <v>53</v>
      </c>
      <c r="I28" s="17">
        <f t="shared" si="0"/>
        <v>0</v>
      </c>
      <c r="J28" s="16"/>
      <c r="K28" s="16">
        <v>1</v>
      </c>
      <c r="L28" s="16"/>
      <c r="M28" s="16"/>
      <c r="N28" s="16"/>
      <c r="O28" s="16"/>
      <c r="P28" s="16"/>
      <c r="Q28" s="19" t="s">
        <v>54</v>
      </c>
      <c r="R28" s="16">
        <v>3</v>
      </c>
      <c r="S28" s="16">
        <v>4</v>
      </c>
      <c r="T28" s="16">
        <v>1</v>
      </c>
      <c r="U28" s="16"/>
      <c r="V28" s="16"/>
      <c r="W28" s="16"/>
      <c r="X28" s="16"/>
      <c r="Y28" s="20"/>
      <c r="Z28" s="19" t="s">
        <v>55</v>
      </c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</row>
    <row r="29" spans="1:46" ht="15.75" customHeight="1" x14ac:dyDescent="0.25">
      <c r="A29" s="16">
        <v>1</v>
      </c>
      <c r="B29" s="17">
        <f t="shared" si="1"/>
        <v>2017</v>
      </c>
      <c r="C29" s="17">
        <f t="shared" si="2"/>
        <v>4</v>
      </c>
      <c r="D29" s="17">
        <f t="shared" si="3"/>
        <v>19</v>
      </c>
      <c r="E29" s="18">
        <v>42844</v>
      </c>
      <c r="F29" s="16">
        <v>1220</v>
      </c>
      <c r="G29" s="16"/>
      <c r="H29" s="19" t="s">
        <v>53</v>
      </c>
      <c r="I29" s="17">
        <f t="shared" si="0"/>
        <v>0</v>
      </c>
      <c r="J29" s="16"/>
      <c r="K29" s="16">
        <v>1</v>
      </c>
      <c r="L29" s="16"/>
      <c r="M29" s="16"/>
      <c r="N29" s="16"/>
      <c r="O29" s="16"/>
      <c r="P29" s="16"/>
      <c r="Q29" s="19" t="s">
        <v>39</v>
      </c>
      <c r="R29" s="16"/>
      <c r="S29" s="16"/>
      <c r="T29" s="16">
        <v>4</v>
      </c>
      <c r="U29" s="16"/>
      <c r="V29" s="16"/>
      <c r="W29" s="16"/>
      <c r="X29" s="16"/>
      <c r="Y29" s="20"/>
      <c r="Z29" s="16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</row>
    <row r="30" spans="1:46" ht="15.75" customHeight="1" x14ac:dyDescent="0.25">
      <c r="A30" s="16">
        <v>1</v>
      </c>
      <c r="B30" s="17">
        <f t="shared" si="1"/>
        <v>2017</v>
      </c>
      <c r="C30" s="17">
        <f t="shared" si="2"/>
        <v>4</v>
      </c>
      <c r="D30" s="17">
        <f t="shared" si="3"/>
        <v>19</v>
      </c>
      <c r="E30" s="18">
        <v>42844</v>
      </c>
      <c r="F30" s="16">
        <v>1245</v>
      </c>
      <c r="G30" s="16"/>
      <c r="H30" s="19" t="s">
        <v>56</v>
      </c>
      <c r="I30" s="17">
        <f t="shared" si="0"/>
        <v>0</v>
      </c>
      <c r="J30" s="16"/>
      <c r="K30" s="16">
        <v>1</v>
      </c>
      <c r="L30" s="16"/>
      <c r="M30" s="16"/>
      <c r="N30" s="16"/>
      <c r="O30" s="16"/>
      <c r="P30" s="16"/>
      <c r="Q30" s="19" t="s">
        <v>33</v>
      </c>
      <c r="R30" s="16">
        <v>3</v>
      </c>
      <c r="S30" s="16"/>
      <c r="T30" s="16">
        <v>132</v>
      </c>
      <c r="U30" s="16"/>
      <c r="V30" s="16"/>
      <c r="W30" s="16"/>
      <c r="X30" s="16"/>
      <c r="Y30" s="20"/>
      <c r="Z30" s="19" t="s">
        <v>57</v>
      </c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</row>
    <row r="31" spans="1:46" ht="15.75" customHeight="1" x14ac:dyDescent="0.25">
      <c r="A31" s="16">
        <v>1</v>
      </c>
      <c r="B31" s="17">
        <f t="shared" si="1"/>
        <v>2017</v>
      </c>
      <c r="C31" s="17">
        <f t="shared" si="2"/>
        <v>4</v>
      </c>
      <c r="D31" s="17">
        <f t="shared" si="3"/>
        <v>19</v>
      </c>
      <c r="E31" s="18">
        <v>42844</v>
      </c>
      <c r="F31" s="16">
        <v>1245</v>
      </c>
      <c r="G31" s="16"/>
      <c r="H31" s="19" t="s">
        <v>56</v>
      </c>
      <c r="I31" s="17">
        <f t="shared" si="0"/>
        <v>0</v>
      </c>
      <c r="J31" s="16"/>
      <c r="K31" s="16">
        <v>1</v>
      </c>
      <c r="L31" s="16"/>
      <c r="M31" s="16"/>
      <c r="N31" s="16"/>
      <c r="O31" s="16"/>
      <c r="P31" s="16"/>
      <c r="Q31" s="19" t="s">
        <v>47</v>
      </c>
      <c r="R31" s="16">
        <v>3</v>
      </c>
      <c r="S31" s="16"/>
      <c r="T31" s="16">
        <v>21</v>
      </c>
      <c r="U31" s="16"/>
      <c r="V31" s="16"/>
      <c r="W31" s="16"/>
      <c r="X31" s="16"/>
      <c r="Y31" s="20"/>
      <c r="Z31" s="19" t="s">
        <v>58</v>
      </c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</row>
    <row r="32" spans="1:46" ht="15.75" customHeight="1" x14ac:dyDescent="0.25">
      <c r="A32" s="16">
        <v>1</v>
      </c>
      <c r="B32" s="17">
        <f t="shared" si="1"/>
        <v>2017</v>
      </c>
      <c r="C32" s="17">
        <f t="shared" si="2"/>
        <v>4</v>
      </c>
      <c r="D32" s="17">
        <f t="shared" si="3"/>
        <v>19</v>
      </c>
      <c r="E32" s="18">
        <v>42844</v>
      </c>
      <c r="F32" s="16">
        <v>1245</v>
      </c>
      <c r="G32" s="16"/>
      <c r="H32" s="19" t="s">
        <v>56</v>
      </c>
      <c r="I32" s="17">
        <f t="shared" si="0"/>
        <v>0</v>
      </c>
      <c r="J32" s="16"/>
      <c r="K32" s="16">
        <v>1</v>
      </c>
      <c r="L32" s="16"/>
      <c r="M32" s="16"/>
      <c r="N32" s="16"/>
      <c r="O32" s="16"/>
      <c r="P32" s="16"/>
      <c r="Q32" s="19" t="s">
        <v>39</v>
      </c>
      <c r="R32" s="16"/>
      <c r="S32" s="16"/>
      <c r="T32" s="16">
        <v>1</v>
      </c>
      <c r="U32" s="16"/>
      <c r="V32" s="16"/>
      <c r="W32" s="16"/>
      <c r="X32" s="16"/>
      <c r="Y32" s="20"/>
      <c r="Z32" s="16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</row>
    <row r="33" spans="1:46" ht="15.75" customHeight="1" x14ac:dyDescent="0.25">
      <c r="A33" s="16"/>
      <c r="B33" s="17">
        <v>2017</v>
      </c>
      <c r="C33" s="17">
        <v>5</v>
      </c>
      <c r="D33" s="17">
        <v>23</v>
      </c>
      <c r="E33" s="18">
        <v>42878</v>
      </c>
      <c r="F33" s="16"/>
      <c r="G33" s="16"/>
      <c r="H33" s="19" t="s">
        <v>44</v>
      </c>
      <c r="I33" s="17">
        <f t="shared" si="0"/>
        <v>0</v>
      </c>
      <c r="J33" s="16"/>
      <c r="K33" s="16">
        <v>1</v>
      </c>
      <c r="L33" s="16"/>
      <c r="M33" s="16"/>
      <c r="N33" s="16"/>
      <c r="O33" s="16"/>
      <c r="P33" s="16"/>
      <c r="Q33" s="19" t="s">
        <v>37</v>
      </c>
      <c r="R33" s="16"/>
      <c r="S33" s="16"/>
      <c r="T33" s="16">
        <v>1</v>
      </c>
      <c r="U33" s="16"/>
      <c r="V33" s="16"/>
      <c r="W33" s="16"/>
      <c r="X33" s="16"/>
      <c r="Y33" s="20"/>
      <c r="Z33" s="16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</row>
    <row r="34" spans="1:46" ht="15.75" customHeight="1" x14ac:dyDescent="0.25">
      <c r="A34" s="16"/>
      <c r="B34" s="17">
        <v>2017</v>
      </c>
      <c r="C34" s="17">
        <v>5</v>
      </c>
      <c r="D34" s="17">
        <v>23</v>
      </c>
      <c r="E34" s="18">
        <v>42878</v>
      </c>
      <c r="F34" s="16"/>
      <c r="G34" s="16"/>
      <c r="H34" s="19" t="s">
        <v>44</v>
      </c>
      <c r="I34" s="17">
        <f t="shared" si="0"/>
        <v>0</v>
      </c>
      <c r="J34" s="16"/>
      <c r="K34" s="16"/>
      <c r="L34" s="16"/>
      <c r="M34" s="16"/>
      <c r="N34" s="16"/>
      <c r="O34" s="16"/>
      <c r="P34" s="16"/>
      <c r="Q34" s="19" t="s">
        <v>47</v>
      </c>
      <c r="R34" s="16">
        <v>3</v>
      </c>
      <c r="S34" s="16"/>
      <c r="T34" s="16">
        <v>6</v>
      </c>
      <c r="U34" s="16"/>
      <c r="V34" s="16"/>
      <c r="W34" s="16"/>
      <c r="X34" s="16"/>
      <c r="Y34" s="20"/>
      <c r="Z34" s="16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</row>
    <row r="35" spans="1:46" ht="15.75" customHeight="1" x14ac:dyDescent="0.25">
      <c r="A35" s="16"/>
      <c r="B35" s="17">
        <v>2017</v>
      </c>
      <c r="C35" s="17">
        <v>5</v>
      </c>
      <c r="D35" s="17">
        <v>23</v>
      </c>
      <c r="E35" s="18">
        <v>42878</v>
      </c>
      <c r="F35" s="16"/>
      <c r="G35" s="16"/>
      <c r="H35" s="19" t="s">
        <v>44</v>
      </c>
      <c r="I35" s="17">
        <f t="shared" si="0"/>
        <v>0</v>
      </c>
      <c r="J35" s="16"/>
      <c r="K35" s="16"/>
      <c r="L35" s="16"/>
      <c r="M35" s="16"/>
      <c r="N35" s="16"/>
      <c r="O35" s="16"/>
      <c r="P35" s="16"/>
      <c r="Q35" s="19" t="s">
        <v>33</v>
      </c>
      <c r="R35" s="16">
        <v>3</v>
      </c>
      <c r="S35" s="16"/>
      <c r="T35" s="16">
        <v>3</v>
      </c>
      <c r="U35" s="16"/>
      <c r="V35" s="16"/>
      <c r="W35" s="16"/>
      <c r="X35" s="16"/>
      <c r="Y35" s="20"/>
      <c r="Z35" s="16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</row>
    <row r="36" spans="1:46" ht="15.75" customHeight="1" x14ac:dyDescent="0.25">
      <c r="A36" s="16"/>
      <c r="B36" s="17">
        <v>2017</v>
      </c>
      <c r="C36" s="17">
        <v>5</v>
      </c>
      <c r="D36" s="17">
        <v>23</v>
      </c>
      <c r="E36" s="18">
        <v>42878</v>
      </c>
      <c r="F36" s="16"/>
      <c r="G36" s="16"/>
      <c r="H36" s="19" t="s">
        <v>44</v>
      </c>
      <c r="I36" s="17">
        <f t="shared" si="0"/>
        <v>0</v>
      </c>
      <c r="J36" s="16"/>
      <c r="K36" s="16"/>
      <c r="L36" s="16"/>
      <c r="M36" s="16"/>
      <c r="N36" s="16"/>
      <c r="O36" s="16"/>
      <c r="P36" s="16"/>
      <c r="Q36" s="19" t="s">
        <v>59</v>
      </c>
      <c r="R36" s="16"/>
      <c r="S36" s="16"/>
      <c r="T36" s="16">
        <v>2</v>
      </c>
      <c r="U36" s="16"/>
      <c r="V36" s="16"/>
      <c r="W36" s="16"/>
      <c r="X36" s="16"/>
      <c r="Y36" s="20"/>
      <c r="Z36" s="16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</row>
    <row r="37" spans="1:46" ht="15.75" customHeight="1" x14ac:dyDescent="0.25">
      <c r="A37" s="16"/>
      <c r="B37" s="17">
        <v>2017</v>
      </c>
      <c r="C37" s="17">
        <v>5</v>
      </c>
      <c r="D37" s="17">
        <v>23</v>
      </c>
      <c r="E37" s="18">
        <v>42878</v>
      </c>
      <c r="F37" s="16"/>
      <c r="G37" s="16"/>
      <c r="H37" s="19" t="s">
        <v>44</v>
      </c>
      <c r="I37" s="17">
        <f t="shared" si="0"/>
        <v>0</v>
      </c>
      <c r="J37" s="16"/>
      <c r="K37" s="16"/>
      <c r="L37" s="16"/>
      <c r="M37" s="16"/>
      <c r="N37" s="16"/>
      <c r="O37" s="16"/>
      <c r="P37" s="16"/>
      <c r="Q37" s="19" t="s">
        <v>60</v>
      </c>
      <c r="R37" s="16"/>
      <c r="S37" s="16"/>
      <c r="T37" s="16">
        <v>1</v>
      </c>
      <c r="U37" s="16"/>
      <c r="V37" s="16"/>
      <c r="W37" s="16"/>
      <c r="X37" s="16"/>
      <c r="Y37" s="20"/>
      <c r="Z37" s="16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</row>
    <row r="38" spans="1:46" ht="15.75" customHeight="1" x14ac:dyDescent="0.25">
      <c r="A38" s="21"/>
      <c r="B38" s="17">
        <v>2017</v>
      </c>
      <c r="C38" s="17">
        <v>5</v>
      </c>
      <c r="D38" s="17">
        <v>23</v>
      </c>
      <c r="E38" s="18">
        <v>42878</v>
      </c>
      <c r="F38" s="16"/>
      <c r="G38" s="16"/>
      <c r="H38" s="19" t="s">
        <v>49</v>
      </c>
      <c r="I38" s="21"/>
      <c r="J38" s="21"/>
      <c r="K38" s="21"/>
      <c r="L38" s="21"/>
      <c r="M38" s="21"/>
      <c r="N38" s="21"/>
      <c r="O38" s="21"/>
      <c r="P38" s="21"/>
      <c r="Q38" s="19" t="s">
        <v>47</v>
      </c>
      <c r="R38" s="16">
        <v>3</v>
      </c>
      <c r="S38" s="21"/>
      <c r="T38" s="16">
        <v>4</v>
      </c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</row>
    <row r="39" spans="1:46" ht="15.75" customHeight="1" x14ac:dyDescent="0.25">
      <c r="A39" s="21"/>
      <c r="B39" s="17">
        <v>2017</v>
      </c>
      <c r="C39" s="17">
        <v>5</v>
      </c>
      <c r="D39" s="17">
        <v>23</v>
      </c>
      <c r="E39" s="18">
        <v>42878</v>
      </c>
      <c r="F39" s="16"/>
      <c r="G39" s="16"/>
      <c r="H39" s="19" t="s">
        <v>49</v>
      </c>
      <c r="I39" s="21"/>
      <c r="J39" s="21"/>
      <c r="K39" s="21"/>
      <c r="L39" s="21"/>
      <c r="M39" s="21"/>
      <c r="N39" s="21"/>
      <c r="O39" s="21"/>
      <c r="P39" s="21"/>
      <c r="Q39" s="19" t="s">
        <v>33</v>
      </c>
      <c r="R39" s="16">
        <v>3</v>
      </c>
      <c r="S39" s="21"/>
      <c r="T39" s="16">
        <v>2</v>
      </c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</row>
    <row r="40" spans="1:46" ht="15.75" customHeight="1" x14ac:dyDescent="0.25">
      <c r="A40" s="21"/>
      <c r="B40" s="17">
        <v>2017</v>
      </c>
      <c r="C40" s="17">
        <v>5</v>
      </c>
      <c r="D40" s="17">
        <v>23</v>
      </c>
      <c r="E40" s="18">
        <v>42878</v>
      </c>
      <c r="F40" s="21"/>
      <c r="G40" s="21"/>
      <c r="H40" s="19" t="s">
        <v>38</v>
      </c>
      <c r="I40" s="21"/>
      <c r="J40" s="21"/>
      <c r="K40" s="21"/>
      <c r="L40" s="21"/>
      <c r="M40" s="21"/>
      <c r="N40" s="21"/>
      <c r="O40" s="21"/>
      <c r="P40" s="21"/>
      <c r="Q40" s="19" t="s">
        <v>40</v>
      </c>
      <c r="R40" s="21"/>
      <c r="S40" s="21"/>
      <c r="T40" s="16">
        <v>1</v>
      </c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</row>
    <row r="41" spans="1:46" ht="15.75" customHeight="1" x14ac:dyDescent="0.25">
      <c r="A41" s="21"/>
      <c r="B41" s="17">
        <v>2017</v>
      </c>
      <c r="C41" s="17">
        <v>5</v>
      </c>
      <c r="D41" s="17">
        <v>23</v>
      </c>
      <c r="E41" s="18">
        <v>42878</v>
      </c>
      <c r="F41" s="21"/>
      <c r="G41" s="21"/>
      <c r="H41" s="19" t="s">
        <v>38</v>
      </c>
      <c r="I41" s="21"/>
      <c r="J41" s="21"/>
      <c r="K41" s="21"/>
      <c r="L41" s="21"/>
      <c r="M41" s="21"/>
      <c r="N41" s="21"/>
      <c r="O41" s="21"/>
      <c r="P41" s="21"/>
      <c r="Q41" s="19" t="s">
        <v>37</v>
      </c>
      <c r="R41" s="21"/>
      <c r="S41" s="21"/>
      <c r="T41" s="16">
        <v>1</v>
      </c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</row>
    <row r="42" spans="1:46" ht="15.75" customHeight="1" x14ac:dyDescent="0.25">
      <c r="A42" s="21"/>
      <c r="B42" s="17">
        <v>2017</v>
      </c>
      <c r="C42" s="17">
        <v>5</v>
      </c>
      <c r="D42" s="17">
        <v>23</v>
      </c>
      <c r="E42" s="18">
        <v>42878</v>
      </c>
      <c r="F42" s="21"/>
      <c r="G42" s="21"/>
      <c r="H42" s="19" t="s">
        <v>38</v>
      </c>
      <c r="I42" s="21"/>
      <c r="J42" s="21"/>
      <c r="K42" s="21"/>
      <c r="L42" s="21"/>
      <c r="M42" s="21"/>
      <c r="N42" s="21"/>
      <c r="O42" s="21"/>
      <c r="P42" s="21"/>
      <c r="Q42" s="19" t="s">
        <v>60</v>
      </c>
      <c r="R42" s="21"/>
      <c r="S42" s="21"/>
      <c r="T42" s="16">
        <v>1</v>
      </c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</row>
    <row r="43" spans="1:46" ht="15.75" customHeight="1" x14ac:dyDescent="0.25">
      <c r="A43" s="21"/>
      <c r="B43" s="17">
        <v>2017</v>
      </c>
      <c r="C43" s="17">
        <v>5</v>
      </c>
      <c r="D43" s="17">
        <v>23</v>
      </c>
      <c r="E43" s="18">
        <v>42878</v>
      </c>
      <c r="F43" s="21"/>
      <c r="G43" s="21"/>
      <c r="H43" s="19" t="s">
        <v>38</v>
      </c>
      <c r="I43" s="21"/>
      <c r="J43" s="21"/>
      <c r="K43" s="21"/>
      <c r="L43" s="21"/>
      <c r="M43" s="21"/>
      <c r="N43" s="21"/>
      <c r="O43" s="21"/>
      <c r="P43" s="21"/>
      <c r="Q43" s="19" t="s">
        <v>47</v>
      </c>
      <c r="R43" s="16">
        <v>3</v>
      </c>
      <c r="S43" s="21"/>
      <c r="T43" s="16">
        <v>6</v>
      </c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</row>
    <row r="44" spans="1:46" ht="15.75" customHeight="1" x14ac:dyDescent="0.25">
      <c r="A44" s="21"/>
      <c r="B44" s="17">
        <v>2017</v>
      </c>
      <c r="C44" s="17">
        <v>5</v>
      </c>
      <c r="D44" s="17">
        <v>23</v>
      </c>
      <c r="E44" s="18">
        <v>42878</v>
      </c>
      <c r="F44" s="21"/>
      <c r="G44" s="21"/>
      <c r="H44" s="19" t="s">
        <v>38</v>
      </c>
      <c r="I44" s="21"/>
      <c r="J44" s="21"/>
      <c r="K44" s="21"/>
      <c r="L44" s="21"/>
      <c r="M44" s="21"/>
      <c r="N44" s="21"/>
      <c r="O44" s="21"/>
      <c r="P44" s="21"/>
      <c r="Q44" s="19" t="s">
        <v>33</v>
      </c>
      <c r="R44" s="16">
        <v>3</v>
      </c>
      <c r="S44" s="21"/>
      <c r="T44" s="16">
        <v>11</v>
      </c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</row>
    <row r="45" spans="1:46" ht="15.75" customHeight="1" x14ac:dyDescent="0.25">
      <c r="A45" s="21"/>
      <c r="B45" s="16">
        <v>2017</v>
      </c>
      <c r="C45" s="16">
        <v>6</v>
      </c>
      <c r="D45" s="16">
        <v>6</v>
      </c>
      <c r="E45" s="22">
        <v>42892</v>
      </c>
      <c r="F45" s="21"/>
      <c r="G45" s="21"/>
      <c r="H45" s="19" t="s">
        <v>44</v>
      </c>
      <c r="I45" s="21"/>
      <c r="J45" s="21"/>
      <c r="K45" s="21"/>
      <c r="L45" s="21"/>
      <c r="M45" s="21"/>
      <c r="N45" s="21"/>
      <c r="O45" s="21"/>
      <c r="P45" s="21"/>
      <c r="Q45" s="19" t="s">
        <v>39</v>
      </c>
      <c r="R45" s="21"/>
      <c r="S45" s="21"/>
      <c r="T45" s="16">
        <v>1</v>
      </c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</row>
    <row r="46" spans="1:46" ht="15.75" customHeight="1" x14ac:dyDescent="0.25">
      <c r="A46" s="21"/>
      <c r="B46" s="16">
        <v>2017</v>
      </c>
      <c r="C46" s="16">
        <v>6</v>
      </c>
      <c r="D46" s="16">
        <v>6</v>
      </c>
      <c r="E46" s="22">
        <v>42892</v>
      </c>
      <c r="F46" s="21"/>
      <c r="G46" s="21"/>
      <c r="H46" s="19" t="s">
        <v>44</v>
      </c>
      <c r="I46" s="21"/>
      <c r="J46" s="21"/>
      <c r="K46" s="21"/>
      <c r="L46" s="21"/>
      <c r="M46" s="21"/>
      <c r="N46" s="21"/>
      <c r="O46" s="21"/>
      <c r="P46" s="21"/>
      <c r="Q46" s="19" t="s">
        <v>61</v>
      </c>
      <c r="R46" s="16">
        <v>5</v>
      </c>
      <c r="S46" s="21"/>
      <c r="T46" s="16">
        <v>1</v>
      </c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</row>
    <row r="47" spans="1:46" ht="15.75" customHeight="1" x14ac:dyDescent="0.25">
      <c r="A47" s="21"/>
      <c r="B47" s="16">
        <v>2017</v>
      </c>
      <c r="C47" s="16">
        <v>6</v>
      </c>
      <c r="D47" s="16">
        <v>6</v>
      </c>
      <c r="E47" s="22">
        <v>42892</v>
      </c>
      <c r="F47" s="21"/>
      <c r="G47" s="21"/>
      <c r="H47" s="19" t="s">
        <v>49</v>
      </c>
      <c r="I47" s="21"/>
      <c r="J47" s="21"/>
      <c r="K47" s="21"/>
      <c r="L47" s="21"/>
      <c r="M47" s="21"/>
      <c r="N47" s="21"/>
      <c r="O47" s="21"/>
      <c r="P47" s="21"/>
      <c r="Q47" s="19" t="s">
        <v>39</v>
      </c>
      <c r="R47" s="21"/>
      <c r="S47" s="21"/>
      <c r="T47" s="16">
        <v>2</v>
      </c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</row>
    <row r="48" spans="1:46" ht="15.75" customHeight="1" x14ac:dyDescent="0.25">
      <c r="A48" s="21"/>
      <c r="B48" s="16">
        <v>2017</v>
      </c>
      <c r="C48" s="16">
        <v>6</v>
      </c>
      <c r="D48" s="16">
        <v>6</v>
      </c>
      <c r="E48" s="22">
        <v>42892</v>
      </c>
      <c r="F48" s="21"/>
      <c r="G48" s="21"/>
      <c r="H48" s="19" t="s">
        <v>49</v>
      </c>
      <c r="I48" s="21"/>
      <c r="J48" s="21"/>
      <c r="K48" s="21"/>
      <c r="L48" s="21"/>
      <c r="M48" s="21"/>
      <c r="N48" s="21"/>
      <c r="O48" s="21"/>
      <c r="P48" s="21"/>
      <c r="Q48" s="19" t="s">
        <v>47</v>
      </c>
      <c r="R48" s="16">
        <v>3</v>
      </c>
      <c r="S48" s="21"/>
      <c r="T48" s="16">
        <v>2</v>
      </c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</row>
    <row r="49" spans="1:46" ht="15.75" customHeight="1" x14ac:dyDescent="0.25">
      <c r="A49" s="21"/>
      <c r="B49" s="16">
        <v>2017</v>
      </c>
      <c r="C49" s="16">
        <v>6</v>
      </c>
      <c r="D49" s="16">
        <v>6</v>
      </c>
      <c r="E49" s="22">
        <v>42892</v>
      </c>
      <c r="F49" s="21"/>
      <c r="G49" s="21"/>
      <c r="H49" s="19" t="s">
        <v>38</v>
      </c>
      <c r="I49" s="21"/>
      <c r="J49" s="21"/>
      <c r="K49" s="21"/>
      <c r="L49" s="21"/>
      <c r="M49" s="21"/>
      <c r="N49" s="21"/>
      <c r="O49" s="21"/>
      <c r="P49" s="21"/>
      <c r="Q49" s="19" t="s">
        <v>62</v>
      </c>
      <c r="R49" s="16">
        <v>4</v>
      </c>
      <c r="S49" s="21"/>
      <c r="T49" s="16">
        <v>13</v>
      </c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</row>
    <row r="50" spans="1:46" ht="15.75" customHeight="1" x14ac:dyDescent="0.25">
      <c r="A50" s="21"/>
      <c r="B50" s="16">
        <v>2017</v>
      </c>
      <c r="C50" s="16">
        <v>6</v>
      </c>
      <c r="D50" s="16">
        <v>6</v>
      </c>
      <c r="E50" s="22">
        <v>42892</v>
      </c>
      <c r="F50" s="21"/>
      <c r="G50" s="21"/>
      <c r="H50" s="19" t="s">
        <v>51</v>
      </c>
      <c r="I50" s="21"/>
      <c r="J50" s="21"/>
      <c r="K50" s="21"/>
      <c r="L50" s="21"/>
      <c r="M50" s="21"/>
      <c r="N50" s="21"/>
      <c r="O50" s="21"/>
      <c r="P50" s="21"/>
      <c r="Q50" s="19" t="s">
        <v>33</v>
      </c>
      <c r="R50" s="21"/>
      <c r="S50" s="21"/>
      <c r="T50" s="16">
        <v>1</v>
      </c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</row>
    <row r="51" spans="1:46" ht="15.75" customHeight="1" x14ac:dyDescent="0.25">
      <c r="A51" s="21"/>
      <c r="B51" s="16">
        <v>2017</v>
      </c>
      <c r="C51" s="16">
        <v>6</v>
      </c>
      <c r="D51" s="16">
        <v>6</v>
      </c>
      <c r="E51" s="22">
        <v>42892</v>
      </c>
      <c r="F51" s="21"/>
      <c r="G51" s="21"/>
      <c r="H51" s="19" t="s">
        <v>53</v>
      </c>
      <c r="I51" s="21"/>
      <c r="J51" s="21"/>
      <c r="K51" s="21"/>
      <c r="L51" s="21"/>
      <c r="M51" s="21"/>
      <c r="N51" s="21"/>
      <c r="O51" s="21"/>
      <c r="P51" s="21"/>
      <c r="Q51" s="19" t="s">
        <v>32</v>
      </c>
      <c r="R51" s="21"/>
      <c r="S51" s="21"/>
      <c r="T51" s="16">
        <v>6</v>
      </c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</row>
    <row r="52" spans="1:46" ht="15.75" customHeight="1" x14ac:dyDescent="0.25">
      <c r="A52" s="21"/>
      <c r="B52" s="16">
        <v>2017</v>
      </c>
      <c r="C52" s="16">
        <v>6</v>
      </c>
      <c r="D52" s="16">
        <v>6</v>
      </c>
      <c r="E52" s="22">
        <v>42892</v>
      </c>
      <c r="F52" s="21"/>
      <c r="G52" s="21"/>
      <c r="H52" s="19" t="s">
        <v>53</v>
      </c>
      <c r="I52" s="21"/>
      <c r="J52" s="16"/>
      <c r="K52" s="16"/>
      <c r="L52" s="16"/>
      <c r="M52" s="16"/>
      <c r="N52" s="16"/>
      <c r="O52" s="16"/>
      <c r="P52" s="16"/>
      <c r="Q52" s="19" t="s">
        <v>33</v>
      </c>
      <c r="R52" s="16"/>
      <c r="S52" s="16"/>
      <c r="T52" s="16">
        <v>2</v>
      </c>
      <c r="U52" s="16"/>
      <c r="V52" s="16"/>
      <c r="W52" s="16"/>
      <c r="X52" s="16"/>
      <c r="Y52" s="20"/>
      <c r="Z52" s="16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</row>
    <row r="53" spans="1:46" ht="15.75" customHeight="1" x14ac:dyDescent="0.25">
      <c r="A53" s="21"/>
      <c r="B53" s="16">
        <v>2019</v>
      </c>
      <c r="C53" s="16">
        <v>5</v>
      </c>
      <c r="D53" s="16">
        <v>22</v>
      </c>
      <c r="E53" s="22">
        <v>43607</v>
      </c>
      <c r="F53" s="16">
        <v>1058</v>
      </c>
      <c r="G53" s="21"/>
      <c r="H53" s="19" t="s">
        <v>44</v>
      </c>
      <c r="I53" s="21"/>
      <c r="J53" s="16"/>
      <c r="K53" s="16"/>
      <c r="L53" s="16"/>
      <c r="M53" s="16"/>
      <c r="N53" s="16"/>
      <c r="O53" s="16"/>
      <c r="P53" s="16"/>
      <c r="Q53" s="19" t="s">
        <v>37</v>
      </c>
      <c r="R53" s="16"/>
      <c r="S53" s="16"/>
      <c r="T53" s="16">
        <v>58</v>
      </c>
      <c r="U53" s="16"/>
      <c r="V53" s="16"/>
      <c r="W53" s="16"/>
      <c r="X53" s="16"/>
      <c r="Y53" s="20"/>
      <c r="Z53" s="16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</row>
    <row r="54" spans="1:46" ht="15.75" customHeight="1" x14ac:dyDescent="0.25">
      <c r="A54" s="21"/>
      <c r="B54" s="16">
        <v>2019</v>
      </c>
      <c r="C54" s="16">
        <v>5</v>
      </c>
      <c r="D54" s="16">
        <v>22</v>
      </c>
      <c r="E54" s="22">
        <v>43607</v>
      </c>
      <c r="F54" s="16">
        <v>1058</v>
      </c>
      <c r="G54" s="21"/>
      <c r="H54" s="19" t="s">
        <v>44</v>
      </c>
      <c r="I54" s="21"/>
      <c r="J54" s="16"/>
      <c r="K54" s="16"/>
      <c r="L54" s="16"/>
      <c r="M54" s="16"/>
      <c r="N54" s="16"/>
      <c r="O54" s="16"/>
      <c r="P54" s="16"/>
      <c r="Q54" s="19" t="s">
        <v>39</v>
      </c>
      <c r="R54" s="16"/>
      <c r="S54" s="16"/>
      <c r="T54" s="16">
        <v>11</v>
      </c>
      <c r="U54" s="16"/>
      <c r="V54" s="16"/>
      <c r="W54" s="16"/>
      <c r="X54" s="16"/>
      <c r="Y54" s="20"/>
      <c r="Z54" s="16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</row>
    <row r="55" spans="1:46" ht="15.75" customHeight="1" x14ac:dyDescent="0.25">
      <c r="A55" s="21"/>
      <c r="B55" s="16">
        <v>2019</v>
      </c>
      <c r="C55" s="16">
        <v>5</v>
      </c>
      <c r="D55" s="16">
        <v>22</v>
      </c>
      <c r="E55" s="22">
        <v>43607</v>
      </c>
      <c r="F55" s="16">
        <v>1058</v>
      </c>
      <c r="G55" s="21"/>
      <c r="H55" s="19" t="s">
        <v>44</v>
      </c>
      <c r="I55" s="21"/>
      <c r="J55" s="16"/>
      <c r="K55" s="16"/>
      <c r="L55" s="16"/>
      <c r="M55" s="16"/>
      <c r="N55" s="16"/>
      <c r="O55" s="16"/>
      <c r="P55" s="16"/>
      <c r="Q55" s="19" t="s">
        <v>63</v>
      </c>
      <c r="R55" s="16"/>
      <c r="S55" s="16"/>
      <c r="T55" s="16">
        <v>17</v>
      </c>
      <c r="U55" s="16"/>
      <c r="V55" s="16"/>
      <c r="W55" s="16"/>
      <c r="X55" s="16"/>
      <c r="Y55" s="20"/>
      <c r="Z55" s="16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</row>
    <row r="56" spans="1:46" ht="15.75" customHeight="1" x14ac:dyDescent="0.25">
      <c r="A56" s="21"/>
      <c r="B56" s="16">
        <v>2019</v>
      </c>
      <c r="C56" s="16">
        <v>5</v>
      </c>
      <c r="D56" s="16">
        <v>22</v>
      </c>
      <c r="E56" s="22">
        <v>43607</v>
      </c>
      <c r="F56" s="16">
        <v>1058</v>
      </c>
      <c r="G56" s="21"/>
      <c r="H56" s="19" t="s">
        <v>44</v>
      </c>
      <c r="I56" s="21"/>
      <c r="J56" s="16"/>
      <c r="K56" s="16"/>
      <c r="L56" s="16"/>
      <c r="M56" s="16"/>
      <c r="N56" s="16"/>
      <c r="O56" s="16"/>
      <c r="P56" s="16"/>
      <c r="Q56" s="19" t="s">
        <v>41</v>
      </c>
      <c r="R56" s="16"/>
      <c r="S56" s="16"/>
      <c r="T56" s="16">
        <v>1</v>
      </c>
      <c r="U56" s="16"/>
      <c r="V56" s="16"/>
      <c r="W56" s="16"/>
      <c r="X56" s="16"/>
      <c r="Y56" s="20"/>
      <c r="Z56" s="16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</row>
    <row r="57" spans="1:46" ht="15.75" customHeight="1" x14ac:dyDescent="0.25">
      <c r="A57" s="21"/>
      <c r="B57" s="16">
        <v>2019</v>
      </c>
      <c r="C57" s="16">
        <v>5</v>
      </c>
      <c r="D57" s="16">
        <v>22</v>
      </c>
      <c r="E57" s="22">
        <v>43607</v>
      </c>
      <c r="F57" s="16">
        <v>1058</v>
      </c>
      <c r="G57" s="21"/>
      <c r="H57" s="19" t="s">
        <v>44</v>
      </c>
      <c r="I57" s="21"/>
      <c r="J57" s="16"/>
      <c r="K57" s="16"/>
      <c r="L57" s="16"/>
      <c r="M57" s="16"/>
      <c r="N57" s="16"/>
      <c r="O57" s="16"/>
      <c r="P57" s="16"/>
      <c r="Q57" s="19" t="s">
        <v>64</v>
      </c>
      <c r="R57" s="16"/>
      <c r="S57" s="16"/>
      <c r="T57" s="16">
        <v>1</v>
      </c>
      <c r="U57" s="16"/>
      <c r="V57" s="16"/>
      <c r="W57" s="16"/>
      <c r="X57" s="16"/>
      <c r="Y57" s="20"/>
      <c r="Z57" s="16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</row>
    <row r="58" spans="1:46" ht="15.75" customHeight="1" x14ac:dyDescent="0.25">
      <c r="A58" s="21"/>
      <c r="B58" s="16">
        <v>2019</v>
      </c>
      <c r="C58" s="16">
        <v>5</v>
      </c>
      <c r="D58" s="16">
        <v>22</v>
      </c>
      <c r="E58" s="22">
        <v>43607</v>
      </c>
      <c r="F58" s="16">
        <v>1125</v>
      </c>
      <c r="G58" s="21"/>
      <c r="H58" s="19" t="s">
        <v>49</v>
      </c>
      <c r="I58" s="21"/>
      <c r="J58" s="16"/>
      <c r="K58" s="16"/>
      <c r="L58" s="16"/>
      <c r="M58" s="16"/>
      <c r="N58" s="16"/>
      <c r="O58" s="16"/>
      <c r="P58" s="16"/>
      <c r="Q58" s="19" t="s">
        <v>37</v>
      </c>
      <c r="R58" s="16"/>
      <c r="S58" s="16"/>
      <c r="T58" s="16">
        <v>10</v>
      </c>
      <c r="U58" s="16"/>
      <c r="V58" s="16"/>
      <c r="W58" s="16"/>
      <c r="X58" s="16"/>
      <c r="Y58" s="20"/>
      <c r="Z58" s="16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</row>
    <row r="59" spans="1:46" ht="15.75" customHeight="1" x14ac:dyDescent="0.25">
      <c r="A59" s="21"/>
      <c r="B59" s="16">
        <v>2019</v>
      </c>
      <c r="C59" s="16">
        <v>5</v>
      </c>
      <c r="D59" s="16">
        <v>22</v>
      </c>
      <c r="E59" s="22">
        <v>43607</v>
      </c>
      <c r="F59" s="16">
        <v>1125</v>
      </c>
      <c r="G59" s="21"/>
      <c r="H59" s="19" t="s">
        <v>49</v>
      </c>
      <c r="I59" s="21"/>
      <c r="J59" s="16"/>
      <c r="K59" s="16"/>
      <c r="L59" s="16"/>
      <c r="M59" s="16"/>
      <c r="N59" s="16"/>
      <c r="O59" s="16"/>
      <c r="P59" s="16"/>
      <c r="Q59" s="19" t="s">
        <v>42</v>
      </c>
      <c r="R59" s="16"/>
      <c r="S59" s="16"/>
      <c r="T59" s="16">
        <v>3</v>
      </c>
      <c r="U59" s="16"/>
      <c r="V59" s="16"/>
      <c r="W59" s="16"/>
      <c r="X59" s="16"/>
      <c r="Y59" s="20"/>
      <c r="Z59" s="16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</row>
    <row r="60" spans="1:46" ht="15.75" customHeight="1" x14ac:dyDescent="0.25">
      <c r="A60" s="21"/>
      <c r="B60" s="16">
        <v>2019</v>
      </c>
      <c r="C60" s="16">
        <v>5</v>
      </c>
      <c r="D60" s="16">
        <v>22</v>
      </c>
      <c r="E60" s="22">
        <v>43607</v>
      </c>
      <c r="F60" s="16">
        <v>1125</v>
      </c>
      <c r="G60" s="21"/>
      <c r="H60" s="19" t="s">
        <v>49</v>
      </c>
      <c r="I60" s="21"/>
      <c r="J60" s="16"/>
      <c r="K60" s="16"/>
      <c r="L60" s="16"/>
      <c r="M60" s="16"/>
      <c r="N60" s="16"/>
      <c r="O60" s="16"/>
      <c r="P60" s="16"/>
      <c r="Q60" s="19" t="s">
        <v>65</v>
      </c>
      <c r="R60" s="16"/>
      <c r="S60" s="16"/>
      <c r="T60" s="16">
        <v>1</v>
      </c>
      <c r="U60" s="16"/>
      <c r="V60" s="16"/>
      <c r="W60" s="16"/>
      <c r="X60" s="16"/>
      <c r="Y60" s="20"/>
      <c r="Z60" s="16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</row>
    <row r="61" spans="1:46" ht="15.75" customHeight="1" x14ac:dyDescent="0.25">
      <c r="A61" s="21"/>
      <c r="B61" s="16">
        <v>2019</v>
      </c>
      <c r="C61" s="16">
        <v>5</v>
      </c>
      <c r="D61" s="16">
        <v>22</v>
      </c>
      <c r="E61" s="22">
        <v>43607</v>
      </c>
      <c r="F61" s="16">
        <v>1125</v>
      </c>
      <c r="G61" s="21"/>
      <c r="H61" s="19" t="s">
        <v>49</v>
      </c>
      <c r="I61" s="21"/>
      <c r="J61" s="16"/>
      <c r="K61" s="16"/>
      <c r="L61" s="16"/>
      <c r="M61" s="16"/>
      <c r="N61" s="16"/>
      <c r="O61" s="16"/>
      <c r="P61" s="16"/>
      <c r="Q61" s="19" t="s">
        <v>33</v>
      </c>
      <c r="R61" s="16"/>
      <c r="S61" s="16"/>
      <c r="T61" s="16">
        <v>1</v>
      </c>
      <c r="U61" s="16"/>
      <c r="V61" s="16"/>
      <c r="W61" s="16"/>
      <c r="X61" s="16"/>
      <c r="Y61" s="20"/>
      <c r="Z61" s="16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</row>
    <row r="62" spans="1:46" ht="14.45" customHeight="1" x14ac:dyDescent="0.25">
      <c r="A62" s="21"/>
      <c r="B62" s="16">
        <v>2019</v>
      </c>
      <c r="C62" s="16">
        <v>5</v>
      </c>
      <c r="D62" s="16">
        <v>22</v>
      </c>
      <c r="E62" s="22">
        <v>43607</v>
      </c>
      <c r="F62" s="16">
        <v>1125</v>
      </c>
      <c r="G62" s="21"/>
      <c r="H62" s="19" t="s">
        <v>49</v>
      </c>
      <c r="I62" s="21"/>
      <c r="J62" s="16"/>
      <c r="K62" s="16"/>
      <c r="L62" s="16"/>
      <c r="M62" s="16"/>
      <c r="N62" s="16"/>
      <c r="O62" s="16"/>
      <c r="P62" s="16"/>
      <c r="Q62" s="19" t="s">
        <v>32</v>
      </c>
      <c r="R62" s="16"/>
      <c r="S62" s="16"/>
      <c r="T62" s="16">
        <v>3</v>
      </c>
      <c r="U62" s="16"/>
      <c r="V62" s="16"/>
      <c r="W62" s="16"/>
      <c r="X62" s="16"/>
      <c r="Y62" s="20"/>
      <c r="Z62" s="16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</row>
    <row r="63" spans="1:46" ht="14.45" customHeight="1" x14ac:dyDescent="0.25">
      <c r="A63" s="21"/>
      <c r="B63" s="16">
        <v>2019</v>
      </c>
      <c r="C63" s="16">
        <v>5</v>
      </c>
      <c r="D63" s="16">
        <v>22</v>
      </c>
      <c r="E63" s="22">
        <v>43607</v>
      </c>
      <c r="F63" s="16">
        <v>1200</v>
      </c>
      <c r="G63" s="21"/>
      <c r="H63" s="19" t="s">
        <v>51</v>
      </c>
      <c r="I63" s="21"/>
      <c r="J63" s="16"/>
      <c r="K63" s="16"/>
      <c r="L63" s="16"/>
      <c r="M63" s="16"/>
      <c r="N63" s="16"/>
      <c r="O63" s="16"/>
      <c r="P63" s="16"/>
      <c r="Q63" s="19" t="s">
        <v>32</v>
      </c>
      <c r="R63" s="16"/>
      <c r="S63" s="16"/>
      <c r="T63" s="16">
        <v>20</v>
      </c>
      <c r="U63" s="16"/>
      <c r="V63" s="16"/>
      <c r="W63" s="16"/>
      <c r="X63" s="16"/>
      <c r="Y63" s="16"/>
      <c r="Z63" s="16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</row>
    <row r="64" spans="1:46" ht="14.45" customHeight="1" x14ac:dyDescent="0.25">
      <c r="A64" s="21"/>
      <c r="B64" s="16">
        <v>2019</v>
      </c>
      <c r="C64" s="16">
        <v>5</v>
      </c>
      <c r="D64" s="16">
        <v>22</v>
      </c>
      <c r="E64" s="22">
        <v>43607</v>
      </c>
      <c r="F64" s="16">
        <v>1200</v>
      </c>
      <c r="G64" s="21"/>
      <c r="H64" s="19" t="s">
        <v>51</v>
      </c>
      <c r="I64" s="21"/>
      <c r="J64" s="16"/>
      <c r="K64" s="16"/>
      <c r="L64" s="16"/>
      <c r="M64" s="16"/>
      <c r="N64" s="16"/>
      <c r="O64" s="16"/>
      <c r="P64" s="16"/>
      <c r="Q64" s="19" t="s">
        <v>33</v>
      </c>
      <c r="R64" s="16"/>
      <c r="S64" s="16"/>
      <c r="T64" s="16">
        <v>5</v>
      </c>
      <c r="U64" s="16"/>
      <c r="V64" s="16"/>
      <c r="W64" s="16"/>
      <c r="X64" s="16"/>
      <c r="Y64" s="16"/>
      <c r="Z64" s="16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</row>
    <row r="65" spans="1:46" ht="14.45" customHeight="1" x14ac:dyDescent="0.25">
      <c r="A65" s="21"/>
      <c r="B65" s="16">
        <v>2019</v>
      </c>
      <c r="C65" s="16">
        <v>5</v>
      </c>
      <c r="D65" s="16">
        <v>22</v>
      </c>
      <c r="E65" s="22">
        <v>43607</v>
      </c>
      <c r="F65" s="16">
        <v>1200</v>
      </c>
      <c r="G65" s="21"/>
      <c r="H65" s="19" t="s">
        <v>51</v>
      </c>
      <c r="I65" s="16"/>
      <c r="J65" s="16"/>
      <c r="K65" s="16"/>
      <c r="L65" s="16"/>
      <c r="M65" s="16"/>
      <c r="N65" s="16"/>
      <c r="O65" s="16"/>
      <c r="P65" s="16"/>
      <c r="Q65" s="19" t="s">
        <v>37</v>
      </c>
      <c r="R65" s="16"/>
      <c r="S65" s="16"/>
      <c r="T65" s="16">
        <v>12</v>
      </c>
      <c r="U65" s="16"/>
      <c r="V65" s="16"/>
      <c r="W65" s="16"/>
      <c r="X65" s="16"/>
      <c r="Y65" s="16"/>
      <c r="Z65" s="16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</row>
    <row r="66" spans="1:46" ht="14.45" customHeight="1" x14ac:dyDescent="0.25">
      <c r="A66" s="21"/>
      <c r="B66" s="16">
        <v>2019</v>
      </c>
      <c r="C66" s="16">
        <v>5</v>
      </c>
      <c r="D66" s="16">
        <v>22</v>
      </c>
      <c r="E66" s="22">
        <v>43607</v>
      </c>
      <c r="F66" s="16">
        <v>1200</v>
      </c>
      <c r="G66" s="21"/>
      <c r="H66" s="19" t="s">
        <v>51</v>
      </c>
      <c r="I66" s="16"/>
      <c r="J66" s="16"/>
      <c r="K66" s="16"/>
      <c r="L66" s="16"/>
      <c r="M66" s="16"/>
      <c r="N66" s="16"/>
      <c r="O66" s="16"/>
      <c r="P66" s="16"/>
      <c r="Q66" s="19" t="s">
        <v>39</v>
      </c>
      <c r="R66" s="16"/>
      <c r="S66" s="16"/>
      <c r="T66" s="16">
        <v>3</v>
      </c>
      <c r="U66" s="16"/>
      <c r="V66" s="16"/>
      <c r="W66" s="16"/>
      <c r="X66" s="16"/>
      <c r="Y66" s="16"/>
      <c r="Z66" s="16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</row>
    <row r="67" spans="1:46" ht="14.45" customHeight="1" x14ac:dyDescent="0.25">
      <c r="A67" s="21"/>
      <c r="B67" s="16">
        <v>2019</v>
      </c>
      <c r="C67" s="16">
        <v>5</v>
      </c>
      <c r="D67" s="16">
        <v>22</v>
      </c>
      <c r="E67" s="22">
        <v>43607</v>
      </c>
      <c r="F67" s="16">
        <v>1200</v>
      </c>
      <c r="G67" s="21"/>
      <c r="H67" s="19" t="s">
        <v>51</v>
      </c>
      <c r="I67" s="16"/>
      <c r="J67" s="16"/>
      <c r="K67" s="16"/>
      <c r="L67" s="16"/>
      <c r="M67" s="16"/>
      <c r="N67" s="16"/>
      <c r="O67" s="16"/>
      <c r="P67" s="16"/>
      <c r="Q67" s="19" t="s">
        <v>41</v>
      </c>
      <c r="R67" s="16"/>
      <c r="S67" s="16"/>
      <c r="T67" s="16">
        <v>1</v>
      </c>
      <c r="U67" s="16"/>
      <c r="V67" s="16"/>
      <c r="W67" s="16"/>
      <c r="X67" s="16"/>
      <c r="Y67" s="16"/>
      <c r="Z67" s="16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</row>
    <row r="68" spans="1:46" ht="14.45" customHeight="1" x14ac:dyDescent="0.25">
      <c r="A68" s="21"/>
      <c r="B68" s="16">
        <v>2019</v>
      </c>
      <c r="C68" s="16">
        <v>5</v>
      </c>
      <c r="D68" s="16">
        <v>22</v>
      </c>
      <c r="E68" s="22">
        <v>43607</v>
      </c>
      <c r="F68" s="16">
        <v>1200</v>
      </c>
      <c r="G68" s="21"/>
      <c r="H68" s="19" t="s">
        <v>51</v>
      </c>
      <c r="I68" s="16"/>
      <c r="J68" s="16"/>
      <c r="K68" s="16"/>
      <c r="L68" s="16"/>
      <c r="M68" s="16"/>
      <c r="N68" s="16"/>
      <c r="O68" s="16"/>
      <c r="P68" s="16"/>
      <c r="Q68" s="19" t="s">
        <v>66</v>
      </c>
      <c r="R68" s="16"/>
      <c r="S68" s="16"/>
      <c r="T68" s="16">
        <v>7</v>
      </c>
      <c r="U68" s="16"/>
      <c r="V68" s="16"/>
      <c r="W68" s="16"/>
      <c r="X68" s="16"/>
      <c r="Y68" s="16"/>
      <c r="Z68" s="16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</row>
    <row r="69" spans="1:46" ht="14.45" customHeight="1" x14ac:dyDescent="0.25">
      <c r="A69" s="21"/>
      <c r="B69" s="16">
        <v>2019</v>
      </c>
      <c r="C69" s="16">
        <v>5</v>
      </c>
      <c r="D69" s="16">
        <v>22</v>
      </c>
      <c r="E69" s="22">
        <v>43607</v>
      </c>
      <c r="F69" s="16">
        <v>1200</v>
      </c>
      <c r="G69" s="21"/>
      <c r="H69" s="19" t="s">
        <v>51</v>
      </c>
      <c r="I69" s="16"/>
      <c r="J69" s="16"/>
      <c r="K69" s="16"/>
      <c r="L69" s="16"/>
      <c r="M69" s="16"/>
      <c r="N69" s="16"/>
      <c r="O69" s="16"/>
      <c r="P69" s="16"/>
      <c r="Q69" s="19" t="s">
        <v>67</v>
      </c>
      <c r="R69" s="16"/>
      <c r="S69" s="16"/>
      <c r="T69" s="16">
        <v>1</v>
      </c>
      <c r="U69" s="16"/>
      <c r="V69" s="16"/>
      <c r="W69" s="16"/>
      <c r="X69" s="16"/>
      <c r="Y69" s="16"/>
      <c r="Z69" s="16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</row>
    <row r="70" spans="1:46" ht="14.45" customHeight="1" x14ac:dyDescent="0.25">
      <c r="A70" s="21"/>
      <c r="B70" s="16">
        <v>2019</v>
      </c>
      <c r="C70" s="16">
        <v>5</v>
      </c>
      <c r="D70" s="16">
        <v>22</v>
      </c>
      <c r="E70" s="22">
        <v>43607</v>
      </c>
      <c r="F70" s="16">
        <v>1255</v>
      </c>
      <c r="G70" s="21"/>
      <c r="H70" s="19" t="s">
        <v>53</v>
      </c>
      <c r="I70" s="16"/>
      <c r="J70" s="16"/>
      <c r="K70" s="16"/>
      <c r="L70" s="16"/>
      <c r="M70" s="16"/>
      <c r="N70" s="16"/>
      <c r="O70" s="16"/>
      <c r="P70" s="16"/>
      <c r="Q70" s="19" t="s">
        <v>32</v>
      </c>
      <c r="R70" s="16"/>
      <c r="S70" s="16"/>
      <c r="T70" s="16">
        <v>14</v>
      </c>
      <c r="U70" s="16"/>
      <c r="V70" s="16"/>
      <c r="W70" s="16"/>
      <c r="X70" s="16"/>
      <c r="Y70" s="16"/>
      <c r="Z70" s="16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</row>
    <row r="71" spans="1:46" ht="14.45" customHeight="1" x14ac:dyDescent="0.25">
      <c r="A71" s="21"/>
      <c r="B71" s="16">
        <v>2019</v>
      </c>
      <c r="C71" s="16">
        <v>5</v>
      </c>
      <c r="D71" s="16">
        <v>22</v>
      </c>
      <c r="E71" s="22">
        <v>43607</v>
      </c>
      <c r="F71" s="16">
        <v>1255</v>
      </c>
      <c r="G71" s="21"/>
      <c r="H71" s="19" t="s">
        <v>53</v>
      </c>
      <c r="I71" s="16"/>
      <c r="J71" s="16"/>
      <c r="K71" s="16"/>
      <c r="L71" s="16"/>
      <c r="M71" s="16"/>
      <c r="N71" s="16"/>
      <c r="O71" s="16"/>
      <c r="P71" s="16"/>
      <c r="Q71" s="19" t="s">
        <v>33</v>
      </c>
      <c r="R71" s="16"/>
      <c r="S71" s="16"/>
      <c r="T71" s="16">
        <v>11</v>
      </c>
      <c r="U71" s="16"/>
      <c r="V71" s="16"/>
      <c r="W71" s="16"/>
      <c r="X71" s="16"/>
      <c r="Y71" s="16"/>
      <c r="Z71" s="16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</row>
    <row r="72" spans="1:46" ht="14.45" customHeight="1" x14ac:dyDescent="0.25">
      <c r="A72" s="21"/>
      <c r="B72" s="16">
        <v>2019</v>
      </c>
      <c r="C72" s="16">
        <v>5</v>
      </c>
      <c r="D72" s="16">
        <v>22</v>
      </c>
      <c r="E72" s="22">
        <v>43607</v>
      </c>
      <c r="F72" s="16">
        <v>1255</v>
      </c>
      <c r="G72" s="21"/>
      <c r="H72" s="19" t="s">
        <v>53</v>
      </c>
      <c r="I72" s="16"/>
      <c r="J72" s="16"/>
      <c r="K72" s="16"/>
      <c r="L72" s="16"/>
      <c r="M72" s="16"/>
      <c r="N72" s="16"/>
      <c r="O72" s="16"/>
      <c r="P72" s="16"/>
      <c r="Q72" s="19" t="s">
        <v>37</v>
      </c>
      <c r="R72" s="16"/>
      <c r="S72" s="16"/>
      <c r="T72" s="16">
        <v>2</v>
      </c>
      <c r="U72" s="16"/>
      <c r="V72" s="16"/>
      <c r="W72" s="16"/>
      <c r="X72" s="16"/>
      <c r="Y72" s="16"/>
      <c r="Z72" s="16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</row>
    <row r="73" spans="1:46" ht="14.45" customHeight="1" x14ac:dyDescent="0.25">
      <c r="A73" s="21"/>
      <c r="B73" s="16">
        <v>2019</v>
      </c>
      <c r="C73" s="16">
        <v>5</v>
      </c>
      <c r="D73" s="16">
        <v>22</v>
      </c>
      <c r="E73" s="22">
        <v>43607</v>
      </c>
      <c r="F73" s="16">
        <v>1255</v>
      </c>
      <c r="G73" s="21"/>
      <c r="H73" s="19" t="s">
        <v>53</v>
      </c>
      <c r="I73" s="16"/>
      <c r="J73" s="16"/>
      <c r="K73" s="16"/>
      <c r="L73" s="16"/>
      <c r="M73" s="16"/>
      <c r="N73" s="16"/>
      <c r="O73" s="16"/>
      <c r="P73" s="16"/>
      <c r="Q73" s="19" t="s">
        <v>39</v>
      </c>
      <c r="R73" s="16"/>
      <c r="S73" s="16"/>
      <c r="T73" s="16">
        <v>7</v>
      </c>
      <c r="U73" s="16"/>
      <c r="V73" s="16"/>
      <c r="W73" s="16"/>
      <c r="X73" s="16"/>
      <c r="Y73" s="16"/>
      <c r="Z73" s="16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</row>
    <row r="74" spans="1:46" ht="14.45" customHeight="1" x14ac:dyDescent="0.25">
      <c r="A74" s="21"/>
      <c r="B74" s="16">
        <v>2019</v>
      </c>
      <c r="C74" s="16">
        <v>5</v>
      </c>
      <c r="D74" s="16">
        <v>22</v>
      </c>
      <c r="E74" s="22">
        <v>43607</v>
      </c>
      <c r="F74" s="16">
        <v>1255</v>
      </c>
      <c r="G74" s="21"/>
      <c r="H74" s="19" t="s">
        <v>53</v>
      </c>
      <c r="I74" s="16"/>
      <c r="J74" s="16"/>
      <c r="K74" s="16"/>
      <c r="L74" s="16"/>
      <c r="M74" s="16"/>
      <c r="N74" s="16"/>
      <c r="O74" s="16"/>
      <c r="P74" s="16"/>
      <c r="Q74" s="19" t="s">
        <v>66</v>
      </c>
      <c r="R74" s="16"/>
      <c r="S74" s="16"/>
      <c r="T74" s="16">
        <v>1</v>
      </c>
      <c r="U74" s="16"/>
      <c r="V74" s="16"/>
      <c r="W74" s="16"/>
      <c r="X74" s="16"/>
      <c r="Y74" s="16"/>
      <c r="Z74" s="16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</row>
    <row r="75" spans="1:46" ht="14.45" customHeight="1" x14ac:dyDescent="0.25">
      <c r="A75" s="21"/>
      <c r="B75" s="16">
        <v>2019</v>
      </c>
      <c r="C75" s="16">
        <v>5</v>
      </c>
      <c r="D75" s="16">
        <v>22</v>
      </c>
      <c r="E75" s="22">
        <v>43607</v>
      </c>
      <c r="F75" s="16">
        <v>1255</v>
      </c>
      <c r="G75" s="21"/>
      <c r="H75" s="19" t="s">
        <v>53</v>
      </c>
      <c r="I75" s="16"/>
      <c r="J75" s="16"/>
      <c r="K75" s="16"/>
      <c r="L75" s="16"/>
      <c r="M75" s="16"/>
      <c r="N75" s="16"/>
      <c r="O75" s="16"/>
      <c r="P75" s="16"/>
      <c r="Q75" s="19" t="s">
        <v>68</v>
      </c>
      <c r="R75" s="16"/>
      <c r="S75" s="16"/>
      <c r="T75" s="16">
        <v>1</v>
      </c>
      <c r="U75" s="16"/>
      <c r="V75" s="16"/>
      <c r="W75" s="16"/>
      <c r="X75" s="16"/>
      <c r="Y75" s="16"/>
      <c r="Z75" s="16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</row>
    <row r="76" spans="1:46" ht="14.45" customHeight="1" x14ac:dyDescent="0.25">
      <c r="A76" s="21"/>
      <c r="B76" s="16"/>
      <c r="C76" s="16"/>
      <c r="D76" s="16"/>
      <c r="E76" s="22"/>
      <c r="F76" s="16"/>
      <c r="G76" s="21"/>
      <c r="H76" s="19" t="s">
        <v>38</v>
      </c>
      <c r="I76" s="16"/>
      <c r="J76" s="16"/>
      <c r="K76" s="16"/>
      <c r="L76" s="16"/>
      <c r="M76" s="16"/>
      <c r="N76" s="16"/>
      <c r="O76" s="16"/>
      <c r="P76" s="16"/>
      <c r="Q76" s="19" t="s">
        <v>61</v>
      </c>
      <c r="R76" s="16"/>
      <c r="S76" s="16"/>
      <c r="T76" s="16">
        <v>15</v>
      </c>
      <c r="U76" s="16"/>
      <c r="V76" s="16"/>
      <c r="W76" s="16"/>
      <c r="X76" s="16"/>
      <c r="Y76" s="16"/>
      <c r="Z76" s="16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</row>
    <row r="77" spans="1:46" ht="14.45" customHeight="1" x14ac:dyDescent="0.25">
      <c r="A77" s="21"/>
      <c r="B77" s="16"/>
      <c r="C77" s="16"/>
      <c r="D77" s="16"/>
      <c r="E77" s="22"/>
      <c r="F77" s="16"/>
      <c r="G77" s="21"/>
      <c r="H77" s="19"/>
      <c r="I77" s="16"/>
      <c r="J77" s="16"/>
      <c r="K77" s="16"/>
      <c r="L77" s="16"/>
      <c r="M77" s="16"/>
      <c r="N77" s="16"/>
      <c r="O77" s="16"/>
      <c r="P77" s="16"/>
      <c r="Q77" s="19" t="s">
        <v>47</v>
      </c>
      <c r="R77" s="16"/>
      <c r="S77" s="16"/>
      <c r="T77" s="16">
        <v>46</v>
      </c>
      <c r="U77" s="16"/>
      <c r="V77" s="16"/>
      <c r="W77" s="16"/>
      <c r="X77" s="16"/>
      <c r="Y77" s="16"/>
      <c r="Z77" s="16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</row>
    <row r="78" spans="1:46" ht="14.45" customHeight="1" x14ac:dyDescent="0.25">
      <c r="A78" s="21"/>
      <c r="B78" s="16"/>
      <c r="C78" s="16"/>
      <c r="D78" s="16"/>
      <c r="E78" s="22"/>
      <c r="F78" s="16"/>
      <c r="G78" s="21"/>
      <c r="H78" s="19"/>
      <c r="I78" s="16"/>
      <c r="J78" s="16"/>
      <c r="K78" s="16"/>
      <c r="L78" s="16"/>
      <c r="M78" s="16"/>
      <c r="N78" s="16"/>
      <c r="O78" s="16"/>
      <c r="P78" s="16"/>
      <c r="Q78" s="19" t="s">
        <v>33</v>
      </c>
      <c r="R78" s="16"/>
      <c r="S78" s="16"/>
      <c r="T78" s="16">
        <v>25</v>
      </c>
      <c r="U78" s="16"/>
      <c r="V78" s="16"/>
      <c r="W78" s="16"/>
      <c r="X78" s="16"/>
      <c r="Y78" s="16"/>
      <c r="Z78" s="16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</row>
    <row r="79" spans="1:46" ht="14.45" customHeight="1" x14ac:dyDescent="0.25">
      <c r="A79" s="21"/>
      <c r="B79" s="16"/>
      <c r="C79" s="16"/>
      <c r="D79" s="16"/>
      <c r="E79" s="22"/>
      <c r="F79" s="16"/>
      <c r="G79" s="21"/>
      <c r="H79" s="19"/>
      <c r="I79" s="16"/>
      <c r="J79" s="16"/>
      <c r="K79" s="16"/>
      <c r="L79" s="16"/>
      <c r="M79" s="16"/>
      <c r="N79" s="16"/>
      <c r="O79" s="16"/>
      <c r="P79" s="16"/>
      <c r="Q79" s="19" t="s">
        <v>67</v>
      </c>
      <c r="R79" s="16"/>
      <c r="S79" s="16"/>
      <c r="T79" s="16">
        <v>1</v>
      </c>
      <c r="U79" s="16"/>
      <c r="V79" s="16"/>
      <c r="W79" s="16"/>
      <c r="X79" s="16"/>
      <c r="Y79" s="16"/>
      <c r="Z79" s="16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</row>
    <row r="80" spans="1:46" ht="14.45" customHeight="1" x14ac:dyDescent="0.25">
      <c r="A80" s="21"/>
      <c r="B80" s="16"/>
      <c r="C80" s="16"/>
      <c r="D80" s="16"/>
      <c r="E80" s="22"/>
      <c r="F80" s="16"/>
      <c r="G80" s="21"/>
      <c r="H80" s="19"/>
      <c r="I80" s="16"/>
      <c r="J80" s="16"/>
      <c r="K80" s="16"/>
      <c r="L80" s="16"/>
      <c r="M80" s="16"/>
      <c r="N80" s="16"/>
      <c r="O80" s="16"/>
      <c r="P80" s="16"/>
      <c r="Q80" s="19" t="s">
        <v>68</v>
      </c>
      <c r="R80" s="16"/>
      <c r="S80" s="16"/>
      <c r="T80" s="16">
        <v>1</v>
      </c>
      <c r="U80" s="16"/>
      <c r="V80" s="16"/>
      <c r="W80" s="16"/>
      <c r="X80" s="16"/>
      <c r="Y80" s="16"/>
      <c r="Z80" s="16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</row>
    <row r="81" spans="1:46" ht="14.45" customHeight="1" x14ac:dyDescent="0.25">
      <c r="A81" s="21"/>
      <c r="B81" s="16"/>
      <c r="C81" s="16"/>
      <c r="D81" s="16"/>
      <c r="E81" s="22"/>
      <c r="F81" s="16"/>
      <c r="G81" s="21"/>
      <c r="H81" s="19"/>
      <c r="I81" s="16"/>
      <c r="J81" s="16"/>
      <c r="K81" s="16"/>
      <c r="L81" s="16"/>
      <c r="M81" s="16"/>
      <c r="N81" s="16"/>
      <c r="O81" s="16"/>
      <c r="P81" s="16"/>
      <c r="Q81" s="19" t="s">
        <v>39</v>
      </c>
      <c r="R81" s="16"/>
      <c r="S81" s="16"/>
      <c r="T81" s="16">
        <v>1</v>
      </c>
      <c r="U81" s="16"/>
      <c r="V81" s="16"/>
      <c r="W81" s="16"/>
      <c r="X81" s="16"/>
      <c r="Y81" s="16"/>
      <c r="Z81" s="16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</row>
    <row r="82" spans="1:46" ht="14.45" customHeight="1" x14ac:dyDescent="0.25">
      <c r="A82" s="16">
        <v>1</v>
      </c>
      <c r="B82" s="17">
        <f t="shared" ref="B82:B91" si="4">YEAR((DATE(1899,12,31)+(0*7+IF(E82&gt;60,E82-1,E82))))</f>
        <v>3799</v>
      </c>
      <c r="C82" s="17">
        <f t="shared" ref="C82:C91" si="5">MONTH((DATE(1899,12,31)+(0*7+IF(E82&gt;60,E82-1,E82))))</f>
        <v>12</v>
      </c>
      <c r="D82" s="17">
        <f t="shared" ref="D82:D91" si="6">DAY((DATE(1899,12,31)+(0*7+IF(E82&gt;60,E82-1,E82))))</f>
        <v>31</v>
      </c>
      <c r="E82" s="18"/>
      <c r="F82" s="16"/>
      <c r="G82" s="16"/>
      <c r="H82" s="16"/>
      <c r="I82" s="17">
        <f t="shared" ref="I82:I94" si="7">IF(H82="Freds",47,IF(H82="LogDump",37,IF(H82="NunnsCk",3,IF(H82="BaikieSluNCC",48,IF(H82="BaikieSlu",51,IF(H82="NewMother",1,IF(H82="BaikieIslnd",7,0)))))))</f>
        <v>0</v>
      </c>
      <c r="J82" s="16"/>
      <c r="K82" s="16">
        <v>1</v>
      </c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20"/>
      <c r="Z82" s="16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</row>
    <row r="83" spans="1:46" ht="14.45" customHeight="1" x14ac:dyDescent="0.25">
      <c r="A83" s="16">
        <v>1</v>
      </c>
      <c r="B83" s="17">
        <f t="shared" si="4"/>
        <v>3799</v>
      </c>
      <c r="C83" s="17">
        <f t="shared" si="5"/>
        <v>12</v>
      </c>
      <c r="D83" s="17">
        <f t="shared" si="6"/>
        <v>31</v>
      </c>
      <c r="E83" s="18"/>
      <c r="F83" s="16"/>
      <c r="G83" s="16"/>
      <c r="H83" s="16"/>
      <c r="I83" s="17">
        <f t="shared" si="7"/>
        <v>0</v>
      </c>
      <c r="J83" s="16"/>
      <c r="K83" s="16">
        <v>1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20"/>
      <c r="Z83" s="16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</row>
    <row r="84" spans="1:46" ht="14.45" customHeight="1" x14ac:dyDescent="0.25">
      <c r="A84" s="16">
        <v>4</v>
      </c>
      <c r="B84" s="17">
        <f t="shared" si="4"/>
        <v>3799</v>
      </c>
      <c r="C84" s="17">
        <f t="shared" si="5"/>
        <v>12</v>
      </c>
      <c r="D84" s="17">
        <f t="shared" si="6"/>
        <v>31</v>
      </c>
      <c r="E84" s="18"/>
      <c r="F84" s="16"/>
      <c r="G84" s="16"/>
      <c r="H84" s="16"/>
      <c r="I84" s="17">
        <f t="shared" si="7"/>
        <v>0</v>
      </c>
      <c r="J84" s="16"/>
      <c r="K84" s="16">
        <v>1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20"/>
      <c r="Z84" s="16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</row>
    <row r="85" spans="1:46" ht="14.45" customHeight="1" x14ac:dyDescent="0.25">
      <c r="A85" s="16">
        <v>4</v>
      </c>
      <c r="B85" s="17">
        <f t="shared" si="4"/>
        <v>3799</v>
      </c>
      <c r="C85" s="17">
        <f t="shared" si="5"/>
        <v>12</v>
      </c>
      <c r="D85" s="17">
        <f t="shared" si="6"/>
        <v>31</v>
      </c>
      <c r="E85" s="18"/>
      <c r="F85" s="16"/>
      <c r="G85" s="16"/>
      <c r="H85" s="16"/>
      <c r="I85" s="17">
        <f t="shared" si="7"/>
        <v>0</v>
      </c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20"/>
      <c r="Z85" s="16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</row>
    <row r="86" spans="1:46" ht="14.45" customHeight="1" x14ac:dyDescent="0.25">
      <c r="A86" s="16">
        <v>4</v>
      </c>
      <c r="B86" s="17">
        <f t="shared" si="4"/>
        <v>3799</v>
      </c>
      <c r="C86" s="17">
        <f t="shared" si="5"/>
        <v>12</v>
      </c>
      <c r="D86" s="17">
        <f t="shared" si="6"/>
        <v>31</v>
      </c>
      <c r="E86" s="18"/>
      <c r="F86" s="16"/>
      <c r="G86" s="16"/>
      <c r="H86" s="16"/>
      <c r="I86" s="17">
        <f t="shared" si="7"/>
        <v>0</v>
      </c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20"/>
      <c r="Z86" s="16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</row>
    <row r="87" spans="1:46" ht="14.45" customHeight="1" x14ac:dyDescent="0.25">
      <c r="A87" s="16">
        <v>4</v>
      </c>
      <c r="B87" s="17">
        <f t="shared" si="4"/>
        <v>3799</v>
      </c>
      <c r="C87" s="17">
        <f t="shared" si="5"/>
        <v>12</v>
      </c>
      <c r="D87" s="17">
        <f t="shared" si="6"/>
        <v>31</v>
      </c>
      <c r="E87" s="18"/>
      <c r="F87" s="16"/>
      <c r="G87" s="16"/>
      <c r="H87" s="16"/>
      <c r="I87" s="17">
        <f t="shared" si="7"/>
        <v>0</v>
      </c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20"/>
      <c r="Z87" s="16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</row>
    <row r="88" spans="1:46" ht="14.45" customHeight="1" x14ac:dyDescent="0.25">
      <c r="A88" s="16">
        <v>4</v>
      </c>
      <c r="B88" s="17">
        <f t="shared" si="4"/>
        <v>3799</v>
      </c>
      <c r="C88" s="17">
        <f t="shared" si="5"/>
        <v>12</v>
      </c>
      <c r="D88" s="17">
        <f t="shared" si="6"/>
        <v>31</v>
      </c>
      <c r="E88" s="18"/>
      <c r="F88" s="16"/>
      <c r="G88" s="16"/>
      <c r="H88" s="16"/>
      <c r="I88" s="17">
        <f t="shared" si="7"/>
        <v>0</v>
      </c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20"/>
      <c r="Z88" s="16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</row>
    <row r="89" spans="1:46" ht="14.45" customHeight="1" x14ac:dyDescent="0.25">
      <c r="A89" s="16">
        <v>4</v>
      </c>
      <c r="B89" s="17">
        <f t="shared" si="4"/>
        <v>3799</v>
      </c>
      <c r="C89" s="17">
        <f t="shared" si="5"/>
        <v>12</v>
      </c>
      <c r="D89" s="17">
        <f t="shared" si="6"/>
        <v>31</v>
      </c>
      <c r="E89" s="18"/>
      <c r="F89" s="16"/>
      <c r="G89" s="16"/>
      <c r="H89" s="16"/>
      <c r="I89" s="17">
        <f t="shared" si="7"/>
        <v>0</v>
      </c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20"/>
      <c r="Z89" s="16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</row>
    <row r="90" spans="1:46" ht="14.45" customHeight="1" x14ac:dyDescent="0.25">
      <c r="A90" s="16">
        <v>4</v>
      </c>
      <c r="B90" s="17">
        <f t="shared" si="4"/>
        <v>3799</v>
      </c>
      <c r="C90" s="17">
        <f t="shared" si="5"/>
        <v>12</v>
      </c>
      <c r="D90" s="17">
        <f t="shared" si="6"/>
        <v>31</v>
      </c>
      <c r="E90" s="18"/>
      <c r="F90" s="16"/>
      <c r="G90" s="16"/>
      <c r="H90" s="16"/>
      <c r="I90" s="17">
        <f t="shared" si="7"/>
        <v>0</v>
      </c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20"/>
      <c r="Z90" s="16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</row>
    <row r="91" spans="1:46" ht="14.45" customHeight="1" x14ac:dyDescent="0.25">
      <c r="A91" s="16">
        <v>4</v>
      </c>
      <c r="B91" s="17">
        <f t="shared" si="4"/>
        <v>3799</v>
      </c>
      <c r="C91" s="17">
        <f t="shared" si="5"/>
        <v>12</v>
      </c>
      <c r="D91" s="17">
        <f t="shared" si="6"/>
        <v>31</v>
      </c>
      <c r="E91" s="18"/>
      <c r="F91" s="16"/>
      <c r="G91" s="16"/>
      <c r="H91" s="16"/>
      <c r="I91" s="17">
        <f t="shared" si="7"/>
        <v>0</v>
      </c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20"/>
      <c r="Z91" s="16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</row>
    <row r="92" spans="1:46" ht="14.45" customHeight="1" x14ac:dyDescent="0.25">
      <c r="A92" s="21"/>
      <c r="B92" s="21"/>
      <c r="C92" s="21"/>
      <c r="D92" s="21"/>
      <c r="E92" s="21"/>
      <c r="F92" s="16"/>
      <c r="G92" s="16"/>
      <c r="H92" s="16"/>
      <c r="I92" s="17">
        <f t="shared" si="7"/>
        <v>0</v>
      </c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20"/>
      <c r="Z92" s="16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</row>
    <row r="93" spans="1:46" ht="14.45" customHeight="1" x14ac:dyDescent="0.25">
      <c r="A93" s="21"/>
      <c r="B93" s="21"/>
      <c r="C93" s="21"/>
      <c r="D93" s="21"/>
      <c r="E93" s="21"/>
      <c r="F93" s="21"/>
      <c r="G93" s="16"/>
      <c r="H93" s="16"/>
      <c r="I93" s="17">
        <f t="shared" si="7"/>
        <v>0</v>
      </c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20"/>
      <c r="Z93" s="16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</row>
    <row r="94" spans="1:46" ht="14.45" customHeight="1" x14ac:dyDescent="0.25">
      <c r="A94" s="21"/>
      <c r="B94" s="21"/>
      <c r="C94" s="21"/>
      <c r="D94" s="21"/>
      <c r="E94" s="21"/>
      <c r="F94" s="21"/>
      <c r="G94" s="16"/>
      <c r="H94" s="16"/>
      <c r="I94" s="17">
        <f t="shared" si="7"/>
        <v>0</v>
      </c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20"/>
      <c r="Z94" s="16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7"/>
  <sheetViews>
    <sheetView showGridLines="0" workbookViewId="0">
      <pane ySplit="4" topLeftCell="A5" activePane="bottomLeft" state="frozen"/>
      <selection pane="bottomLeft"/>
    </sheetView>
  </sheetViews>
  <sheetFormatPr defaultColWidth="8.85546875" defaultRowHeight="15" customHeight="1" x14ac:dyDescent="0.25"/>
  <cols>
    <col min="1" max="4" width="8.85546875" style="23" customWidth="1"/>
    <col min="5" max="5" width="10.140625" style="23" customWidth="1"/>
    <col min="6" max="6" width="8.85546875" style="23" customWidth="1"/>
    <col min="7" max="7" width="22.5703125" style="23" customWidth="1"/>
    <col min="8" max="15" width="8.85546875" style="23" customWidth="1"/>
    <col min="16" max="16" width="16.85546875" style="23" customWidth="1"/>
    <col min="17" max="256" width="8.85546875" style="23" customWidth="1"/>
  </cols>
  <sheetData>
    <row r="1" spans="1:16" ht="15.75" customHeight="1" x14ac:dyDescent="0.25">
      <c r="A1" s="24" t="s">
        <v>69</v>
      </c>
      <c r="B1" s="25"/>
      <c r="C1" s="25"/>
      <c r="D1" s="25"/>
      <c r="E1" s="26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15" customHeight="1" x14ac:dyDescent="0.25">
      <c r="A2" s="25"/>
      <c r="B2" s="25"/>
      <c r="C2" s="25"/>
      <c r="D2" s="25"/>
      <c r="E2" s="26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ht="15" customHeight="1" x14ac:dyDescent="0.25">
      <c r="A3" s="25"/>
      <c r="B3" s="25"/>
      <c r="C3" s="25"/>
      <c r="D3" s="25"/>
      <c r="E3" s="26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ht="15.75" customHeight="1" x14ac:dyDescent="0.25">
      <c r="A4" s="27" t="s">
        <v>5</v>
      </c>
      <c r="B4" s="27" t="s">
        <v>6</v>
      </c>
      <c r="C4" s="27" t="s">
        <v>7</v>
      </c>
      <c r="D4" s="27" t="s">
        <v>8</v>
      </c>
      <c r="E4" s="27" t="s">
        <v>9</v>
      </c>
      <c r="F4" s="28" t="s">
        <v>11</v>
      </c>
      <c r="G4" s="28" t="s">
        <v>12</v>
      </c>
      <c r="H4" s="28" t="s">
        <v>70</v>
      </c>
      <c r="I4" s="28" t="s">
        <v>27</v>
      </c>
      <c r="J4" s="29" t="s">
        <v>71</v>
      </c>
      <c r="K4" s="29" t="s">
        <v>17</v>
      </c>
      <c r="L4" s="29" t="s">
        <v>72</v>
      </c>
      <c r="M4" s="29" t="s">
        <v>73</v>
      </c>
      <c r="N4" s="29" t="s">
        <v>74</v>
      </c>
      <c r="O4" s="29" t="s">
        <v>75</v>
      </c>
      <c r="P4" s="29" t="s">
        <v>76</v>
      </c>
    </row>
    <row r="5" spans="1:16" ht="15.75" customHeight="1" x14ac:dyDescent="0.25">
      <c r="A5" s="30"/>
      <c r="B5" s="31">
        <f t="shared" ref="B5:B27" si="0">YEAR(E5)</f>
        <v>2016</v>
      </c>
      <c r="C5" s="31">
        <f t="shared" ref="C5:C20" si="1">MONTH(E5)</f>
        <v>4</v>
      </c>
      <c r="D5" s="32">
        <f t="shared" ref="D5:D20" si="2">DAY(E5)</f>
        <v>26</v>
      </c>
      <c r="E5" s="33">
        <v>42486</v>
      </c>
      <c r="F5" s="34"/>
      <c r="G5" s="35" t="s">
        <v>36</v>
      </c>
      <c r="H5" s="36"/>
      <c r="I5" s="36"/>
      <c r="J5" s="36">
        <v>0</v>
      </c>
      <c r="K5" s="36">
        <v>10.5</v>
      </c>
      <c r="L5" s="36"/>
      <c r="M5" s="36">
        <v>6.1</v>
      </c>
      <c r="N5" s="36">
        <v>11.5</v>
      </c>
      <c r="O5" s="36">
        <v>106</v>
      </c>
      <c r="P5" s="36"/>
    </row>
    <row r="6" spans="1:16" ht="15.75" customHeight="1" x14ac:dyDescent="0.25">
      <c r="A6" s="30"/>
      <c r="B6" s="31">
        <f t="shared" si="0"/>
        <v>2016</v>
      </c>
      <c r="C6" s="31">
        <f t="shared" si="1"/>
        <v>4</v>
      </c>
      <c r="D6" s="32">
        <f t="shared" si="2"/>
        <v>26</v>
      </c>
      <c r="E6" s="33">
        <v>42486</v>
      </c>
      <c r="F6" s="34"/>
      <c r="G6" s="37" t="s">
        <v>36</v>
      </c>
      <c r="H6" s="36"/>
      <c r="I6" s="36"/>
      <c r="J6" s="36">
        <v>1</v>
      </c>
      <c r="K6" s="36">
        <v>12.6</v>
      </c>
      <c r="L6" s="36"/>
      <c r="M6" s="36">
        <v>16</v>
      </c>
      <c r="N6" s="36">
        <v>10.1</v>
      </c>
      <c r="O6" s="36">
        <v>105</v>
      </c>
      <c r="P6" s="36"/>
    </row>
    <row r="7" spans="1:16" ht="15.75" customHeight="1" x14ac:dyDescent="0.25">
      <c r="A7" s="30"/>
      <c r="B7" s="31">
        <f t="shared" si="0"/>
        <v>2016</v>
      </c>
      <c r="C7" s="31">
        <f t="shared" si="1"/>
        <v>4</v>
      </c>
      <c r="D7" s="32">
        <f t="shared" si="2"/>
        <v>26</v>
      </c>
      <c r="E7" s="33">
        <v>42486</v>
      </c>
      <c r="F7" s="34"/>
      <c r="G7" s="37" t="s">
        <v>36</v>
      </c>
      <c r="H7" s="36"/>
      <c r="I7" s="36"/>
      <c r="J7" s="36">
        <v>2</v>
      </c>
      <c r="K7" s="36">
        <v>12.7</v>
      </c>
      <c r="L7" s="36"/>
      <c r="M7" s="36">
        <v>18.8</v>
      </c>
      <c r="N7" s="36">
        <v>10.199999999999999</v>
      </c>
      <c r="O7" s="36">
        <v>107</v>
      </c>
      <c r="P7" s="36"/>
    </row>
    <row r="8" spans="1:16" ht="15.75" customHeight="1" x14ac:dyDescent="0.25">
      <c r="A8" s="30"/>
      <c r="B8" s="31">
        <f t="shared" si="0"/>
        <v>2016</v>
      </c>
      <c r="C8" s="31">
        <f t="shared" si="1"/>
        <v>4</v>
      </c>
      <c r="D8" s="32">
        <f t="shared" si="2"/>
        <v>26</v>
      </c>
      <c r="E8" s="33">
        <v>42486</v>
      </c>
      <c r="F8" s="34"/>
      <c r="G8" s="37" t="s">
        <v>36</v>
      </c>
      <c r="H8" s="36"/>
      <c r="I8" s="36"/>
      <c r="J8" s="36">
        <v>3</v>
      </c>
      <c r="K8" s="36">
        <v>12.2</v>
      </c>
      <c r="L8" s="36"/>
      <c r="M8" s="36">
        <v>22.3</v>
      </c>
      <c r="N8" s="36">
        <v>10.199999999999999</v>
      </c>
      <c r="O8" s="36">
        <v>108</v>
      </c>
      <c r="P8" s="36"/>
    </row>
    <row r="9" spans="1:16" ht="15.75" customHeight="1" x14ac:dyDescent="0.25">
      <c r="A9" s="30"/>
      <c r="B9" s="31">
        <f t="shared" si="0"/>
        <v>2016</v>
      </c>
      <c r="C9" s="31">
        <f t="shared" si="1"/>
        <v>4</v>
      </c>
      <c r="D9" s="32">
        <f t="shared" si="2"/>
        <v>26</v>
      </c>
      <c r="E9" s="33">
        <v>42486</v>
      </c>
      <c r="F9" s="34"/>
      <c r="G9" s="37" t="s">
        <v>38</v>
      </c>
      <c r="H9" s="36"/>
      <c r="I9" s="36"/>
      <c r="J9" s="36">
        <v>0</v>
      </c>
      <c r="K9" s="36">
        <v>8</v>
      </c>
      <c r="L9" s="36"/>
      <c r="M9" s="36">
        <v>0</v>
      </c>
      <c r="N9" s="36">
        <v>12.7</v>
      </c>
      <c r="O9" s="36">
        <v>106</v>
      </c>
      <c r="P9" s="36"/>
    </row>
    <row r="10" spans="1:16" ht="15.75" customHeight="1" x14ac:dyDescent="0.25">
      <c r="A10" s="30"/>
      <c r="B10" s="31">
        <f t="shared" si="0"/>
        <v>2016</v>
      </c>
      <c r="C10" s="31">
        <f t="shared" si="1"/>
        <v>4</v>
      </c>
      <c r="D10" s="32">
        <f t="shared" si="2"/>
        <v>26</v>
      </c>
      <c r="E10" s="33">
        <v>42486</v>
      </c>
      <c r="F10" s="34"/>
      <c r="G10" s="37" t="s">
        <v>38</v>
      </c>
      <c r="H10" s="36"/>
      <c r="I10" s="36"/>
      <c r="J10" s="36">
        <v>1</v>
      </c>
      <c r="K10" s="36">
        <v>13.1</v>
      </c>
      <c r="L10" s="36"/>
      <c r="M10" s="36">
        <v>17.2</v>
      </c>
      <c r="N10" s="36">
        <v>10</v>
      </c>
      <c r="O10" s="36">
        <v>105</v>
      </c>
      <c r="P10" s="36"/>
    </row>
    <row r="11" spans="1:16" ht="15.75" customHeight="1" x14ac:dyDescent="0.25">
      <c r="A11" s="30"/>
      <c r="B11" s="31">
        <f t="shared" si="0"/>
        <v>2016</v>
      </c>
      <c r="C11" s="31">
        <f t="shared" si="1"/>
        <v>4</v>
      </c>
      <c r="D11" s="32">
        <f t="shared" si="2"/>
        <v>26</v>
      </c>
      <c r="E11" s="33">
        <v>42486</v>
      </c>
      <c r="F11" s="34"/>
      <c r="G11" s="37" t="s">
        <v>38</v>
      </c>
      <c r="H11" s="36"/>
      <c r="I11" s="36"/>
      <c r="J11" s="36">
        <v>2</v>
      </c>
      <c r="K11" s="36">
        <v>11.5</v>
      </c>
      <c r="L11" s="36"/>
      <c r="M11" s="36">
        <v>24.6</v>
      </c>
      <c r="N11" s="36">
        <v>10.8</v>
      </c>
      <c r="O11" s="36">
        <v>114</v>
      </c>
      <c r="P11" s="36"/>
    </row>
    <row r="12" spans="1:16" ht="15.75" customHeight="1" x14ac:dyDescent="0.25">
      <c r="A12" s="30"/>
      <c r="B12" s="31">
        <f t="shared" si="0"/>
        <v>2016</v>
      </c>
      <c r="C12" s="31">
        <f t="shared" si="1"/>
        <v>4</v>
      </c>
      <c r="D12" s="32">
        <f t="shared" si="2"/>
        <v>26</v>
      </c>
      <c r="E12" s="33">
        <v>42486</v>
      </c>
      <c r="F12" s="34"/>
      <c r="G12" s="38" t="s">
        <v>38</v>
      </c>
      <c r="H12" s="36"/>
      <c r="I12" s="36"/>
      <c r="J12" s="36">
        <v>3</v>
      </c>
      <c r="K12" s="36">
        <v>11.4</v>
      </c>
      <c r="L12" s="36"/>
      <c r="M12" s="36">
        <v>24.7</v>
      </c>
      <c r="N12" s="36">
        <v>10.9</v>
      </c>
      <c r="O12" s="36">
        <v>115</v>
      </c>
      <c r="P12" s="36"/>
    </row>
    <row r="13" spans="1:16" ht="15.75" customHeight="1" x14ac:dyDescent="0.25">
      <c r="A13" s="39"/>
      <c r="B13" s="40">
        <f t="shared" si="0"/>
        <v>2017</v>
      </c>
      <c r="C13" s="40">
        <f t="shared" si="1"/>
        <v>4</v>
      </c>
      <c r="D13" s="41">
        <f t="shared" si="2"/>
        <v>19</v>
      </c>
      <c r="E13" s="33">
        <v>42844</v>
      </c>
      <c r="F13" s="34"/>
      <c r="G13" s="42" t="s">
        <v>44</v>
      </c>
      <c r="H13" s="36"/>
      <c r="I13" s="36"/>
      <c r="J13" s="36">
        <v>0</v>
      </c>
      <c r="K13" s="36">
        <v>8.6</v>
      </c>
      <c r="L13" s="36"/>
      <c r="M13" s="36">
        <v>10</v>
      </c>
      <c r="N13" s="36">
        <v>11.99</v>
      </c>
      <c r="O13" s="36">
        <v>107.3</v>
      </c>
      <c r="P13" s="36"/>
    </row>
    <row r="14" spans="1:16" ht="15.75" customHeight="1" x14ac:dyDescent="0.25">
      <c r="A14" s="43"/>
      <c r="B14" s="44">
        <f t="shared" si="0"/>
        <v>2017</v>
      </c>
      <c r="C14" s="44">
        <f t="shared" si="1"/>
        <v>4</v>
      </c>
      <c r="D14" s="45">
        <f t="shared" si="2"/>
        <v>19</v>
      </c>
      <c r="E14" s="33">
        <v>42844</v>
      </c>
      <c r="F14" s="34"/>
      <c r="G14" s="42" t="s">
        <v>44</v>
      </c>
      <c r="H14" s="36"/>
      <c r="I14" s="36"/>
      <c r="J14" s="36">
        <v>1</v>
      </c>
      <c r="K14" s="36">
        <v>9.1999999999999993</v>
      </c>
      <c r="L14" s="36"/>
      <c r="M14" s="36">
        <v>13.4</v>
      </c>
      <c r="N14" s="36">
        <v>11.68</v>
      </c>
      <c r="O14" s="36">
        <v>109.7</v>
      </c>
      <c r="P14" s="36"/>
    </row>
    <row r="15" spans="1:16" ht="15.75" customHeight="1" x14ac:dyDescent="0.25">
      <c r="A15" s="43"/>
      <c r="B15" s="44">
        <f t="shared" si="0"/>
        <v>2017</v>
      </c>
      <c r="C15" s="44">
        <f t="shared" si="1"/>
        <v>4</v>
      </c>
      <c r="D15" s="45">
        <f t="shared" si="2"/>
        <v>19</v>
      </c>
      <c r="E15" s="33">
        <v>42844</v>
      </c>
      <c r="F15" s="34"/>
      <c r="G15" s="42" t="s">
        <v>44</v>
      </c>
      <c r="H15" s="36"/>
      <c r="I15" s="36"/>
      <c r="J15" s="36">
        <v>2</v>
      </c>
      <c r="K15" s="36">
        <v>9.6999999999999993</v>
      </c>
      <c r="L15" s="36"/>
      <c r="M15" s="36">
        <v>18</v>
      </c>
      <c r="N15" s="36">
        <v>11.46</v>
      </c>
      <c r="O15" s="36">
        <v>112.7</v>
      </c>
      <c r="P15" s="36"/>
    </row>
    <row r="16" spans="1:16" ht="15.75" customHeight="1" x14ac:dyDescent="0.25">
      <c r="A16" s="43"/>
      <c r="B16" s="44">
        <f t="shared" si="0"/>
        <v>2017</v>
      </c>
      <c r="C16" s="44">
        <f t="shared" si="1"/>
        <v>4</v>
      </c>
      <c r="D16" s="45">
        <f t="shared" si="2"/>
        <v>19</v>
      </c>
      <c r="E16" s="33">
        <v>42844</v>
      </c>
      <c r="F16" s="34"/>
      <c r="G16" s="42" t="s">
        <v>44</v>
      </c>
      <c r="H16" s="36"/>
      <c r="I16" s="36"/>
      <c r="J16" s="36">
        <v>3</v>
      </c>
      <c r="K16" s="36">
        <v>9.6</v>
      </c>
      <c r="L16" s="36"/>
      <c r="M16" s="36">
        <v>20.2</v>
      </c>
      <c r="N16" s="36">
        <v>11.45</v>
      </c>
      <c r="O16" s="36">
        <v>114.6</v>
      </c>
      <c r="P16" s="36"/>
    </row>
    <row r="17" spans="1:16" ht="15.75" customHeight="1" x14ac:dyDescent="0.25">
      <c r="A17" s="46"/>
      <c r="B17" s="44">
        <f t="shared" si="0"/>
        <v>2017</v>
      </c>
      <c r="C17" s="44">
        <f t="shared" si="1"/>
        <v>4</v>
      </c>
      <c r="D17" s="45">
        <f t="shared" si="2"/>
        <v>19</v>
      </c>
      <c r="E17" s="33">
        <v>42844</v>
      </c>
      <c r="F17" s="34"/>
      <c r="G17" s="42" t="s">
        <v>53</v>
      </c>
      <c r="H17" s="36"/>
      <c r="I17" s="36"/>
      <c r="J17" s="36">
        <v>0</v>
      </c>
      <c r="K17" s="36">
        <v>7.4</v>
      </c>
      <c r="L17" s="36">
        <v>2832</v>
      </c>
      <c r="M17" s="36">
        <v>2.2999999999999998</v>
      </c>
      <c r="N17" s="36">
        <v>12.77</v>
      </c>
      <c r="O17" s="36">
        <v>10.51</v>
      </c>
      <c r="P17" s="36"/>
    </row>
    <row r="18" spans="1:16" ht="15.75" customHeight="1" x14ac:dyDescent="0.25">
      <c r="A18" s="47"/>
      <c r="B18" s="44">
        <f t="shared" si="0"/>
        <v>2017</v>
      </c>
      <c r="C18" s="44">
        <f t="shared" si="1"/>
        <v>4</v>
      </c>
      <c r="D18" s="45">
        <f t="shared" si="2"/>
        <v>19</v>
      </c>
      <c r="E18" s="33">
        <v>42844</v>
      </c>
      <c r="F18" s="34"/>
      <c r="G18" s="42" t="s">
        <v>53</v>
      </c>
      <c r="H18" s="36"/>
      <c r="I18" s="36"/>
      <c r="J18" s="36">
        <v>1</v>
      </c>
      <c r="K18" s="36">
        <v>9.5</v>
      </c>
      <c r="L18" s="36">
        <v>20401</v>
      </c>
      <c r="M18" s="36">
        <v>19.5</v>
      </c>
      <c r="N18" s="36">
        <v>11.52</v>
      </c>
      <c r="O18" s="36">
        <v>114.5</v>
      </c>
      <c r="P18" s="36"/>
    </row>
    <row r="19" spans="1:16" ht="15.75" customHeight="1" x14ac:dyDescent="0.25">
      <c r="A19" s="47"/>
      <c r="B19" s="44">
        <f t="shared" si="0"/>
        <v>2017</v>
      </c>
      <c r="C19" s="44">
        <f t="shared" si="1"/>
        <v>4</v>
      </c>
      <c r="D19" s="45">
        <f t="shared" si="2"/>
        <v>19</v>
      </c>
      <c r="E19" s="33">
        <v>42844</v>
      </c>
      <c r="F19" s="36"/>
      <c r="G19" s="42" t="s">
        <v>53</v>
      </c>
      <c r="H19" s="36"/>
      <c r="I19" s="36"/>
      <c r="J19" s="36">
        <v>2</v>
      </c>
      <c r="K19" s="36">
        <v>9.5</v>
      </c>
      <c r="L19" s="36">
        <v>20743</v>
      </c>
      <c r="M19" s="36">
        <v>19.5</v>
      </c>
      <c r="N19" s="36">
        <v>11.83</v>
      </c>
      <c r="O19" s="36">
        <v>116</v>
      </c>
      <c r="P19" s="36"/>
    </row>
    <row r="20" spans="1:16" ht="15.75" customHeight="1" x14ac:dyDescent="0.25">
      <c r="A20" s="47"/>
      <c r="B20" s="44">
        <f t="shared" si="0"/>
        <v>2017</v>
      </c>
      <c r="C20" s="44">
        <f t="shared" si="1"/>
        <v>4</v>
      </c>
      <c r="D20" s="45">
        <f t="shared" si="2"/>
        <v>19</v>
      </c>
      <c r="E20" s="33">
        <v>42844</v>
      </c>
      <c r="F20" s="36"/>
      <c r="G20" s="42" t="s">
        <v>53</v>
      </c>
      <c r="H20" s="36"/>
      <c r="I20" s="36"/>
      <c r="J20" s="36">
        <v>3</v>
      </c>
      <c r="K20" s="36">
        <v>9.5</v>
      </c>
      <c r="L20" s="36">
        <v>20796</v>
      </c>
      <c r="M20" s="36">
        <v>19.5</v>
      </c>
      <c r="N20" s="36">
        <v>11</v>
      </c>
      <c r="O20" s="36">
        <v>106.5</v>
      </c>
      <c r="P20" s="36"/>
    </row>
    <row r="21" spans="1:16" ht="15.75" customHeight="1" x14ac:dyDescent="0.25">
      <c r="A21" s="47"/>
      <c r="B21" s="44">
        <f t="shared" si="0"/>
        <v>2017</v>
      </c>
      <c r="C21" s="44">
        <v>5</v>
      </c>
      <c r="D21" s="45">
        <v>23</v>
      </c>
      <c r="E21" s="33">
        <v>42878</v>
      </c>
      <c r="F21" s="36"/>
      <c r="G21" s="42" t="s">
        <v>44</v>
      </c>
      <c r="H21" s="36"/>
      <c r="I21" s="36"/>
      <c r="J21" s="36">
        <v>0</v>
      </c>
      <c r="K21" s="36">
        <v>12.6</v>
      </c>
      <c r="L21" s="36">
        <v>8775</v>
      </c>
      <c r="M21" s="36">
        <v>7</v>
      </c>
      <c r="N21" s="36">
        <v>11.22</v>
      </c>
      <c r="O21" s="36">
        <v>109.8</v>
      </c>
      <c r="P21" s="36"/>
    </row>
    <row r="22" spans="1:16" ht="15.75" customHeight="1" x14ac:dyDescent="0.25">
      <c r="A22" s="47"/>
      <c r="B22" s="44">
        <f t="shared" si="0"/>
        <v>2017</v>
      </c>
      <c r="C22" s="44">
        <v>5</v>
      </c>
      <c r="D22" s="45">
        <v>23</v>
      </c>
      <c r="E22" s="33">
        <v>42878</v>
      </c>
      <c r="F22" s="36"/>
      <c r="G22" s="42" t="s">
        <v>44</v>
      </c>
      <c r="H22" s="36"/>
      <c r="I22" s="36"/>
      <c r="J22" s="36">
        <v>1</v>
      </c>
      <c r="K22" s="36">
        <v>14</v>
      </c>
      <c r="L22" s="36">
        <v>18235</v>
      </c>
      <c r="M22" s="36">
        <v>17.399999999999999</v>
      </c>
      <c r="N22" s="36">
        <v>11.35</v>
      </c>
      <c r="O22" s="36">
        <v>121.6</v>
      </c>
      <c r="P22" s="36"/>
    </row>
    <row r="23" spans="1:16" ht="15.75" customHeight="1" x14ac:dyDescent="0.25">
      <c r="A23" s="47"/>
      <c r="B23" s="44">
        <f t="shared" si="0"/>
        <v>2017</v>
      </c>
      <c r="C23" s="44">
        <v>5</v>
      </c>
      <c r="D23" s="45">
        <v>23</v>
      </c>
      <c r="E23" s="33">
        <v>42878</v>
      </c>
      <c r="F23" s="36"/>
      <c r="G23" s="42" t="s">
        <v>44</v>
      </c>
      <c r="H23" s="36"/>
      <c r="I23" s="36"/>
      <c r="J23" s="36">
        <v>2</v>
      </c>
      <c r="K23" s="36">
        <v>13.2</v>
      </c>
      <c r="L23" s="36">
        <v>21239</v>
      </c>
      <c r="M23" s="36">
        <v>20.5</v>
      </c>
      <c r="N23" s="36">
        <v>11.89</v>
      </c>
      <c r="O23" s="36">
        <v>128</v>
      </c>
      <c r="P23" s="36"/>
    </row>
    <row r="24" spans="1:16" ht="15.75" customHeight="1" x14ac:dyDescent="0.25">
      <c r="A24" s="47"/>
      <c r="B24" s="44">
        <f t="shared" si="0"/>
        <v>2017</v>
      </c>
      <c r="C24" s="44">
        <v>5</v>
      </c>
      <c r="D24" s="45">
        <v>23</v>
      </c>
      <c r="E24" s="33">
        <v>42878</v>
      </c>
      <c r="F24" s="36"/>
      <c r="G24" s="42" t="s">
        <v>44</v>
      </c>
      <c r="H24" s="36"/>
      <c r="I24" s="36"/>
      <c r="J24" s="36">
        <v>3</v>
      </c>
      <c r="K24" s="36">
        <v>11.7</v>
      </c>
      <c r="L24" s="36">
        <v>23956</v>
      </c>
      <c r="M24" s="36">
        <v>23.3</v>
      </c>
      <c r="N24" s="36">
        <v>12.29</v>
      </c>
      <c r="O24" s="36">
        <v>129</v>
      </c>
      <c r="P24" s="36"/>
    </row>
    <row r="25" spans="1:16" ht="15.75" customHeight="1" x14ac:dyDescent="0.25">
      <c r="A25" s="47"/>
      <c r="B25" s="44">
        <f t="shared" si="0"/>
        <v>2017</v>
      </c>
      <c r="C25" s="44">
        <v>5</v>
      </c>
      <c r="D25" s="45">
        <v>23</v>
      </c>
      <c r="E25" s="33">
        <v>42878</v>
      </c>
      <c r="F25" s="36"/>
      <c r="G25" s="42" t="s">
        <v>38</v>
      </c>
      <c r="H25" s="36"/>
      <c r="I25" s="36"/>
      <c r="J25" s="36">
        <v>0</v>
      </c>
      <c r="K25" s="36">
        <v>9</v>
      </c>
      <c r="L25" s="36">
        <v>2115</v>
      </c>
      <c r="M25" s="36">
        <v>3.9</v>
      </c>
      <c r="N25" s="36">
        <v>12.14</v>
      </c>
      <c r="O25" s="36">
        <v>112</v>
      </c>
      <c r="P25" s="36"/>
    </row>
    <row r="26" spans="1:16" ht="15.75" customHeight="1" x14ac:dyDescent="0.25">
      <c r="A26" s="47"/>
      <c r="B26" s="44">
        <f t="shared" si="0"/>
        <v>2017</v>
      </c>
      <c r="C26" s="44">
        <v>5</v>
      </c>
      <c r="D26" s="45">
        <v>23</v>
      </c>
      <c r="E26" s="33">
        <v>42878</v>
      </c>
      <c r="F26" s="36"/>
      <c r="G26" s="42" t="s">
        <v>38</v>
      </c>
      <c r="H26" s="36"/>
      <c r="I26" s="36"/>
      <c r="J26" s="36">
        <v>1</v>
      </c>
      <c r="K26" s="36">
        <v>12.9</v>
      </c>
      <c r="L26" s="36">
        <v>10431</v>
      </c>
      <c r="M26" s="36">
        <v>9.8000000000000007</v>
      </c>
      <c r="N26" s="36">
        <v>10.65</v>
      </c>
      <c r="O26" s="36">
        <v>110</v>
      </c>
      <c r="P26" s="36"/>
    </row>
    <row r="27" spans="1:16" ht="15.75" customHeight="1" x14ac:dyDescent="0.25">
      <c r="A27" s="47"/>
      <c r="B27" s="44">
        <f t="shared" si="0"/>
        <v>2017</v>
      </c>
      <c r="C27" s="44">
        <v>5</v>
      </c>
      <c r="D27" s="45">
        <v>23</v>
      </c>
      <c r="E27" s="33">
        <v>42878</v>
      </c>
      <c r="F27" s="36"/>
      <c r="G27" s="42" t="s">
        <v>38</v>
      </c>
      <c r="H27" s="36"/>
      <c r="I27" s="36"/>
      <c r="J27" s="36">
        <v>2</v>
      </c>
      <c r="K27" s="36">
        <v>13.8</v>
      </c>
      <c r="L27" s="36">
        <v>19865</v>
      </c>
      <c r="M27" s="36">
        <v>18.7</v>
      </c>
      <c r="N27" s="36">
        <v>10.61</v>
      </c>
      <c r="O27" s="36">
        <v>119</v>
      </c>
      <c r="P27" s="36"/>
    </row>
    <row r="28" spans="1:16" ht="15.75" customHeight="1" x14ac:dyDescent="0.25">
      <c r="A28" s="47"/>
      <c r="B28" s="44">
        <v>2017</v>
      </c>
      <c r="C28" s="44">
        <v>6</v>
      </c>
      <c r="D28" s="45">
        <v>6</v>
      </c>
      <c r="E28" s="33">
        <v>42892</v>
      </c>
      <c r="F28" s="36"/>
      <c r="G28" s="42" t="s">
        <v>44</v>
      </c>
      <c r="H28" s="36"/>
      <c r="I28" s="36"/>
      <c r="J28" s="36">
        <v>0</v>
      </c>
      <c r="K28" s="36">
        <v>11.5</v>
      </c>
      <c r="L28" s="36">
        <v>2031</v>
      </c>
      <c r="M28" s="36">
        <v>1.6</v>
      </c>
      <c r="N28" s="36">
        <v>12.28</v>
      </c>
      <c r="O28" s="36">
        <v>113.3</v>
      </c>
      <c r="P28" s="36"/>
    </row>
    <row r="29" spans="1:16" ht="15.75" customHeight="1" x14ac:dyDescent="0.25">
      <c r="A29" s="47"/>
      <c r="B29" s="44">
        <v>2017</v>
      </c>
      <c r="C29" s="44">
        <v>6</v>
      </c>
      <c r="D29" s="45">
        <v>6</v>
      </c>
      <c r="E29" s="33">
        <v>42892</v>
      </c>
      <c r="F29" s="36"/>
      <c r="G29" s="42" t="s">
        <v>44</v>
      </c>
      <c r="H29" s="36"/>
      <c r="I29" s="36"/>
      <c r="J29" s="36">
        <v>1</v>
      </c>
      <c r="K29" s="36">
        <v>14.1</v>
      </c>
      <c r="L29" s="36">
        <v>15570</v>
      </c>
      <c r="M29" s="36">
        <v>14.6</v>
      </c>
      <c r="N29" s="36">
        <v>10.55</v>
      </c>
      <c r="O29" s="36">
        <v>108.3</v>
      </c>
      <c r="P29" s="36"/>
    </row>
    <row r="30" spans="1:16" ht="15.75" customHeight="1" x14ac:dyDescent="0.25">
      <c r="A30" s="47"/>
      <c r="B30" s="44">
        <v>2017</v>
      </c>
      <c r="C30" s="44">
        <v>6</v>
      </c>
      <c r="D30" s="45">
        <v>6</v>
      </c>
      <c r="E30" s="33">
        <v>42892</v>
      </c>
      <c r="F30" s="36"/>
      <c r="G30" s="42" t="s">
        <v>44</v>
      </c>
      <c r="H30" s="36"/>
      <c r="I30" s="36"/>
      <c r="J30" s="36">
        <v>2</v>
      </c>
      <c r="K30" s="36">
        <v>14</v>
      </c>
      <c r="L30" s="36">
        <v>20857</v>
      </c>
      <c r="M30" s="36">
        <v>20</v>
      </c>
      <c r="N30" s="36">
        <v>10.36</v>
      </c>
      <c r="O30" s="36">
        <v>113.9</v>
      </c>
      <c r="P30" s="36"/>
    </row>
    <row r="31" spans="1:16" ht="15.75" customHeight="1" x14ac:dyDescent="0.25">
      <c r="A31" s="47"/>
      <c r="B31" s="44">
        <v>2017</v>
      </c>
      <c r="C31" s="44">
        <v>6</v>
      </c>
      <c r="D31" s="45">
        <v>6</v>
      </c>
      <c r="E31" s="33">
        <v>42892</v>
      </c>
      <c r="F31" s="36"/>
      <c r="G31" s="42" t="s">
        <v>44</v>
      </c>
      <c r="H31" s="36"/>
      <c r="I31" s="36"/>
      <c r="J31" s="36">
        <v>3</v>
      </c>
      <c r="K31" s="36">
        <v>13</v>
      </c>
      <c r="L31" s="36">
        <v>24505</v>
      </c>
      <c r="M31" s="36">
        <v>24</v>
      </c>
      <c r="N31" s="36">
        <v>11.99</v>
      </c>
      <c r="O31" s="36">
        <v>132.19999999999999</v>
      </c>
      <c r="P31" s="36"/>
    </row>
    <row r="32" spans="1:16" ht="15.75" customHeight="1" x14ac:dyDescent="0.25">
      <c r="A32" s="47"/>
      <c r="B32" s="44">
        <v>2017</v>
      </c>
      <c r="C32" s="44">
        <v>6</v>
      </c>
      <c r="D32" s="45">
        <v>6</v>
      </c>
      <c r="E32" s="33">
        <v>42892</v>
      </c>
      <c r="F32" s="36"/>
      <c r="G32" s="42" t="s">
        <v>38</v>
      </c>
      <c r="H32" s="36"/>
      <c r="I32" s="36"/>
      <c r="J32" s="36">
        <v>0</v>
      </c>
      <c r="K32" s="36">
        <v>10.3</v>
      </c>
      <c r="L32" s="36">
        <v>1938</v>
      </c>
      <c r="M32" s="36">
        <v>2.2999999999999998</v>
      </c>
      <c r="N32" s="36">
        <v>13.05</v>
      </c>
      <c r="O32" s="36">
        <v>117.6</v>
      </c>
      <c r="P32" s="36"/>
    </row>
    <row r="33" spans="1:16" ht="15.75" customHeight="1" x14ac:dyDescent="0.25">
      <c r="A33" s="47"/>
      <c r="B33" s="44">
        <v>2017</v>
      </c>
      <c r="C33" s="44">
        <v>6</v>
      </c>
      <c r="D33" s="45">
        <v>6</v>
      </c>
      <c r="E33" s="33">
        <v>42892</v>
      </c>
      <c r="F33" s="36"/>
      <c r="G33" s="42" t="s">
        <v>38</v>
      </c>
      <c r="H33" s="36"/>
      <c r="I33" s="36"/>
      <c r="J33" s="36">
        <v>1</v>
      </c>
      <c r="K33" s="36">
        <v>14.2</v>
      </c>
      <c r="L33" s="36">
        <v>10480</v>
      </c>
      <c r="M33" s="36">
        <v>9.4</v>
      </c>
      <c r="N33" s="36">
        <v>10.75</v>
      </c>
      <c r="O33" s="36">
        <v>110.2</v>
      </c>
      <c r="P33" s="36"/>
    </row>
    <row r="34" spans="1:16" ht="15.75" customHeight="1" x14ac:dyDescent="0.25">
      <c r="A34" s="47"/>
      <c r="B34" s="44">
        <v>2017</v>
      </c>
      <c r="C34" s="44">
        <v>6</v>
      </c>
      <c r="D34" s="45">
        <v>6</v>
      </c>
      <c r="E34" s="33">
        <v>42892</v>
      </c>
      <c r="F34" s="36"/>
      <c r="G34" s="42" t="s">
        <v>38</v>
      </c>
      <c r="H34" s="36"/>
      <c r="I34" s="36"/>
      <c r="J34" s="36">
        <v>2</v>
      </c>
      <c r="K34" s="36">
        <v>13.8</v>
      </c>
      <c r="L34" s="36">
        <v>21758</v>
      </c>
      <c r="M34" s="36">
        <v>20.9</v>
      </c>
      <c r="N34" s="36">
        <v>10.79</v>
      </c>
      <c r="O34" s="36">
        <v>118.4</v>
      </c>
      <c r="P34" s="36"/>
    </row>
    <row r="35" spans="1:16" ht="15.75" customHeight="1" x14ac:dyDescent="0.25">
      <c r="A35" s="47"/>
      <c r="B35" s="44">
        <v>2017</v>
      </c>
      <c r="C35" s="44">
        <v>6</v>
      </c>
      <c r="D35" s="45">
        <v>6</v>
      </c>
      <c r="E35" s="33">
        <v>42892</v>
      </c>
      <c r="F35" s="36"/>
      <c r="G35" s="42" t="s">
        <v>38</v>
      </c>
      <c r="H35" s="36"/>
      <c r="I35" s="36"/>
      <c r="J35" s="36">
        <v>3</v>
      </c>
      <c r="K35" s="36">
        <v>12.8</v>
      </c>
      <c r="L35" s="36">
        <v>24400</v>
      </c>
      <c r="M35" s="36">
        <v>23.8</v>
      </c>
      <c r="N35" s="36">
        <v>11.8</v>
      </c>
      <c r="O35" s="36">
        <v>128.5</v>
      </c>
      <c r="P35" s="36"/>
    </row>
    <row r="36" spans="1:16" ht="15.75" customHeight="1" x14ac:dyDescent="0.25">
      <c r="A36" s="47"/>
      <c r="B36" s="44">
        <v>2017</v>
      </c>
      <c r="C36" s="44">
        <v>6</v>
      </c>
      <c r="D36" s="45">
        <v>6</v>
      </c>
      <c r="E36" s="33">
        <v>42892</v>
      </c>
      <c r="F36" s="36"/>
      <c r="G36" s="42" t="s">
        <v>53</v>
      </c>
      <c r="H36" s="36"/>
      <c r="I36" s="36"/>
      <c r="J36" s="36">
        <v>0</v>
      </c>
      <c r="K36" s="36">
        <v>12.6</v>
      </c>
      <c r="L36" s="36">
        <v>3930</v>
      </c>
      <c r="M36" s="36">
        <v>3.3</v>
      </c>
      <c r="N36" s="36">
        <v>11.9</v>
      </c>
      <c r="O36" s="36">
        <v>112.3</v>
      </c>
      <c r="P36" s="36"/>
    </row>
    <row r="37" spans="1:16" ht="15.75" customHeight="1" x14ac:dyDescent="0.25">
      <c r="A37" s="47"/>
      <c r="B37" s="44">
        <v>2017</v>
      </c>
      <c r="C37" s="44">
        <v>6</v>
      </c>
      <c r="D37" s="45">
        <v>6</v>
      </c>
      <c r="E37" s="33">
        <v>42892</v>
      </c>
      <c r="F37" s="36"/>
      <c r="G37" s="42" t="s">
        <v>53</v>
      </c>
      <c r="H37" s="36"/>
      <c r="I37" s="36"/>
      <c r="J37" s="36">
        <v>1</v>
      </c>
      <c r="K37" s="36">
        <v>13.9</v>
      </c>
      <c r="L37" s="36">
        <v>7028</v>
      </c>
      <c r="M37" s="36">
        <v>7.6</v>
      </c>
      <c r="N37" s="36">
        <v>11.88</v>
      </c>
      <c r="O37" s="36">
        <v>113.1</v>
      </c>
      <c r="P37" s="36"/>
    </row>
    <row r="38" spans="1:16" ht="15.75" customHeight="1" x14ac:dyDescent="0.25">
      <c r="A38" s="47"/>
      <c r="B38" s="44">
        <v>2017</v>
      </c>
      <c r="C38" s="44">
        <v>6</v>
      </c>
      <c r="D38" s="45">
        <v>6</v>
      </c>
      <c r="E38" s="33">
        <v>42892</v>
      </c>
      <c r="F38" s="36"/>
      <c r="G38" s="42" t="s">
        <v>53</v>
      </c>
      <c r="H38" s="36"/>
      <c r="I38" s="36"/>
      <c r="J38" s="36">
        <v>2</v>
      </c>
      <c r="K38" s="36">
        <v>14.3</v>
      </c>
      <c r="L38" s="36">
        <v>21954</v>
      </c>
      <c r="M38" s="36">
        <v>21.4</v>
      </c>
      <c r="N38" s="36">
        <v>10.67</v>
      </c>
      <c r="O38" s="36">
        <v>125.9</v>
      </c>
      <c r="P38" s="36"/>
    </row>
    <row r="39" spans="1:16" ht="15.75" customHeight="1" x14ac:dyDescent="0.25">
      <c r="A39" s="47"/>
      <c r="B39" s="44">
        <v>2017</v>
      </c>
      <c r="C39" s="44">
        <v>6</v>
      </c>
      <c r="D39" s="45">
        <v>6</v>
      </c>
      <c r="E39" s="33">
        <v>42892</v>
      </c>
      <c r="F39" s="36"/>
      <c r="G39" s="42" t="s">
        <v>53</v>
      </c>
      <c r="H39" s="36"/>
      <c r="I39" s="36"/>
      <c r="J39" s="36">
        <v>3</v>
      </c>
      <c r="K39" s="36">
        <v>14.7</v>
      </c>
      <c r="L39" s="36">
        <v>21948</v>
      </c>
      <c r="M39" s="36">
        <v>21.2</v>
      </c>
      <c r="N39" s="36">
        <v>13.16</v>
      </c>
      <c r="O39" s="36">
        <v>147.6</v>
      </c>
      <c r="P39" s="36"/>
    </row>
    <row r="40" spans="1:16" ht="15.75" customHeight="1" x14ac:dyDescent="0.25">
      <c r="A40" s="47"/>
      <c r="B40" s="44">
        <v>2017</v>
      </c>
      <c r="C40" s="44">
        <v>6</v>
      </c>
      <c r="D40" s="45">
        <v>20</v>
      </c>
      <c r="E40" s="33">
        <v>42906</v>
      </c>
      <c r="F40" s="36"/>
      <c r="G40" s="42" t="s">
        <v>77</v>
      </c>
      <c r="H40" s="36"/>
      <c r="I40" s="36"/>
      <c r="J40" s="36">
        <v>0</v>
      </c>
      <c r="K40" s="36">
        <v>10.3</v>
      </c>
      <c r="L40" s="36">
        <v>2121</v>
      </c>
      <c r="M40" s="36">
        <v>1.3</v>
      </c>
      <c r="N40" s="36">
        <v>11.7</v>
      </c>
      <c r="O40" s="36">
        <v>105.4</v>
      </c>
      <c r="P40" s="36"/>
    </row>
    <row r="41" spans="1:16" ht="15.75" customHeight="1" x14ac:dyDescent="0.25">
      <c r="A41" s="47"/>
      <c r="B41" s="44">
        <v>2017</v>
      </c>
      <c r="C41" s="44">
        <v>6</v>
      </c>
      <c r="D41" s="45">
        <v>20</v>
      </c>
      <c r="E41" s="33">
        <v>42906</v>
      </c>
      <c r="F41" s="36"/>
      <c r="G41" s="42" t="s">
        <v>77</v>
      </c>
      <c r="H41" s="36"/>
      <c r="I41" s="36"/>
      <c r="J41" s="36">
        <v>1</v>
      </c>
      <c r="K41" s="36">
        <v>10.199999999999999</v>
      </c>
      <c r="L41" s="36">
        <v>2166</v>
      </c>
      <c r="M41" s="36">
        <v>1.8</v>
      </c>
      <c r="N41" s="36">
        <v>11.91</v>
      </c>
      <c r="O41" s="36">
        <v>106.1</v>
      </c>
      <c r="P41" s="36"/>
    </row>
    <row r="42" spans="1:16" ht="15.75" customHeight="1" x14ac:dyDescent="0.25">
      <c r="A42" s="47"/>
      <c r="B42" s="44">
        <v>2017</v>
      </c>
      <c r="C42" s="44">
        <v>6</v>
      </c>
      <c r="D42" s="45">
        <v>20</v>
      </c>
      <c r="E42" s="33">
        <v>42906</v>
      </c>
      <c r="F42" s="36"/>
      <c r="G42" s="42" t="s">
        <v>77</v>
      </c>
      <c r="H42" s="36"/>
      <c r="I42" s="36"/>
      <c r="J42" s="36">
        <v>2</v>
      </c>
      <c r="K42" s="36">
        <v>10.6</v>
      </c>
      <c r="L42" s="36">
        <v>3324</v>
      </c>
      <c r="M42" s="36">
        <v>2.7</v>
      </c>
      <c r="N42" s="36">
        <v>11.66</v>
      </c>
      <c r="O42" s="36">
        <v>106.3</v>
      </c>
      <c r="P42" s="36"/>
    </row>
    <row r="43" spans="1:16" ht="15.75" customHeight="1" x14ac:dyDescent="0.25">
      <c r="A43" s="47"/>
      <c r="B43" s="44">
        <v>2017</v>
      </c>
      <c r="C43" s="44">
        <v>6</v>
      </c>
      <c r="D43" s="45">
        <v>20</v>
      </c>
      <c r="E43" s="33">
        <v>42906</v>
      </c>
      <c r="F43" s="36"/>
      <c r="G43" s="42" t="s">
        <v>77</v>
      </c>
      <c r="H43" s="36"/>
      <c r="I43" s="36"/>
      <c r="J43" s="36">
        <v>3</v>
      </c>
      <c r="K43" s="36">
        <v>13</v>
      </c>
      <c r="L43" s="36">
        <v>21702</v>
      </c>
      <c r="M43" s="36">
        <v>21</v>
      </c>
      <c r="N43" s="36">
        <v>9.91</v>
      </c>
      <c r="O43" s="36">
        <v>106.3</v>
      </c>
      <c r="P43" s="36"/>
    </row>
    <row r="44" spans="1:16" ht="15.75" customHeight="1" x14ac:dyDescent="0.25">
      <c r="A44" s="47"/>
      <c r="B44" s="44">
        <v>2018</v>
      </c>
      <c r="C44" s="44">
        <v>4</v>
      </c>
      <c r="D44" s="45">
        <v>23</v>
      </c>
      <c r="E44" s="33">
        <v>43213</v>
      </c>
      <c r="F44" s="36"/>
      <c r="G44" s="42" t="s">
        <v>44</v>
      </c>
      <c r="H44" s="36"/>
      <c r="I44" s="36"/>
      <c r="J44" s="36">
        <v>0</v>
      </c>
      <c r="K44" s="36">
        <v>11</v>
      </c>
      <c r="L44" s="36">
        <v>14252</v>
      </c>
      <c r="M44" s="36">
        <v>13.2</v>
      </c>
      <c r="N44" s="36">
        <v>12.11</v>
      </c>
      <c r="O44" s="36">
        <v>117.4</v>
      </c>
      <c r="P44" s="36"/>
    </row>
    <row r="45" spans="1:16" ht="15.75" customHeight="1" x14ac:dyDescent="0.25">
      <c r="A45" s="47"/>
      <c r="B45" s="44">
        <v>2018</v>
      </c>
      <c r="C45" s="44">
        <v>4</v>
      </c>
      <c r="D45" s="45">
        <v>23</v>
      </c>
      <c r="E45" s="33">
        <v>43213</v>
      </c>
      <c r="F45" s="36"/>
      <c r="G45" s="42" t="s">
        <v>44</v>
      </c>
      <c r="H45" s="36"/>
      <c r="I45" s="36"/>
      <c r="J45" s="36">
        <v>1</v>
      </c>
      <c r="K45" s="36">
        <v>10.4</v>
      </c>
      <c r="L45" s="36">
        <v>18059</v>
      </c>
      <c r="M45" s="36">
        <v>17.100000000000001</v>
      </c>
      <c r="N45" s="36">
        <v>13.03</v>
      </c>
      <c r="O45" s="36">
        <v>127.1</v>
      </c>
      <c r="P45" s="36"/>
    </row>
    <row r="46" spans="1:16" ht="15.75" customHeight="1" x14ac:dyDescent="0.25">
      <c r="A46" s="47"/>
      <c r="B46" s="44">
        <v>2018</v>
      </c>
      <c r="C46" s="44">
        <v>4</v>
      </c>
      <c r="D46" s="45">
        <v>23</v>
      </c>
      <c r="E46" s="33">
        <v>43213</v>
      </c>
      <c r="F46" s="36"/>
      <c r="G46" s="42" t="s">
        <v>44</v>
      </c>
      <c r="H46" s="36"/>
      <c r="I46" s="36"/>
      <c r="J46" s="36">
        <v>2</v>
      </c>
      <c r="K46" s="36">
        <v>10.1</v>
      </c>
      <c r="L46" s="36">
        <v>20442</v>
      </c>
      <c r="M46" s="36">
        <v>19.5</v>
      </c>
      <c r="N46" s="36">
        <v>12.8</v>
      </c>
      <c r="O46" s="36">
        <v>126.8</v>
      </c>
      <c r="P46" s="36"/>
    </row>
    <row r="47" spans="1:16" ht="15.75" customHeight="1" x14ac:dyDescent="0.25">
      <c r="A47" s="47"/>
      <c r="B47" s="44">
        <v>2018</v>
      </c>
      <c r="C47" s="44">
        <v>4</v>
      </c>
      <c r="D47" s="45">
        <v>23</v>
      </c>
      <c r="E47" s="33">
        <v>43213</v>
      </c>
      <c r="F47" s="36"/>
      <c r="G47" s="42" t="s">
        <v>44</v>
      </c>
      <c r="H47" s="36"/>
      <c r="I47" s="36"/>
      <c r="J47" s="36">
        <v>3</v>
      </c>
      <c r="K47" s="36">
        <v>10.1</v>
      </c>
      <c r="L47" s="36">
        <v>22284</v>
      </c>
      <c r="M47" s="36">
        <v>21.5</v>
      </c>
      <c r="N47" s="36">
        <v>11.6</v>
      </c>
      <c r="O47" s="36">
        <v>115.1</v>
      </c>
      <c r="P47" s="36"/>
    </row>
    <row r="48" spans="1:16" ht="15.75" customHeight="1" x14ac:dyDescent="0.25">
      <c r="A48" s="47"/>
      <c r="B48" s="44">
        <v>2018</v>
      </c>
      <c r="C48" s="44">
        <v>4</v>
      </c>
      <c r="D48" s="45">
        <v>23</v>
      </c>
      <c r="E48" s="33">
        <v>43213</v>
      </c>
      <c r="F48" s="36"/>
      <c r="G48" s="42" t="s">
        <v>38</v>
      </c>
      <c r="H48" s="36"/>
      <c r="I48" s="36"/>
      <c r="J48" s="36">
        <v>0</v>
      </c>
      <c r="K48" s="36">
        <v>10.1</v>
      </c>
      <c r="L48" s="36">
        <v>9916</v>
      </c>
      <c r="M48" s="36">
        <v>8.9</v>
      </c>
      <c r="N48" s="36">
        <v>14.38</v>
      </c>
      <c r="O48" s="36">
        <v>130</v>
      </c>
      <c r="P48" s="36"/>
    </row>
    <row r="49" spans="1:16" ht="15.75" customHeight="1" x14ac:dyDescent="0.25">
      <c r="A49" s="47"/>
      <c r="B49" s="44">
        <v>2018</v>
      </c>
      <c r="C49" s="44">
        <v>4</v>
      </c>
      <c r="D49" s="45">
        <v>23</v>
      </c>
      <c r="E49" s="33">
        <v>43213</v>
      </c>
      <c r="F49" s="36"/>
      <c r="G49" s="42" t="s">
        <v>38</v>
      </c>
      <c r="H49" s="36"/>
      <c r="I49" s="36"/>
      <c r="J49" s="36">
        <v>1</v>
      </c>
      <c r="K49" s="36">
        <v>11.4</v>
      </c>
      <c r="L49" s="36">
        <v>15742</v>
      </c>
      <c r="M49" s="36">
        <v>14.7</v>
      </c>
      <c r="N49" s="36">
        <v>12.4</v>
      </c>
      <c r="O49" s="36">
        <v>122</v>
      </c>
      <c r="P49" s="36"/>
    </row>
    <row r="50" spans="1:16" ht="15.75" customHeight="1" x14ac:dyDescent="0.25">
      <c r="A50" s="47"/>
      <c r="B50" s="44">
        <v>2018</v>
      </c>
      <c r="C50" s="44">
        <v>4</v>
      </c>
      <c r="D50" s="45">
        <v>23</v>
      </c>
      <c r="E50" s="33">
        <v>43213</v>
      </c>
      <c r="F50" s="36"/>
      <c r="G50" s="42" t="s">
        <v>38</v>
      </c>
      <c r="H50" s="36"/>
      <c r="I50" s="36"/>
      <c r="J50" s="36">
        <v>2</v>
      </c>
      <c r="K50" s="36">
        <v>10.6</v>
      </c>
      <c r="L50" s="36">
        <v>18036</v>
      </c>
      <c r="M50" s="36">
        <v>17.2</v>
      </c>
      <c r="N50" s="36">
        <v>12.54</v>
      </c>
      <c r="O50" s="36">
        <v>123.2</v>
      </c>
      <c r="P50" s="36"/>
    </row>
    <row r="51" spans="1:16" ht="15.75" customHeight="1" x14ac:dyDescent="0.25">
      <c r="A51" s="47"/>
      <c r="B51" s="44">
        <v>2018</v>
      </c>
      <c r="C51" s="44">
        <v>4</v>
      </c>
      <c r="D51" s="45">
        <v>23</v>
      </c>
      <c r="E51" s="33">
        <v>43213</v>
      </c>
      <c r="F51" s="36"/>
      <c r="G51" s="42" t="s">
        <v>38</v>
      </c>
      <c r="H51" s="36"/>
      <c r="I51" s="36"/>
      <c r="J51" s="36">
        <v>3</v>
      </c>
      <c r="K51" s="36">
        <v>10.3</v>
      </c>
      <c r="L51" s="36">
        <v>20080</v>
      </c>
      <c r="M51" s="36">
        <v>19.2</v>
      </c>
      <c r="N51" s="36">
        <v>12.2</v>
      </c>
      <c r="O51" s="36">
        <v>120.8</v>
      </c>
      <c r="P51" s="36"/>
    </row>
    <row r="52" spans="1:16" ht="15.75" customHeight="1" x14ac:dyDescent="0.25">
      <c r="A52" s="47"/>
      <c r="B52" s="44">
        <v>2018</v>
      </c>
      <c r="C52" s="44">
        <v>4</v>
      </c>
      <c r="D52" s="45">
        <v>23</v>
      </c>
      <c r="E52" s="33">
        <v>43213</v>
      </c>
      <c r="F52" s="36"/>
      <c r="G52" s="42" t="s">
        <v>53</v>
      </c>
      <c r="H52" s="36"/>
      <c r="I52" s="36"/>
      <c r="J52" s="36">
        <v>0</v>
      </c>
      <c r="K52" s="36">
        <v>16.8</v>
      </c>
      <c r="L52" s="36">
        <v>8083</v>
      </c>
      <c r="M52" s="36">
        <v>7.1</v>
      </c>
      <c r="N52" s="36">
        <v>11.22</v>
      </c>
      <c r="O52" s="36">
        <v>118.9</v>
      </c>
      <c r="P52" s="36"/>
    </row>
    <row r="53" spans="1:16" ht="15.75" customHeight="1" x14ac:dyDescent="0.25">
      <c r="A53" s="47"/>
      <c r="B53" s="44">
        <v>2018</v>
      </c>
      <c r="C53" s="44">
        <v>4</v>
      </c>
      <c r="D53" s="45">
        <v>23</v>
      </c>
      <c r="E53" s="33">
        <v>43213</v>
      </c>
      <c r="F53" s="36"/>
      <c r="G53" s="42" t="s">
        <v>56</v>
      </c>
      <c r="H53" s="36"/>
      <c r="I53" s="36"/>
      <c r="J53" s="36">
        <v>1</v>
      </c>
      <c r="K53" s="36">
        <v>16.2</v>
      </c>
      <c r="L53" s="36">
        <v>14265</v>
      </c>
      <c r="M53" s="36">
        <v>13.2</v>
      </c>
      <c r="N53" s="36">
        <v>11.26</v>
      </c>
      <c r="O53" s="36">
        <v>123.9</v>
      </c>
      <c r="P53" s="36"/>
    </row>
    <row r="54" spans="1:16" ht="15.75" customHeight="1" x14ac:dyDescent="0.25">
      <c r="A54" s="47"/>
      <c r="B54" s="44">
        <v>2018</v>
      </c>
      <c r="C54" s="44">
        <v>4</v>
      </c>
      <c r="D54" s="45">
        <v>23</v>
      </c>
      <c r="E54" s="33">
        <v>43213</v>
      </c>
      <c r="F54" s="36"/>
      <c r="G54" s="42" t="s">
        <v>78</v>
      </c>
      <c r="H54" s="36"/>
      <c r="I54" s="36"/>
      <c r="J54" s="36">
        <v>2</v>
      </c>
      <c r="K54" s="36">
        <v>15.6</v>
      </c>
      <c r="L54" s="36">
        <v>18337</v>
      </c>
      <c r="M54" s="36">
        <v>17.399999999999999</v>
      </c>
      <c r="N54" s="36">
        <v>11.85</v>
      </c>
      <c r="O54" s="36">
        <v>131.5</v>
      </c>
      <c r="P54" s="36"/>
    </row>
    <row r="55" spans="1:16" ht="15.75" customHeight="1" x14ac:dyDescent="0.25">
      <c r="A55" s="47"/>
      <c r="B55" s="44">
        <v>2018</v>
      </c>
      <c r="C55" s="44">
        <v>4</v>
      </c>
      <c r="D55" s="45">
        <v>23</v>
      </c>
      <c r="E55" s="33">
        <v>43213</v>
      </c>
      <c r="F55" s="36"/>
      <c r="G55" s="42" t="s">
        <v>79</v>
      </c>
      <c r="H55" s="36"/>
      <c r="I55" s="36"/>
      <c r="J55" s="36">
        <v>3</v>
      </c>
      <c r="K55" s="36">
        <v>14.8</v>
      </c>
      <c r="L55" s="36">
        <v>19374</v>
      </c>
      <c r="M55" s="36">
        <v>18.5</v>
      </c>
      <c r="N55" s="36">
        <v>10.54</v>
      </c>
      <c r="O55" s="36">
        <v>108.3</v>
      </c>
      <c r="P55" s="36"/>
    </row>
    <row r="56" spans="1:16" ht="15.75" customHeight="1" x14ac:dyDescent="0.25">
      <c r="A56" s="47"/>
      <c r="B56" s="44">
        <v>2018</v>
      </c>
      <c r="C56" s="44">
        <v>5</v>
      </c>
      <c r="D56" s="45">
        <v>8</v>
      </c>
      <c r="E56" s="33">
        <v>43228</v>
      </c>
      <c r="F56" s="36"/>
      <c r="G56" s="42" t="s">
        <v>44</v>
      </c>
      <c r="H56" s="36"/>
      <c r="I56" s="36"/>
      <c r="J56" s="36">
        <v>0</v>
      </c>
      <c r="K56" s="36">
        <v>15.2</v>
      </c>
      <c r="L56" s="36">
        <v>1281</v>
      </c>
      <c r="M56" s="36">
        <v>1.5</v>
      </c>
      <c r="N56" s="36">
        <v>10.08</v>
      </c>
      <c r="O56" s="36">
        <v>101.6</v>
      </c>
      <c r="P56" s="36"/>
    </row>
    <row r="57" spans="1:16" ht="15.75" customHeight="1" x14ac:dyDescent="0.25">
      <c r="A57" s="47"/>
      <c r="B57" s="44">
        <v>2018</v>
      </c>
      <c r="C57" s="44">
        <v>5</v>
      </c>
      <c r="D57" s="45">
        <v>8</v>
      </c>
      <c r="E57" s="33">
        <v>43228</v>
      </c>
      <c r="F57" s="36"/>
      <c r="G57" s="42" t="s">
        <v>44</v>
      </c>
      <c r="H57" s="36"/>
      <c r="I57" s="36"/>
      <c r="J57" s="36">
        <v>1</v>
      </c>
      <c r="K57" s="36">
        <v>14.9</v>
      </c>
      <c r="L57" s="36">
        <v>20414</v>
      </c>
      <c r="M57" s="36">
        <v>20.2</v>
      </c>
      <c r="N57" s="36">
        <v>7.94</v>
      </c>
      <c r="O57" s="36">
        <v>90.8</v>
      </c>
      <c r="P57" s="36"/>
    </row>
    <row r="58" spans="1:16" ht="15.75" customHeight="1" x14ac:dyDescent="0.25">
      <c r="A58" s="47"/>
      <c r="B58" s="44">
        <v>2018</v>
      </c>
      <c r="C58" s="44">
        <v>5</v>
      </c>
      <c r="D58" s="45">
        <v>8</v>
      </c>
      <c r="E58" s="33">
        <v>43228</v>
      </c>
      <c r="F58" s="36"/>
      <c r="G58" s="42" t="s">
        <v>44</v>
      </c>
      <c r="H58" s="36"/>
      <c r="I58" s="36"/>
      <c r="J58" s="36">
        <v>2</v>
      </c>
      <c r="K58" s="36">
        <v>14.7</v>
      </c>
      <c r="L58" s="36">
        <v>22528</v>
      </c>
      <c r="M58" s="36">
        <v>21.8</v>
      </c>
      <c r="N58" s="36">
        <v>7.85</v>
      </c>
      <c r="O58" s="36">
        <v>88</v>
      </c>
      <c r="P58" s="36"/>
    </row>
    <row r="59" spans="1:16" ht="15.75" customHeight="1" x14ac:dyDescent="0.25">
      <c r="A59" s="47"/>
      <c r="B59" s="44">
        <v>2018</v>
      </c>
      <c r="C59" s="44">
        <v>5</v>
      </c>
      <c r="D59" s="45">
        <v>8</v>
      </c>
      <c r="E59" s="33">
        <v>43228</v>
      </c>
      <c r="F59" s="36"/>
      <c r="G59" s="42" t="s">
        <v>44</v>
      </c>
      <c r="H59" s="36"/>
      <c r="I59" s="36"/>
      <c r="J59" s="36">
        <v>3</v>
      </c>
      <c r="K59" s="36">
        <v>14.1</v>
      </c>
      <c r="L59" s="36">
        <v>23145</v>
      </c>
      <c r="M59" s="36">
        <v>22.3</v>
      </c>
      <c r="N59" s="36">
        <v>7.78</v>
      </c>
      <c r="O59" s="36">
        <v>87</v>
      </c>
      <c r="P59" s="36"/>
    </row>
    <row r="60" spans="1:16" ht="15.75" customHeight="1" x14ac:dyDescent="0.25">
      <c r="A60" s="47"/>
      <c r="B60" s="44">
        <v>2018</v>
      </c>
      <c r="C60" s="44">
        <v>5</v>
      </c>
      <c r="D60" s="45">
        <v>8</v>
      </c>
      <c r="E60" s="33">
        <v>43228</v>
      </c>
      <c r="F60" s="36"/>
      <c r="G60" s="42" t="s">
        <v>49</v>
      </c>
      <c r="H60" s="36"/>
      <c r="I60" s="36"/>
      <c r="J60" s="36">
        <v>0</v>
      </c>
      <c r="K60" s="36">
        <v>14.2</v>
      </c>
      <c r="L60" s="36">
        <v>13539</v>
      </c>
      <c r="M60" s="36">
        <v>9.6999999999999993</v>
      </c>
      <c r="N60" s="36">
        <v>10.48</v>
      </c>
      <c r="O60" s="36">
        <v>102.3</v>
      </c>
      <c r="P60" s="36"/>
    </row>
    <row r="61" spans="1:16" ht="15.75" customHeight="1" x14ac:dyDescent="0.25">
      <c r="A61" s="47"/>
      <c r="B61" s="44">
        <v>2018</v>
      </c>
      <c r="C61" s="44">
        <v>5</v>
      </c>
      <c r="D61" s="45">
        <v>8</v>
      </c>
      <c r="E61" s="33">
        <v>43228</v>
      </c>
      <c r="F61" s="36"/>
      <c r="G61" s="42" t="s">
        <v>49</v>
      </c>
      <c r="H61" s="36"/>
      <c r="I61" s="36"/>
      <c r="J61" s="36">
        <v>1</v>
      </c>
      <c r="K61" s="36">
        <v>14.5</v>
      </c>
      <c r="L61" s="36">
        <v>21245</v>
      </c>
      <c r="M61" s="36">
        <v>20.6</v>
      </c>
      <c r="N61" s="36">
        <v>10.67</v>
      </c>
      <c r="O61" s="36">
        <v>116.9</v>
      </c>
      <c r="P61" s="36"/>
    </row>
    <row r="62" spans="1:16" ht="15.75" customHeight="1" x14ac:dyDescent="0.25">
      <c r="A62" s="47"/>
      <c r="B62" s="44">
        <v>2018</v>
      </c>
      <c r="C62" s="44">
        <v>5</v>
      </c>
      <c r="D62" s="45">
        <v>8</v>
      </c>
      <c r="E62" s="33">
        <v>43228</v>
      </c>
      <c r="F62" s="36"/>
      <c r="G62" s="42" t="s">
        <v>49</v>
      </c>
      <c r="H62" s="36"/>
      <c r="I62" s="36"/>
      <c r="J62" s="36">
        <v>2</v>
      </c>
      <c r="K62" s="36">
        <v>13.6</v>
      </c>
      <c r="L62" s="36">
        <v>23031</v>
      </c>
      <c r="M62" s="36">
        <v>22.3</v>
      </c>
      <c r="N62" s="36">
        <v>10.93</v>
      </c>
      <c r="O62" s="36">
        <v>119.2</v>
      </c>
      <c r="P62" s="36"/>
    </row>
    <row r="63" spans="1:16" ht="15.75" customHeight="1" x14ac:dyDescent="0.25">
      <c r="A63" s="47"/>
      <c r="B63" s="44">
        <v>2018</v>
      </c>
      <c r="C63" s="44">
        <v>5</v>
      </c>
      <c r="D63" s="45">
        <v>8</v>
      </c>
      <c r="E63" s="33">
        <v>43228</v>
      </c>
      <c r="F63" s="36"/>
      <c r="G63" s="42" t="s">
        <v>49</v>
      </c>
      <c r="H63" s="36"/>
      <c r="I63" s="36"/>
      <c r="J63" s="36">
        <v>3</v>
      </c>
      <c r="K63" s="36">
        <v>13.3</v>
      </c>
      <c r="L63" s="36">
        <v>23405</v>
      </c>
      <c r="M63" s="36">
        <v>22.8</v>
      </c>
      <c r="N63" s="36">
        <v>11.08</v>
      </c>
      <c r="O63" s="36">
        <v>126.1</v>
      </c>
      <c r="P63" s="36"/>
    </row>
    <row r="64" spans="1:16" ht="15.75" customHeight="1" x14ac:dyDescent="0.25">
      <c r="A64" s="47"/>
      <c r="B64" s="44">
        <v>2018</v>
      </c>
      <c r="C64" s="44">
        <v>5</v>
      </c>
      <c r="D64" s="45">
        <v>8</v>
      </c>
      <c r="E64" s="33">
        <v>43228</v>
      </c>
      <c r="F64" s="36"/>
      <c r="G64" s="42" t="s">
        <v>38</v>
      </c>
      <c r="H64" s="36"/>
      <c r="I64" s="36"/>
      <c r="J64" s="36">
        <v>0</v>
      </c>
      <c r="K64" s="36">
        <v>8.9</v>
      </c>
      <c r="L64" s="36">
        <v>3569</v>
      </c>
      <c r="M64" s="36">
        <v>1.9</v>
      </c>
      <c r="N64" s="36">
        <v>14.01</v>
      </c>
      <c r="O64" s="36">
        <v>119</v>
      </c>
      <c r="P64" s="36"/>
    </row>
    <row r="65" spans="1:16" ht="15.75" customHeight="1" x14ac:dyDescent="0.25">
      <c r="A65" s="47"/>
      <c r="B65" s="44">
        <v>2018</v>
      </c>
      <c r="C65" s="44">
        <v>5</v>
      </c>
      <c r="D65" s="45">
        <v>8</v>
      </c>
      <c r="E65" s="33">
        <v>43228</v>
      </c>
      <c r="F65" s="36"/>
      <c r="G65" s="42" t="s">
        <v>38</v>
      </c>
      <c r="H65" s="36"/>
      <c r="I65" s="36"/>
      <c r="J65" s="36">
        <v>1</v>
      </c>
      <c r="K65" s="36">
        <v>14.7</v>
      </c>
      <c r="L65" s="36">
        <v>19797</v>
      </c>
      <c r="M65" s="36">
        <v>18.7</v>
      </c>
      <c r="N65" s="36">
        <v>11.5</v>
      </c>
      <c r="O65" s="36">
        <v>110.9</v>
      </c>
      <c r="P65" s="36"/>
    </row>
    <row r="66" spans="1:16" ht="15.75" customHeight="1" x14ac:dyDescent="0.25">
      <c r="A66" s="47"/>
      <c r="B66" s="44">
        <v>2018</v>
      </c>
      <c r="C66" s="44">
        <v>5</v>
      </c>
      <c r="D66" s="45">
        <v>8</v>
      </c>
      <c r="E66" s="33">
        <v>43228</v>
      </c>
      <c r="F66" s="36"/>
      <c r="G66" s="42" t="s">
        <v>38</v>
      </c>
      <c r="H66" s="36"/>
      <c r="I66" s="36"/>
      <c r="J66" s="36">
        <v>2</v>
      </c>
      <c r="K66" s="36">
        <v>13.1</v>
      </c>
      <c r="L66" s="36">
        <v>23758</v>
      </c>
      <c r="M66" s="36">
        <v>23.1</v>
      </c>
      <c r="N66" s="36">
        <v>10.71</v>
      </c>
      <c r="O66" s="36">
        <v>118.2</v>
      </c>
      <c r="P66" s="36"/>
    </row>
    <row r="67" spans="1:16" ht="15.75" customHeight="1" x14ac:dyDescent="0.25">
      <c r="A67" s="47"/>
      <c r="B67" s="44">
        <v>2018</v>
      </c>
      <c r="C67" s="44">
        <v>5</v>
      </c>
      <c r="D67" s="45">
        <v>8</v>
      </c>
      <c r="E67" s="33">
        <v>43228</v>
      </c>
      <c r="F67" s="36"/>
      <c r="G67" s="42" t="s">
        <v>38</v>
      </c>
      <c r="H67" s="36"/>
      <c r="I67" s="36"/>
      <c r="J67" s="36">
        <v>3</v>
      </c>
      <c r="K67" s="36">
        <v>13.1</v>
      </c>
      <c r="L67" s="36">
        <v>23839</v>
      </c>
      <c r="M67" s="36">
        <v>23.2</v>
      </c>
      <c r="N67" s="36">
        <v>10.8</v>
      </c>
      <c r="O67" s="36">
        <v>116.2</v>
      </c>
      <c r="P67" s="36"/>
    </row>
    <row r="68" spans="1:16" ht="15.75" customHeight="1" x14ac:dyDescent="0.25">
      <c r="A68" s="47"/>
      <c r="B68" s="44">
        <v>2018</v>
      </c>
      <c r="C68" s="44">
        <v>5</v>
      </c>
      <c r="D68" s="45">
        <v>8</v>
      </c>
      <c r="E68" s="33">
        <v>43228</v>
      </c>
      <c r="F68" s="36"/>
      <c r="G68" s="42" t="s">
        <v>56</v>
      </c>
      <c r="H68" s="36"/>
      <c r="I68" s="36"/>
      <c r="J68" s="36">
        <v>0</v>
      </c>
      <c r="K68" s="36">
        <v>11.6</v>
      </c>
      <c r="L68" s="36">
        <v>5511</v>
      </c>
      <c r="M68" s="36">
        <v>4.8</v>
      </c>
      <c r="N68" s="36">
        <v>10.73</v>
      </c>
      <c r="O68" s="36">
        <v>109</v>
      </c>
      <c r="P68" s="36"/>
    </row>
    <row r="69" spans="1:16" ht="15.75" customHeight="1" x14ac:dyDescent="0.25">
      <c r="A69" s="47"/>
      <c r="B69" s="44">
        <v>2018</v>
      </c>
      <c r="C69" s="44">
        <v>5</v>
      </c>
      <c r="D69" s="45">
        <v>8</v>
      </c>
      <c r="E69" s="33">
        <v>43228</v>
      </c>
      <c r="F69" s="36"/>
      <c r="G69" s="42" t="s">
        <v>56</v>
      </c>
      <c r="H69" s="36"/>
      <c r="I69" s="36"/>
      <c r="J69" s="36">
        <v>1</v>
      </c>
      <c r="K69" s="36">
        <v>14.5</v>
      </c>
      <c r="L69" s="36">
        <v>22154</v>
      </c>
      <c r="M69" s="36">
        <v>21.3</v>
      </c>
      <c r="N69" s="36">
        <v>10.4</v>
      </c>
      <c r="O69" s="36">
        <v>114</v>
      </c>
      <c r="P69" s="36"/>
    </row>
    <row r="70" spans="1:16" ht="15.75" customHeight="1" x14ac:dyDescent="0.25">
      <c r="A70" s="47"/>
      <c r="B70" s="44">
        <v>2018</v>
      </c>
      <c r="C70" s="44">
        <v>5</v>
      </c>
      <c r="D70" s="45">
        <v>8</v>
      </c>
      <c r="E70" s="33">
        <v>43228</v>
      </c>
      <c r="F70" s="36"/>
      <c r="G70" s="42" t="s">
        <v>56</v>
      </c>
      <c r="H70" s="36"/>
      <c r="I70" s="36"/>
      <c r="J70" s="36">
        <v>2</v>
      </c>
      <c r="K70" s="36">
        <v>13.2</v>
      </c>
      <c r="L70" s="36">
        <v>23614</v>
      </c>
      <c r="M70" s="36">
        <v>22.9</v>
      </c>
      <c r="N70" s="36">
        <v>10.9</v>
      </c>
      <c r="O70" s="36">
        <v>119.2</v>
      </c>
      <c r="P70" s="36"/>
    </row>
    <row r="71" spans="1:16" ht="15.75" customHeight="1" x14ac:dyDescent="0.25">
      <c r="A71" s="47"/>
      <c r="B71" s="44">
        <v>2018</v>
      </c>
      <c r="C71" s="44">
        <v>5</v>
      </c>
      <c r="D71" s="45">
        <v>8</v>
      </c>
      <c r="E71" s="33">
        <v>43228</v>
      </c>
      <c r="F71" s="36"/>
      <c r="G71" s="42" t="s">
        <v>56</v>
      </c>
      <c r="H71" s="36"/>
      <c r="I71" s="36"/>
      <c r="J71" s="36">
        <v>3</v>
      </c>
      <c r="K71" s="36">
        <v>13.2</v>
      </c>
      <c r="L71" s="36">
        <v>23710</v>
      </c>
      <c r="M71" s="36">
        <v>23.1</v>
      </c>
      <c r="N71" s="36">
        <v>10.95</v>
      </c>
      <c r="O71" s="36">
        <v>119</v>
      </c>
      <c r="P71" s="36"/>
    </row>
    <row r="72" spans="1:16" ht="15.75" customHeight="1" x14ac:dyDescent="0.25">
      <c r="A72" s="47"/>
      <c r="B72" s="44">
        <v>2018</v>
      </c>
      <c r="C72" s="44">
        <v>5</v>
      </c>
      <c r="D72" s="45">
        <v>8</v>
      </c>
      <c r="E72" s="33">
        <v>43228</v>
      </c>
      <c r="F72" s="36"/>
      <c r="G72" s="42" t="s">
        <v>53</v>
      </c>
      <c r="H72" s="36"/>
      <c r="I72" s="36"/>
      <c r="J72" s="36">
        <v>0</v>
      </c>
      <c r="K72" s="36">
        <v>12.9</v>
      </c>
      <c r="L72" s="36">
        <v>6785</v>
      </c>
      <c r="M72" s="36">
        <v>6.6</v>
      </c>
      <c r="N72" s="36">
        <v>12.28</v>
      </c>
      <c r="O72" s="36">
        <v>118.7</v>
      </c>
      <c r="P72" s="36"/>
    </row>
    <row r="73" spans="1:16" ht="15.75" customHeight="1" x14ac:dyDescent="0.25">
      <c r="A73" s="47"/>
      <c r="B73" s="44">
        <v>2018</v>
      </c>
      <c r="C73" s="44">
        <v>5</v>
      </c>
      <c r="D73" s="45">
        <v>8</v>
      </c>
      <c r="E73" s="33">
        <v>43228</v>
      </c>
      <c r="F73" s="36"/>
      <c r="G73" s="42" t="s">
        <v>53</v>
      </c>
      <c r="H73" s="36"/>
      <c r="I73" s="36"/>
      <c r="J73" s="48">
        <v>1</v>
      </c>
      <c r="K73" s="49">
        <v>14.4</v>
      </c>
      <c r="L73" s="49">
        <v>21746</v>
      </c>
      <c r="M73" s="49">
        <v>21.7</v>
      </c>
      <c r="N73" s="49">
        <v>10.79</v>
      </c>
      <c r="O73" s="50">
        <v>120.7</v>
      </c>
      <c r="P73" s="36"/>
    </row>
    <row r="74" spans="1:16" ht="15.75" customHeight="1" x14ac:dyDescent="0.25">
      <c r="A74" s="47"/>
      <c r="B74" s="44">
        <v>2018</v>
      </c>
      <c r="C74" s="44">
        <v>5</v>
      </c>
      <c r="D74" s="45">
        <v>8</v>
      </c>
      <c r="E74" s="33">
        <v>43228</v>
      </c>
      <c r="F74" s="36"/>
      <c r="G74" s="42" t="s">
        <v>53</v>
      </c>
      <c r="H74" s="36"/>
      <c r="I74" s="36"/>
      <c r="J74" s="36">
        <v>2</v>
      </c>
      <c r="K74" s="36">
        <v>13.3</v>
      </c>
      <c r="L74" s="36">
        <v>23576</v>
      </c>
      <c r="M74" s="36">
        <v>22.9</v>
      </c>
      <c r="N74" s="36">
        <v>10.8</v>
      </c>
      <c r="O74" s="36">
        <v>114.2</v>
      </c>
      <c r="P74" s="36"/>
    </row>
    <row r="75" spans="1:16" ht="15.75" customHeight="1" x14ac:dyDescent="0.25">
      <c r="A75" s="47"/>
      <c r="B75" s="44">
        <v>2018</v>
      </c>
      <c r="C75" s="44">
        <v>5</v>
      </c>
      <c r="D75" s="45">
        <v>8</v>
      </c>
      <c r="E75" s="33">
        <v>43228</v>
      </c>
      <c r="F75" s="36"/>
      <c r="G75" s="42" t="s">
        <v>53</v>
      </c>
      <c r="H75" s="36"/>
      <c r="I75" s="36"/>
      <c r="J75" s="36">
        <v>3</v>
      </c>
      <c r="K75" s="36">
        <v>13.3</v>
      </c>
      <c r="L75" s="36">
        <v>23300</v>
      </c>
      <c r="M75" s="36">
        <v>22.7</v>
      </c>
      <c r="N75" s="36">
        <v>10.5</v>
      </c>
      <c r="O75" s="36">
        <v>111.9</v>
      </c>
      <c r="P75" s="36"/>
    </row>
    <row r="76" spans="1:16" ht="15.75" customHeight="1" x14ac:dyDescent="0.25">
      <c r="A76" s="47"/>
      <c r="B76" s="44">
        <v>2018</v>
      </c>
      <c r="C76" s="44">
        <v>5</v>
      </c>
      <c r="D76" s="45">
        <v>8</v>
      </c>
      <c r="E76" s="33">
        <v>43256</v>
      </c>
      <c r="F76" s="36"/>
      <c r="G76" s="42" t="s">
        <v>49</v>
      </c>
      <c r="H76" s="36"/>
      <c r="I76" s="36"/>
      <c r="J76" s="36">
        <v>0</v>
      </c>
      <c r="K76" s="36">
        <v>12.5</v>
      </c>
      <c r="L76" s="36">
        <v>13438</v>
      </c>
      <c r="M76" s="36">
        <v>12.4</v>
      </c>
      <c r="N76" s="36">
        <v>12.03</v>
      </c>
      <c r="O76" s="36">
        <v>122</v>
      </c>
      <c r="P76" s="36"/>
    </row>
    <row r="77" spans="1:16" ht="15.75" customHeight="1" x14ac:dyDescent="0.25">
      <c r="A77" s="47"/>
      <c r="B77" s="44">
        <v>2018</v>
      </c>
      <c r="C77" s="44">
        <v>5</v>
      </c>
      <c r="D77" s="45">
        <v>8</v>
      </c>
      <c r="E77" s="33">
        <v>43256</v>
      </c>
      <c r="F77" s="36"/>
      <c r="G77" s="42" t="s">
        <v>49</v>
      </c>
      <c r="H77" s="36"/>
      <c r="I77" s="36"/>
      <c r="J77" s="36">
        <v>1</v>
      </c>
      <c r="K77" s="36">
        <v>13.7</v>
      </c>
      <c r="L77" s="36">
        <v>25382</v>
      </c>
      <c r="M77" s="36">
        <v>24.9</v>
      </c>
      <c r="N77" s="36">
        <v>13.35</v>
      </c>
      <c r="O77" s="36">
        <v>150.6</v>
      </c>
      <c r="P77" s="36"/>
    </row>
    <row r="78" spans="1:16" ht="15.75" customHeight="1" x14ac:dyDescent="0.25">
      <c r="A78" s="47"/>
      <c r="B78" s="44">
        <v>2018</v>
      </c>
      <c r="C78" s="44">
        <v>5</v>
      </c>
      <c r="D78" s="45">
        <v>8</v>
      </c>
      <c r="E78" s="33">
        <v>43256</v>
      </c>
      <c r="F78" s="36"/>
      <c r="G78" s="42" t="s">
        <v>49</v>
      </c>
      <c r="H78" s="36"/>
      <c r="I78" s="36"/>
      <c r="J78" s="36">
        <v>2</v>
      </c>
      <c r="K78" s="36">
        <v>13.6</v>
      </c>
      <c r="L78" s="36">
        <v>25736</v>
      </c>
      <c r="M78" s="36">
        <v>25.3</v>
      </c>
      <c r="N78" s="36">
        <v>12.29</v>
      </c>
      <c r="O78" s="36">
        <v>141.4</v>
      </c>
      <c r="P78" s="36"/>
    </row>
    <row r="79" spans="1:16" ht="15.95" customHeight="1" x14ac:dyDescent="0.25">
      <c r="A79" s="47"/>
      <c r="B79" s="44">
        <v>2018</v>
      </c>
      <c r="C79" s="44">
        <v>5</v>
      </c>
      <c r="D79" s="45">
        <v>8</v>
      </c>
      <c r="E79" s="33">
        <v>43256</v>
      </c>
      <c r="F79" s="36"/>
      <c r="G79" s="42" t="s">
        <v>49</v>
      </c>
      <c r="H79" s="36"/>
      <c r="I79" s="36"/>
      <c r="J79" s="36">
        <v>3</v>
      </c>
      <c r="K79" s="36">
        <v>13.4</v>
      </c>
      <c r="L79" s="36">
        <v>26053</v>
      </c>
      <c r="M79" s="36">
        <v>25.6</v>
      </c>
      <c r="N79" s="36">
        <v>13.75</v>
      </c>
      <c r="O79" s="36">
        <v>154.4</v>
      </c>
      <c r="P79" s="36"/>
    </row>
    <row r="80" spans="1:16" ht="15.95" customHeight="1" x14ac:dyDescent="0.25">
      <c r="A80" s="47"/>
      <c r="B80" s="44">
        <v>2018</v>
      </c>
      <c r="C80" s="44">
        <v>5</v>
      </c>
      <c r="D80" s="45">
        <v>8</v>
      </c>
      <c r="E80" s="33">
        <v>43256</v>
      </c>
      <c r="F80" s="36"/>
      <c r="G80" s="42" t="s">
        <v>38</v>
      </c>
      <c r="H80" s="36"/>
      <c r="I80" s="36"/>
      <c r="J80" s="36">
        <v>0</v>
      </c>
      <c r="K80" s="36">
        <v>11.4</v>
      </c>
      <c r="L80" s="36">
        <v>13124</v>
      </c>
      <c r="M80" s="36">
        <v>12.9</v>
      </c>
      <c r="N80" s="36">
        <v>18</v>
      </c>
      <c r="O80" s="36">
        <v>164.1</v>
      </c>
      <c r="P80" s="36"/>
    </row>
    <row r="81" spans="1:16" ht="15.95" customHeight="1" x14ac:dyDescent="0.25">
      <c r="A81" s="47"/>
      <c r="B81" s="44">
        <v>2018</v>
      </c>
      <c r="C81" s="44">
        <v>5</v>
      </c>
      <c r="D81" s="45">
        <v>8</v>
      </c>
      <c r="E81" s="33">
        <v>43256</v>
      </c>
      <c r="F81" s="36"/>
      <c r="G81" s="42" t="s">
        <v>38</v>
      </c>
      <c r="H81" s="36"/>
      <c r="I81" s="36"/>
      <c r="J81" s="36">
        <v>1</v>
      </c>
      <c r="K81" s="36">
        <v>13.3</v>
      </c>
      <c r="L81" s="36">
        <v>25010</v>
      </c>
      <c r="M81" s="36">
        <v>24.5</v>
      </c>
      <c r="N81" s="36">
        <v>12.4</v>
      </c>
      <c r="O81" s="36">
        <v>138.6</v>
      </c>
      <c r="P81" s="36"/>
    </row>
    <row r="82" spans="1:16" ht="15.95" customHeight="1" x14ac:dyDescent="0.25">
      <c r="A82" s="47"/>
      <c r="B82" s="44">
        <v>2018</v>
      </c>
      <c r="C82" s="44">
        <v>5</v>
      </c>
      <c r="D82" s="45">
        <v>8</v>
      </c>
      <c r="E82" s="33">
        <v>43256</v>
      </c>
      <c r="F82" s="36"/>
      <c r="G82" s="42" t="s">
        <v>38</v>
      </c>
      <c r="H82" s="36"/>
      <c r="I82" s="36"/>
      <c r="J82" s="36">
        <v>2</v>
      </c>
      <c r="K82" s="36">
        <v>13</v>
      </c>
      <c r="L82" s="36">
        <v>25428</v>
      </c>
      <c r="M82" s="36">
        <v>25</v>
      </c>
      <c r="N82" s="36">
        <v>12.9</v>
      </c>
      <c r="O82" s="36">
        <v>141.1</v>
      </c>
      <c r="P82" s="36"/>
    </row>
    <row r="83" spans="1:16" ht="15.95" customHeight="1" x14ac:dyDescent="0.25">
      <c r="A83" s="47"/>
      <c r="B83" s="44">
        <v>2018</v>
      </c>
      <c r="C83" s="44">
        <v>5</v>
      </c>
      <c r="D83" s="45">
        <v>8</v>
      </c>
      <c r="E83" s="33">
        <v>43256</v>
      </c>
      <c r="F83" s="36"/>
      <c r="G83" s="42" t="s">
        <v>38</v>
      </c>
      <c r="H83" s="36"/>
      <c r="I83" s="36"/>
      <c r="J83" s="36">
        <v>3</v>
      </c>
      <c r="K83" s="36">
        <v>12.6</v>
      </c>
      <c r="L83" s="36">
        <v>26210</v>
      </c>
      <c r="M83" s="36">
        <v>25.7</v>
      </c>
      <c r="N83" s="36">
        <v>13.3</v>
      </c>
      <c r="O83" s="36">
        <v>148</v>
      </c>
      <c r="P83" s="36"/>
    </row>
    <row r="84" spans="1:16" ht="15.95" customHeight="1" x14ac:dyDescent="0.25">
      <c r="A84" s="47"/>
      <c r="B84" s="44">
        <v>2018</v>
      </c>
      <c r="C84" s="44">
        <v>5</v>
      </c>
      <c r="D84" s="45">
        <v>8</v>
      </c>
      <c r="E84" s="33">
        <v>43256</v>
      </c>
      <c r="F84" s="36"/>
      <c r="G84" s="42" t="s">
        <v>53</v>
      </c>
      <c r="H84" s="36"/>
      <c r="I84" s="36"/>
      <c r="J84" s="36">
        <v>0</v>
      </c>
      <c r="K84" s="36">
        <v>14</v>
      </c>
      <c r="L84" s="36">
        <v>22525</v>
      </c>
      <c r="M84" s="36">
        <v>19.899999999999999</v>
      </c>
      <c r="N84" s="36">
        <v>12.84</v>
      </c>
      <c r="O84" s="36">
        <v>138</v>
      </c>
      <c r="P84" s="36"/>
    </row>
    <row r="85" spans="1:16" ht="15.95" customHeight="1" x14ac:dyDescent="0.25">
      <c r="A85" s="47"/>
      <c r="B85" s="44">
        <v>2018</v>
      </c>
      <c r="C85" s="44">
        <v>5</v>
      </c>
      <c r="D85" s="45">
        <v>8</v>
      </c>
      <c r="E85" s="33">
        <v>43256</v>
      </c>
      <c r="F85" s="36"/>
      <c r="G85" s="42" t="s">
        <v>53</v>
      </c>
      <c r="H85" s="36"/>
      <c r="I85" s="36"/>
      <c r="J85" s="36">
        <v>1</v>
      </c>
      <c r="K85" s="36">
        <v>13.4</v>
      </c>
      <c r="L85" s="36">
        <v>25806</v>
      </c>
      <c r="M85" s="36">
        <v>25.3</v>
      </c>
      <c r="N85" s="36">
        <v>13.5</v>
      </c>
      <c r="O85" s="36">
        <v>152</v>
      </c>
      <c r="P85" s="36"/>
    </row>
    <row r="86" spans="1:16" ht="15.95" customHeight="1" x14ac:dyDescent="0.25">
      <c r="A86" s="47"/>
      <c r="B86" s="44">
        <v>2018</v>
      </c>
      <c r="C86" s="44">
        <v>5</v>
      </c>
      <c r="D86" s="45">
        <v>8</v>
      </c>
      <c r="E86" s="33">
        <v>43256</v>
      </c>
      <c r="F86" s="36"/>
      <c r="G86" s="42" t="s">
        <v>53</v>
      </c>
      <c r="H86" s="36"/>
      <c r="I86" s="36"/>
      <c r="J86" s="36">
        <v>2</v>
      </c>
      <c r="K86" s="36">
        <v>12.4</v>
      </c>
      <c r="L86" s="36">
        <v>27092</v>
      </c>
      <c r="M86" s="36">
        <v>26.7</v>
      </c>
      <c r="N86" s="36">
        <v>14.9</v>
      </c>
      <c r="O86" s="36">
        <v>164.2</v>
      </c>
      <c r="P86" s="36"/>
    </row>
    <row r="87" spans="1:16" ht="15.95" customHeight="1" x14ac:dyDescent="0.25">
      <c r="A87" s="47"/>
      <c r="B87" s="44">
        <v>2018</v>
      </c>
      <c r="C87" s="44">
        <v>5</v>
      </c>
      <c r="D87" s="45">
        <v>8</v>
      </c>
      <c r="E87" s="33">
        <v>43256</v>
      </c>
      <c r="F87" s="36"/>
      <c r="G87" s="42" t="s">
        <v>53</v>
      </c>
      <c r="H87" s="36"/>
      <c r="I87" s="36"/>
      <c r="J87" s="36">
        <v>3</v>
      </c>
      <c r="K87" s="36">
        <v>10.5</v>
      </c>
      <c r="L87" s="36">
        <v>28179</v>
      </c>
      <c r="M87" s="36">
        <v>27.8</v>
      </c>
      <c r="N87" s="36">
        <v>11.5</v>
      </c>
      <c r="O87" s="36">
        <v>117</v>
      </c>
      <c r="P87" s="36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0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16.28515625" defaultRowHeight="14.85" customHeight="1" x14ac:dyDescent="0.25"/>
  <cols>
    <col min="1" max="4" width="16.28515625" style="51" customWidth="1"/>
    <col min="5" max="5" width="25.5703125" style="51" customWidth="1"/>
    <col min="6" max="256" width="16.28515625" style="51" customWidth="1"/>
  </cols>
  <sheetData>
    <row r="1" spans="1:5" ht="14.65" customHeight="1" x14ac:dyDescent="0.25">
      <c r="A1" s="8" t="s">
        <v>80</v>
      </c>
      <c r="B1" s="8" t="s">
        <v>81</v>
      </c>
      <c r="C1" s="8" t="s">
        <v>82</v>
      </c>
      <c r="D1" s="8" t="s">
        <v>83</v>
      </c>
      <c r="E1" s="10"/>
    </row>
    <row r="2" spans="1:5" ht="14.65" customHeight="1" x14ac:dyDescent="0.25">
      <c r="A2" s="52">
        <v>43213</v>
      </c>
      <c r="B2" s="53" t="s">
        <v>44</v>
      </c>
      <c r="C2" s="14" t="s">
        <v>84</v>
      </c>
      <c r="D2" s="14" t="s">
        <v>85</v>
      </c>
      <c r="E2" s="54"/>
    </row>
    <row r="3" spans="1:5" ht="14.45" customHeight="1" x14ac:dyDescent="0.25">
      <c r="A3" s="55">
        <v>43213</v>
      </c>
      <c r="B3" s="56" t="s">
        <v>49</v>
      </c>
      <c r="C3" s="19" t="s">
        <v>86</v>
      </c>
      <c r="D3" s="19" t="s">
        <v>87</v>
      </c>
      <c r="E3" s="21"/>
    </row>
    <row r="4" spans="1:5" ht="14.45" customHeight="1" x14ac:dyDescent="0.25">
      <c r="A4" s="55">
        <v>43213</v>
      </c>
      <c r="B4" s="56" t="s">
        <v>38</v>
      </c>
      <c r="C4" s="21"/>
      <c r="D4" s="21"/>
      <c r="E4" s="19" t="s">
        <v>88</v>
      </c>
    </row>
    <row r="5" spans="1:5" ht="14.45" customHeight="1" x14ac:dyDescent="0.25">
      <c r="A5" s="55">
        <v>43213</v>
      </c>
      <c r="B5" s="56" t="s">
        <v>51</v>
      </c>
      <c r="C5" s="21"/>
      <c r="D5" s="21"/>
      <c r="E5" s="19" t="s">
        <v>89</v>
      </c>
    </row>
    <row r="6" spans="1:5" ht="14.45" customHeight="1" x14ac:dyDescent="0.25">
      <c r="A6" s="55">
        <v>43213</v>
      </c>
      <c r="B6" s="56" t="s">
        <v>53</v>
      </c>
      <c r="C6" s="21"/>
      <c r="D6" s="21"/>
      <c r="E6" s="19" t="s">
        <v>90</v>
      </c>
    </row>
    <row r="7" spans="1:5" ht="14.45" customHeight="1" x14ac:dyDescent="0.25">
      <c r="A7" s="57"/>
      <c r="B7" s="58"/>
      <c r="C7" s="21"/>
      <c r="D7" s="21"/>
      <c r="E7" s="21"/>
    </row>
    <row r="8" spans="1:5" ht="14.45" customHeight="1" x14ac:dyDescent="0.25">
      <c r="A8" s="57"/>
      <c r="B8" s="58"/>
      <c r="C8" s="21"/>
      <c r="D8" s="21"/>
      <c r="E8" s="21"/>
    </row>
    <row r="9" spans="1:5" ht="14.45" customHeight="1" x14ac:dyDescent="0.25">
      <c r="A9" s="57"/>
      <c r="B9" s="58"/>
      <c r="C9" s="21"/>
      <c r="D9" s="21"/>
      <c r="E9" s="21"/>
    </row>
    <row r="10" spans="1:5" ht="14.45" customHeight="1" x14ac:dyDescent="0.25">
      <c r="A10" s="57"/>
      <c r="B10" s="58"/>
      <c r="C10" s="21"/>
      <c r="D10" s="21"/>
      <c r="E10" s="21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39"/>
  <sheetViews>
    <sheetView showGridLines="0" workbookViewId="0"/>
  </sheetViews>
  <sheetFormatPr defaultColWidth="8.85546875" defaultRowHeight="15" customHeight="1" x14ac:dyDescent="0.25"/>
  <cols>
    <col min="1" max="4" width="8.85546875" style="59" customWidth="1"/>
    <col min="5" max="5" width="12.140625" style="59" customWidth="1"/>
    <col min="6" max="6" width="8.85546875" style="59" customWidth="1"/>
    <col min="7" max="7" width="14.7109375" style="59" customWidth="1"/>
    <col min="8" max="8" width="11.42578125" style="59" customWidth="1"/>
    <col min="9" max="256" width="8.85546875" style="59" customWidth="1"/>
  </cols>
  <sheetData>
    <row r="1" spans="1:14" ht="14.1" customHeight="1" x14ac:dyDescent="0.25">
      <c r="A1" s="60" t="s">
        <v>5</v>
      </c>
      <c r="B1" s="60" t="s">
        <v>6</v>
      </c>
      <c r="C1" s="60" t="s">
        <v>7</v>
      </c>
      <c r="D1" s="60" t="s">
        <v>8</v>
      </c>
      <c r="E1" s="61" t="s">
        <v>9</v>
      </c>
      <c r="F1" s="60" t="s">
        <v>10</v>
      </c>
      <c r="G1" s="60" t="s">
        <v>81</v>
      </c>
      <c r="H1" s="60" t="s">
        <v>21</v>
      </c>
      <c r="I1" s="60" t="s">
        <v>91</v>
      </c>
      <c r="J1" s="60" t="s">
        <v>92</v>
      </c>
      <c r="K1" s="60" t="s">
        <v>93</v>
      </c>
      <c r="L1" s="62" t="s">
        <v>94</v>
      </c>
      <c r="M1" s="63"/>
      <c r="N1" s="62" t="s">
        <v>30</v>
      </c>
    </row>
    <row r="2" spans="1:14" ht="15.95" customHeight="1" x14ac:dyDescent="0.25">
      <c r="A2" s="64"/>
      <c r="B2" s="65">
        <f t="shared" ref="B2:B38" si="0">YEAR(E2)</f>
        <v>2016</v>
      </c>
      <c r="C2" s="65">
        <f t="shared" ref="C2:C38" si="1">MONTH(E2)</f>
        <v>4</v>
      </c>
      <c r="D2" s="65"/>
      <c r="E2" s="33">
        <v>42486</v>
      </c>
      <c r="F2" s="64"/>
      <c r="G2" s="66" t="s">
        <v>31</v>
      </c>
      <c r="H2" s="42" t="s">
        <v>32</v>
      </c>
      <c r="I2" s="36"/>
      <c r="J2" s="36">
        <v>49</v>
      </c>
      <c r="K2" s="36">
        <v>1.3</v>
      </c>
      <c r="L2" s="67"/>
      <c r="M2" s="68"/>
      <c r="N2" s="69"/>
    </row>
    <row r="3" spans="1:14" ht="15.95" customHeight="1" x14ac:dyDescent="0.25">
      <c r="A3" s="64"/>
      <c r="B3" s="65">
        <f t="shared" si="0"/>
        <v>2016</v>
      </c>
      <c r="C3" s="65">
        <f t="shared" si="1"/>
        <v>4</v>
      </c>
      <c r="D3" s="65"/>
      <c r="E3" s="33">
        <v>42486</v>
      </c>
      <c r="F3" s="64"/>
      <c r="G3" s="66" t="s">
        <v>31</v>
      </c>
      <c r="H3" s="42" t="s">
        <v>32</v>
      </c>
      <c r="I3" s="36"/>
      <c r="J3" s="36">
        <v>56</v>
      </c>
      <c r="K3" s="36">
        <v>1.8</v>
      </c>
      <c r="L3" s="67"/>
      <c r="M3" s="68"/>
      <c r="N3" s="69"/>
    </row>
    <row r="4" spans="1:14" ht="15.95" customHeight="1" x14ac:dyDescent="0.25">
      <c r="A4" s="64"/>
      <c r="B4" s="65">
        <f t="shared" si="0"/>
        <v>2016</v>
      </c>
      <c r="C4" s="65">
        <f t="shared" si="1"/>
        <v>4</v>
      </c>
      <c r="D4" s="65"/>
      <c r="E4" s="33">
        <v>42486</v>
      </c>
      <c r="F4" s="64"/>
      <c r="G4" s="66" t="s">
        <v>31</v>
      </c>
      <c r="H4" s="42" t="s">
        <v>32</v>
      </c>
      <c r="I4" s="36"/>
      <c r="J4" s="36">
        <v>49</v>
      </c>
      <c r="K4" s="36">
        <v>1.3</v>
      </c>
      <c r="L4" s="67"/>
      <c r="M4" s="68"/>
      <c r="N4" s="69"/>
    </row>
    <row r="5" spans="1:14" ht="15.95" customHeight="1" x14ac:dyDescent="0.25">
      <c r="A5" s="64"/>
      <c r="B5" s="65">
        <f t="shared" si="0"/>
        <v>2016</v>
      </c>
      <c r="C5" s="65">
        <f t="shared" si="1"/>
        <v>4</v>
      </c>
      <c r="D5" s="65"/>
      <c r="E5" s="33">
        <v>42486</v>
      </c>
      <c r="F5" s="64"/>
      <c r="G5" s="66" t="s">
        <v>31</v>
      </c>
      <c r="H5" s="42" t="s">
        <v>32</v>
      </c>
      <c r="I5" s="36"/>
      <c r="J5" s="36">
        <v>53</v>
      </c>
      <c r="K5" s="36">
        <v>1.4</v>
      </c>
      <c r="L5" s="67"/>
      <c r="M5" s="68"/>
      <c r="N5" s="69"/>
    </row>
    <row r="6" spans="1:14" ht="15.95" customHeight="1" x14ac:dyDescent="0.25">
      <c r="A6" s="64"/>
      <c r="B6" s="65">
        <f t="shared" si="0"/>
        <v>2016</v>
      </c>
      <c r="C6" s="65">
        <f t="shared" si="1"/>
        <v>4</v>
      </c>
      <c r="D6" s="65"/>
      <c r="E6" s="33">
        <v>42486</v>
      </c>
      <c r="F6" s="64"/>
      <c r="G6" s="66" t="s">
        <v>31</v>
      </c>
      <c r="H6" s="42" t="s">
        <v>32</v>
      </c>
      <c r="I6" s="36"/>
      <c r="J6" s="36">
        <v>52</v>
      </c>
      <c r="K6" s="36">
        <v>1.4</v>
      </c>
      <c r="L6" s="67"/>
      <c r="M6" s="68"/>
      <c r="N6" s="69"/>
    </row>
    <row r="7" spans="1:14" ht="15.95" customHeight="1" x14ac:dyDescent="0.25">
      <c r="A7" s="64"/>
      <c r="B7" s="65">
        <f t="shared" si="0"/>
        <v>2016</v>
      </c>
      <c r="C7" s="65">
        <f t="shared" si="1"/>
        <v>4</v>
      </c>
      <c r="D7" s="65"/>
      <c r="E7" s="33">
        <v>42486</v>
      </c>
      <c r="F7" s="64"/>
      <c r="G7" s="66" t="s">
        <v>31</v>
      </c>
      <c r="H7" s="42" t="s">
        <v>32</v>
      </c>
      <c r="I7" s="36"/>
      <c r="J7" s="36">
        <v>45</v>
      </c>
      <c r="K7" s="36">
        <v>1.2</v>
      </c>
      <c r="L7" s="67"/>
      <c r="M7" s="68"/>
      <c r="N7" s="69"/>
    </row>
    <row r="8" spans="1:14" ht="15.95" customHeight="1" x14ac:dyDescent="0.25">
      <c r="A8" s="64"/>
      <c r="B8" s="65">
        <f t="shared" si="0"/>
        <v>2016</v>
      </c>
      <c r="C8" s="65">
        <f t="shared" si="1"/>
        <v>4</v>
      </c>
      <c r="D8" s="65"/>
      <c r="E8" s="33">
        <v>42486</v>
      </c>
      <c r="F8" s="64"/>
      <c r="G8" s="66" t="s">
        <v>31</v>
      </c>
      <c r="H8" s="42" t="s">
        <v>32</v>
      </c>
      <c r="I8" s="36"/>
      <c r="J8" s="36">
        <v>44</v>
      </c>
      <c r="K8" s="36">
        <v>1.2</v>
      </c>
      <c r="L8" s="67"/>
      <c r="M8" s="68"/>
      <c r="N8" s="69"/>
    </row>
    <row r="9" spans="1:14" ht="15.95" customHeight="1" x14ac:dyDescent="0.25">
      <c r="A9" s="64"/>
      <c r="B9" s="65">
        <f t="shared" si="0"/>
        <v>2016</v>
      </c>
      <c r="C9" s="65">
        <f t="shared" si="1"/>
        <v>4</v>
      </c>
      <c r="D9" s="65"/>
      <c r="E9" s="33">
        <v>42486</v>
      </c>
      <c r="F9" s="64"/>
      <c r="G9" s="66" t="s">
        <v>31</v>
      </c>
      <c r="H9" s="42" t="s">
        <v>32</v>
      </c>
      <c r="I9" s="36"/>
      <c r="J9" s="36">
        <v>52</v>
      </c>
      <c r="K9" s="36">
        <v>1.1000000000000001</v>
      </c>
      <c r="L9" s="67"/>
      <c r="M9" s="68"/>
      <c r="N9" s="69"/>
    </row>
    <row r="10" spans="1:14" ht="15.95" customHeight="1" x14ac:dyDescent="0.25">
      <c r="A10" s="64"/>
      <c r="B10" s="65">
        <f t="shared" si="0"/>
        <v>2016</v>
      </c>
      <c r="C10" s="65">
        <f t="shared" si="1"/>
        <v>4</v>
      </c>
      <c r="D10" s="65"/>
      <c r="E10" s="33">
        <v>42486</v>
      </c>
      <c r="F10" s="64"/>
      <c r="G10" s="66" t="s">
        <v>31</v>
      </c>
      <c r="H10" s="42" t="s">
        <v>32</v>
      </c>
      <c r="I10" s="36"/>
      <c r="J10" s="36">
        <v>53</v>
      </c>
      <c r="K10" s="36">
        <v>1.5</v>
      </c>
      <c r="L10" s="67"/>
      <c r="M10" s="68"/>
      <c r="N10" s="69"/>
    </row>
    <row r="11" spans="1:14" ht="15.95" customHeight="1" x14ac:dyDescent="0.25">
      <c r="A11" s="64"/>
      <c r="B11" s="65">
        <f t="shared" si="0"/>
        <v>2016</v>
      </c>
      <c r="C11" s="65">
        <f t="shared" si="1"/>
        <v>4</v>
      </c>
      <c r="D11" s="65"/>
      <c r="E11" s="33">
        <v>42486</v>
      </c>
      <c r="F11" s="64"/>
      <c r="G11" s="66" t="s">
        <v>31</v>
      </c>
      <c r="H11" s="42" t="s">
        <v>32</v>
      </c>
      <c r="I11" s="36"/>
      <c r="J11" s="36">
        <v>44</v>
      </c>
      <c r="K11" s="36">
        <v>1.2</v>
      </c>
      <c r="L11" s="67"/>
      <c r="M11" s="68"/>
      <c r="N11" s="69"/>
    </row>
    <row r="12" spans="1:14" ht="15.95" customHeight="1" x14ac:dyDescent="0.25">
      <c r="A12" s="64"/>
      <c r="B12" s="65">
        <f t="shared" si="0"/>
        <v>2016</v>
      </c>
      <c r="C12" s="65">
        <f t="shared" si="1"/>
        <v>4</v>
      </c>
      <c r="D12" s="65"/>
      <c r="E12" s="33">
        <v>42486</v>
      </c>
      <c r="F12" s="64"/>
      <c r="G12" s="66" t="s">
        <v>31</v>
      </c>
      <c r="H12" s="42" t="s">
        <v>32</v>
      </c>
      <c r="I12" s="36"/>
      <c r="J12" s="36">
        <v>46</v>
      </c>
      <c r="K12" s="36">
        <v>1.2</v>
      </c>
      <c r="L12" s="67"/>
      <c r="M12" s="68"/>
      <c r="N12" s="69"/>
    </row>
    <row r="13" spans="1:14" ht="15.95" customHeight="1" x14ac:dyDescent="0.25">
      <c r="A13" s="64"/>
      <c r="B13" s="65">
        <f t="shared" si="0"/>
        <v>2016</v>
      </c>
      <c r="C13" s="65">
        <f t="shared" si="1"/>
        <v>4</v>
      </c>
      <c r="D13" s="65"/>
      <c r="E13" s="33">
        <v>42486</v>
      </c>
      <c r="F13" s="64"/>
      <c r="G13" s="66" t="s">
        <v>31</v>
      </c>
      <c r="H13" s="42" t="s">
        <v>32</v>
      </c>
      <c r="I13" s="36"/>
      <c r="J13" s="36">
        <v>56</v>
      </c>
      <c r="K13" s="36">
        <v>2.2000000000000002</v>
      </c>
      <c r="L13" s="67"/>
      <c r="M13" s="68"/>
      <c r="N13" s="69"/>
    </row>
    <row r="14" spans="1:14" ht="15.95" customHeight="1" x14ac:dyDescent="0.25">
      <c r="A14" s="64"/>
      <c r="B14" s="65">
        <f t="shared" si="0"/>
        <v>2016</v>
      </c>
      <c r="C14" s="65">
        <f t="shared" si="1"/>
        <v>4</v>
      </c>
      <c r="D14" s="65"/>
      <c r="E14" s="33">
        <v>42486</v>
      </c>
      <c r="F14" s="64"/>
      <c r="G14" s="66" t="s">
        <v>31</v>
      </c>
      <c r="H14" s="42" t="s">
        <v>32</v>
      </c>
      <c r="I14" s="36"/>
      <c r="J14" s="36">
        <v>45</v>
      </c>
      <c r="K14" s="36">
        <v>0.9</v>
      </c>
      <c r="L14" s="67"/>
      <c r="M14" s="68"/>
      <c r="N14" s="69"/>
    </row>
    <row r="15" spans="1:14" ht="15.95" customHeight="1" x14ac:dyDescent="0.25">
      <c r="A15" s="64"/>
      <c r="B15" s="65">
        <f t="shared" si="0"/>
        <v>2016</v>
      </c>
      <c r="C15" s="65">
        <f t="shared" si="1"/>
        <v>4</v>
      </c>
      <c r="D15" s="65"/>
      <c r="E15" s="33">
        <v>42486</v>
      </c>
      <c r="F15" s="64"/>
      <c r="G15" s="66" t="s">
        <v>31</v>
      </c>
      <c r="H15" s="42" t="s">
        <v>32</v>
      </c>
      <c r="I15" s="36"/>
      <c r="J15" s="36">
        <v>44</v>
      </c>
      <c r="K15" s="36">
        <v>1.3</v>
      </c>
      <c r="L15" s="67"/>
      <c r="M15" s="68"/>
      <c r="N15" s="69"/>
    </row>
    <row r="16" spans="1:14" ht="15.95" customHeight="1" x14ac:dyDescent="0.25">
      <c r="A16" s="64"/>
      <c r="B16" s="65">
        <f t="shared" si="0"/>
        <v>2016</v>
      </c>
      <c r="C16" s="65">
        <f t="shared" si="1"/>
        <v>4</v>
      </c>
      <c r="D16" s="65"/>
      <c r="E16" s="33">
        <v>42486</v>
      </c>
      <c r="F16" s="64"/>
      <c r="G16" s="66" t="s">
        <v>31</v>
      </c>
      <c r="H16" s="42" t="s">
        <v>32</v>
      </c>
      <c r="I16" s="36"/>
      <c r="J16" s="36">
        <v>43</v>
      </c>
      <c r="K16" s="36">
        <v>1</v>
      </c>
      <c r="L16" s="67"/>
      <c r="M16" s="68"/>
      <c r="N16" s="69"/>
    </row>
    <row r="17" spans="1:14" ht="15.95" customHeight="1" x14ac:dyDescent="0.25">
      <c r="A17" s="64"/>
      <c r="B17" s="65">
        <f t="shared" si="0"/>
        <v>2016</v>
      </c>
      <c r="C17" s="65">
        <f t="shared" si="1"/>
        <v>4</v>
      </c>
      <c r="D17" s="65"/>
      <c r="E17" s="33">
        <v>42486</v>
      </c>
      <c r="F17" s="64"/>
      <c r="G17" s="66" t="s">
        <v>31</v>
      </c>
      <c r="H17" s="42" t="s">
        <v>32</v>
      </c>
      <c r="I17" s="36"/>
      <c r="J17" s="36">
        <v>43</v>
      </c>
      <c r="K17" s="36">
        <v>0.8</v>
      </c>
      <c r="L17" s="67"/>
      <c r="M17" s="68"/>
      <c r="N17" s="69"/>
    </row>
    <row r="18" spans="1:14" ht="15.95" customHeight="1" x14ac:dyDescent="0.25">
      <c r="A18" s="64"/>
      <c r="B18" s="65">
        <f t="shared" si="0"/>
        <v>2016</v>
      </c>
      <c r="C18" s="65">
        <f t="shared" si="1"/>
        <v>4</v>
      </c>
      <c r="D18" s="65"/>
      <c r="E18" s="33">
        <v>42486</v>
      </c>
      <c r="F18" s="64"/>
      <c r="G18" s="66" t="s">
        <v>31</v>
      </c>
      <c r="H18" s="42" t="s">
        <v>32</v>
      </c>
      <c r="I18" s="36"/>
      <c r="J18" s="36">
        <v>55</v>
      </c>
      <c r="K18" s="36">
        <v>1.8</v>
      </c>
      <c r="L18" s="67"/>
      <c r="M18" s="68"/>
      <c r="N18" s="69"/>
    </row>
    <row r="19" spans="1:14" ht="15.95" customHeight="1" x14ac:dyDescent="0.25">
      <c r="A19" s="64"/>
      <c r="B19" s="65">
        <f t="shared" si="0"/>
        <v>2016</v>
      </c>
      <c r="C19" s="65">
        <f t="shared" si="1"/>
        <v>4</v>
      </c>
      <c r="D19" s="65"/>
      <c r="E19" s="33">
        <v>42486</v>
      </c>
      <c r="F19" s="64"/>
      <c r="G19" s="66" t="s">
        <v>31</v>
      </c>
      <c r="H19" s="42" t="s">
        <v>33</v>
      </c>
      <c r="I19" s="36"/>
      <c r="J19" s="36">
        <v>44</v>
      </c>
      <c r="K19" s="36">
        <v>0.6</v>
      </c>
      <c r="L19" s="67"/>
      <c r="M19" s="68"/>
      <c r="N19" s="69"/>
    </row>
    <row r="20" spans="1:14" ht="15.95" customHeight="1" x14ac:dyDescent="0.25">
      <c r="A20" s="64"/>
      <c r="B20" s="65">
        <f t="shared" si="0"/>
        <v>2016</v>
      </c>
      <c r="C20" s="65">
        <f t="shared" si="1"/>
        <v>4</v>
      </c>
      <c r="D20" s="65"/>
      <c r="E20" s="33">
        <v>42486</v>
      </c>
      <c r="F20" s="64"/>
      <c r="G20" s="66" t="s">
        <v>31</v>
      </c>
      <c r="H20" s="42" t="s">
        <v>33</v>
      </c>
      <c r="I20" s="36"/>
      <c r="J20" s="36">
        <v>44</v>
      </c>
      <c r="K20" s="36">
        <v>1.1000000000000001</v>
      </c>
      <c r="L20" s="67"/>
      <c r="M20" s="68"/>
      <c r="N20" s="69"/>
    </row>
    <row r="21" spans="1:14" ht="15.95" customHeight="1" x14ac:dyDescent="0.25">
      <c r="A21" s="64"/>
      <c r="B21" s="65">
        <f t="shared" si="0"/>
        <v>2016</v>
      </c>
      <c r="C21" s="65">
        <f t="shared" si="1"/>
        <v>4</v>
      </c>
      <c r="D21" s="65"/>
      <c r="E21" s="33">
        <v>42486</v>
      </c>
      <c r="F21" s="64"/>
      <c r="G21" s="66" t="s">
        <v>31</v>
      </c>
      <c r="H21" s="42" t="s">
        <v>33</v>
      </c>
      <c r="I21" s="36"/>
      <c r="J21" s="36">
        <v>27</v>
      </c>
      <c r="K21" s="36">
        <v>0.3</v>
      </c>
      <c r="L21" s="67"/>
      <c r="M21" s="68"/>
      <c r="N21" s="69"/>
    </row>
    <row r="22" spans="1:14" ht="15.95" customHeight="1" x14ac:dyDescent="0.25">
      <c r="A22" s="64"/>
      <c r="B22" s="65">
        <f t="shared" si="0"/>
        <v>2016</v>
      </c>
      <c r="C22" s="65">
        <f t="shared" si="1"/>
        <v>4</v>
      </c>
      <c r="D22" s="65"/>
      <c r="E22" s="33">
        <v>42486</v>
      </c>
      <c r="F22" s="64"/>
      <c r="G22" s="66" t="s">
        <v>31</v>
      </c>
      <c r="H22" s="42" t="s">
        <v>33</v>
      </c>
      <c r="I22" s="36"/>
      <c r="J22" s="36">
        <v>42</v>
      </c>
      <c r="K22" s="36">
        <v>0.8</v>
      </c>
      <c r="L22" s="67"/>
      <c r="M22" s="68"/>
      <c r="N22" s="69"/>
    </row>
    <row r="23" spans="1:14" ht="15.95" customHeight="1" x14ac:dyDescent="0.25">
      <c r="A23" s="64"/>
      <c r="B23" s="65">
        <f t="shared" si="0"/>
        <v>2016</v>
      </c>
      <c r="C23" s="65">
        <f t="shared" si="1"/>
        <v>4</v>
      </c>
      <c r="D23" s="65"/>
      <c r="E23" s="33">
        <v>42486</v>
      </c>
      <c r="F23" s="64"/>
      <c r="G23" s="66" t="s">
        <v>31</v>
      </c>
      <c r="H23" s="42" t="s">
        <v>33</v>
      </c>
      <c r="I23" s="36"/>
      <c r="J23" s="36">
        <v>40</v>
      </c>
      <c r="K23" s="36">
        <v>0.4</v>
      </c>
      <c r="L23" s="67"/>
      <c r="M23" s="68"/>
      <c r="N23" s="69"/>
    </row>
    <row r="24" spans="1:14" ht="15.95" customHeight="1" x14ac:dyDescent="0.25">
      <c r="A24" s="64"/>
      <c r="B24" s="65">
        <f t="shared" si="0"/>
        <v>2016</v>
      </c>
      <c r="C24" s="65">
        <f t="shared" si="1"/>
        <v>4</v>
      </c>
      <c r="D24" s="65"/>
      <c r="E24" s="33">
        <v>42486</v>
      </c>
      <c r="F24" s="64"/>
      <c r="G24" s="66" t="s">
        <v>31</v>
      </c>
      <c r="H24" s="42" t="s">
        <v>33</v>
      </c>
      <c r="I24" s="36"/>
      <c r="J24" s="36">
        <v>37</v>
      </c>
      <c r="K24" s="36">
        <v>0.4</v>
      </c>
      <c r="L24" s="67"/>
      <c r="M24" s="68"/>
      <c r="N24" s="69"/>
    </row>
    <row r="25" spans="1:14" ht="15.95" customHeight="1" x14ac:dyDescent="0.25">
      <c r="A25" s="64"/>
      <c r="B25" s="65">
        <f t="shared" si="0"/>
        <v>2016</v>
      </c>
      <c r="C25" s="65">
        <f t="shared" si="1"/>
        <v>4</v>
      </c>
      <c r="D25" s="65"/>
      <c r="E25" s="33">
        <v>42486</v>
      </c>
      <c r="F25" s="64"/>
      <c r="G25" s="66" t="s">
        <v>31</v>
      </c>
      <c r="H25" s="42" t="s">
        <v>33</v>
      </c>
      <c r="I25" s="36"/>
      <c r="J25" s="36">
        <v>41</v>
      </c>
      <c r="K25" s="36">
        <v>0.4</v>
      </c>
      <c r="L25" s="67"/>
      <c r="M25" s="68"/>
      <c r="N25" s="69"/>
    </row>
    <row r="26" spans="1:14" ht="15.95" customHeight="1" x14ac:dyDescent="0.25">
      <c r="A26" s="64"/>
      <c r="B26" s="65">
        <f t="shared" si="0"/>
        <v>2016</v>
      </c>
      <c r="C26" s="65">
        <f t="shared" si="1"/>
        <v>4</v>
      </c>
      <c r="D26" s="65"/>
      <c r="E26" s="33">
        <v>42486</v>
      </c>
      <c r="F26" s="64"/>
      <c r="G26" s="66" t="s">
        <v>31</v>
      </c>
      <c r="H26" s="42" t="s">
        <v>33</v>
      </c>
      <c r="I26" s="36"/>
      <c r="J26" s="36">
        <v>44</v>
      </c>
      <c r="K26" s="36">
        <v>0.6</v>
      </c>
      <c r="L26" s="67"/>
      <c r="M26" s="68"/>
      <c r="N26" s="69"/>
    </row>
    <row r="27" spans="1:14" ht="15.95" customHeight="1" x14ac:dyDescent="0.25">
      <c r="A27" s="64"/>
      <c r="B27" s="65">
        <f t="shared" si="0"/>
        <v>2016</v>
      </c>
      <c r="C27" s="65">
        <f t="shared" si="1"/>
        <v>4</v>
      </c>
      <c r="D27" s="65"/>
      <c r="E27" s="33">
        <v>42486</v>
      </c>
      <c r="F27" s="64"/>
      <c r="G27" s="66" t="s">
        <v>31</v>
      </c>
      <c r="H27" s="42" t="s">
        <v>33</v>
      </c>
      <c r="I27" s="36"/>
      <c r="J27" s="36">
        <v>40</v>
      </c>
      <c r="K27" s="36">
        <v>0.4</v>
      </c>
      <c r="L27" s="67"/>
      <c r="M27" s="68"/>
      <c r="N27" s="69"/>
    </row>
    <row r="28" spans="1:14" ht="15.95" customHeight="1" x14ac:dyDescent="0.25">
      <c r="A28" s="64"/>
      <c r="B28" s="65">
        <f t="shared" si="0"/>
        <v>2016</v>
      </c>
      <c r="C28" s="65">
        <f t="shared" si="1"/>
        <v>4</v>
      </c>
      <c r="D28" s="65"/>
      <c r="E28" s="33">
        <v>42486</v>
      </c>
      <c r="F28" s="64"/>
      <c r="G28" s="66" t="s">
        <v>31</v>
      </c>
      <c r="H28" s="42" t="s">
        <v>33</v>
      </c>
      <c r="I28" s="36"/>
      <c r="J28" s="36">
        <v>34</v>
      </c>
      <c r="K28" s="36">
        <v>0.7</v>
      </c>
      <c r="L28" s="67"/>
      <c r="M28" s="68"/>
      <c r="N28" s="69"/>
    </row>
    <row r="29" spans="1:14" ht="15.95" customHeight="1" x14ac:dyDescent="0.25">
      <c r="A29" s="64"/>
      <c r="B29" s="65">
        <f t="shared" si="0"/>
        <v>2016</v>
      </c>
      <c r="C29" s="65">
        <f t="shared" si="1"/>
        <v>4</v>
      </c>
      <c r="D29" s="65"/>
      <c r="E29" s="33">
        <v>42486</v>
      </c>
      <c r="F29" s="64"/>
      <c r="G29" s="66" t="s">
        <v>31</v>
      </c>
      <c r="H29" s="42" t="s">
        <v>33</v>
      </c>
      <c r="I29" s="36"/>
      <c r="J29" s="36">
        <v>40</v>
      </c>
      <c r="K29" s="36">
        <v>0.7</v>
      </c>
      <c r="L29" s="67"/>
      <c r="M29" s="68"/>
      <c r="N29" s="69"/>
    </row>
    <row r="30" spans="1:14" ht="15.95" customHeight="1" x14ac:dyDescent="0.25">
      <c r="A30" s="64"/>
      <c r="B30" s="65">
        <f t="shared" si="0"/>
        <v>2016</v>
      </c>
      <c r="C30" s="65">
        <f t="shared" si="1"/>
        <v>4</v>
      </c>
      <c r="D30" s="65"/>
      <c r="E30" s="33">
        <v>42486</v>
      </c>
      <c r="F30" s="64"/>
      <c r="G30" s="66" t="s">
        <v>31</v>
      </c>
      <c r="H30" s="42" t="s">
        <v>33</v>
      </c>
      <c r="I30" s="36"/>
      <c r="J30" s="36">
        <v>40</v>
      </c>
      <c r="K30" s="36">
        <v>0.4</v>
      </c>
      <c r="L30" s="67"/>
      <c r="M30" s="68"/>
      <c r="N30" s="69"/>
    </row>
    <row r="31" spans="1:14" ht="15.95" customHeight="1" x14ac:dyDescent="0.25">
      <c r="A31" s="64"/>
      <c r="B31" s="65">
        <f t="shared" si="0"/>
        <v>2016</v>
      </c>
      <c r="C31" s="65">
        <f t="shared" si="1"/>
        <v>4</v>
      </c>
      <c r="D31" s="65"/>
      <c r="E31" s="33">
        <v>42486</v>
      </c>
      <c r="F31" s="64"/>
      <c r="G31" s="66" t="s">
        <v>31</v>
      </c>
      <c r="H31" s="42" t="s">
        <v>33</v>
      </c>
      <c r="I31" s="36"/>
      <c r="J31" s="36">
        <v>43</v>
      </c>
      <c r="K31" s="36">
        <v>0.6</v>
      </c>
      <c r="L31" s="67"/>
      <c r="M31" s="68"/>
      <c r="N31" s="69"/>
    </row>
    <row r="32" spans="1:14" ht="15.95" customHeight="1" x14ac:dyDescent="0.25">
      <c r="A32" s="64"/>
      <c r="B32" s="65">
        <f t="shared" si="0"/>
        <v>2016</v>
      </c>
      <c r="C32" s="65">
        <f t="shared" si="1"/>
        <v>4</v>
      </c>
      <c r="D32" s="65"/>
      <c r="E32" s="33">
        <v>42486</v>
      </c>
      <c r="F32" s="64"/>
      <c r="G32" s="66" t="s">
        <v>31</v>
      </c>
      <c r="H32" s="42" t="s">
        <v>33</v>
      </c>
      <c r="I32" s="36"/>
      <c r="J32" s="36">
        <v>44</v>
      </c>
      <c r="K32" s="36">
        <v>0.7</v>
      </c>
      <c r="L32" s="67"/>
      <c r="M32" s="68"/>
      <c r="N32" s="69"/>
    </row>
    <row r="33" spans="1:14" ht="15.95" customHeight="1" x14ac:dyDescent="0.25">
      <c r="A33" s="64"/>
      <c r="B33" s="65">
        <f t="shared" si="0"/>
        <v>2016</v>
      </c>
      <c r="C33" s="65">
        <f t="shared" si="1"/>
        <v>4</v>
      </c>
      <c r="D33" s="65"/>
      <c r="E33" s="33">
        <v>42486</v>
      </c>
      <c r="F33" s="64"/>
      <c r="G33" s="66" t="s">
        <v>31</v>
      </c>
      <c r="H33" s="42" t="s">
        <v>34</v>
      </c>
      <c r="I33" s="36"/>
      <c r="J33" s="36">
        <v>94</v>
      </c>
      <c r="K33" s="36">
        <v>8.4</v>
      </c>
      <c r="L33" s="67"/>
      <c r="M33" s="68"/>
      <c r="N33" s="69"/>
    </row>
    <row r="34" spans="1:14" ht="15.95" customHeight="1" x14ac:dyDescent="0.25">
      <c r="A34" s="64"/>
      <c r="B34" s="65">
        <f t="shared" si="0"/>
        <v>2016</v>
      </c>
      <c r="C34" s="65">
        <f t="shared" si="1"/>
        <v>4</v>
      </c>
      <c r="D34" s="65"/>
      <c r="E34" s="33">
        <v>42486</v>
      </c>
      <c r="F34" s="64"/>
      <c r="G34" s="66" t="s">
        <v>31</v>
      </c>
      <c r="H34" s="42" t="s">
        <v>35</v>
      </c>
      <c r="I34" s="36"/>
      <c r="J34" s="36">
        <v>26</v>
      </c>
      <c r="K34" s="36">
        <v>0.1</v>
      </c>
      <c r="L34" s="67"/>
      <c r="M34" s="68"/>
      <c r="N34" s="69"/>
    </row>
    <row r="35" spans="1:14" ht="15.6" customHeight="1" x14ac:dyDescent="0.25">
      <c r="A35" s="64">
        <v>1</v>
      </c>
      <c r="B35" s="65">
        <f t="shared" si="0"/>
        <v>2017</v>
      </c>
      <c r="C35" s="65">
        <f t="shared" si="1"/>
        <v>4</v>
      </c>
      <c r="D35" s="65">
        <f>DAY(E35)</f>
        <v>19</v>
      </c>
      <c r="E35" s="70">
        <v>42844</v>
      </c>
      <c r="F35" s="64">
        <v>1015</v>
      </c>
      <c r="G35" s="66" t="s">
        <v>44</v>
      </c>
      <c r="H35" s="42" t="s">
        <v>47</v>
      </c>
      <c r="I35" s="36"/>
      <c r="J35" s="36">
        <v>47</v>
      </c>
      <c r="K35" s="36">
        <v>0.9</v>
      </c>
      <c r="L35" s="67"/>
      <c r="M35" s="68"/>
      <c r="N35" s="69" t="s">
        <v>95</v>
      </c>
    </row>
    <row r="36" spans="1:14" ht="15" customHeight="1" x14ac:dyDescent="0.25">
      <c r="A36" s="64">
        <v>1</v>
      </c>
      <c r="B36" s="65">
        <f t="shared" si="0"/>
        <v>2017</v>
      </c>
      <c r="C36" s="65">
        <f t="shared" si="1"/>
        <v>4</v>
      </c>
      <c r="D36" s="65">
        <v>19</v>
      </c>
      <c r="E36" s="71">
        <v>42844</v>
      </c>
      <c r="F36" s="64">
        <v>1015</v>
      </c>
      <c r="G36" s="66" t="s">
        <v>44</v>
      </c>
      <c r="H36" s="42" t="s">
        <v>47</v>
      </c>
      <c r="I36" s="36"/>
      <c r="J36" s="36">
        <v>45</v>
      </c>
      <c r="K36" s="36">
        <v>0.7</v>
      </c>
      <c r="L36" s="67"/>
      <c r="M36" s="68"/>
      <c r="N36" s="72"/>
    </row>
    <row r="37" spans="1:14" ht="15" customHeight="1" x14ac:dyDescent="0.25">
      <c r="A37" s="64">
        <v>1</v>
      </c>
      <c r="B37" s="65">
        <f t="shared" si="0"/>
        <v>2017</v>
      </c>
      <c r="C37" s="65">
        <f t="shared" si="1"/>
        <v>4</v>
      </c>
      <c r="D37" s="65">
        <v>19</v>
      </c>
      <c r="E37" s="71">
        <v>42844</v>
      </c>
      <c r="F37" s="64">
        <v>1015</v>
      </c>
      <c r="G37" s="66" t="s">
        <v>44</v>
      </c>
      <c r="H37" s="42" t="s">
        <v>47</v>
      </c>
      <c r="I37" s="36"/>
      <c r="J37" s="36">
        <v>42</v>
      </c>
      <c r="K37" s="36">
        <v>0.7</v>
      </c>
      <c r="L37" s="67"/>
      <c r="M37" s="68"/>
      <c r="N37" s="72"/>
    </row>
    <row r="38" spans="1:14" ht="15" customHeight="1" x14ac:dyDescent="0.25">
      <c r="A38" s="64">
        <v>1</v>
      </c>
      <c r="B38" s="65">
        <f t="shared" si="0"/>
        <v>2017</v>
      </c>
      <c r="C38" s="65">
        <f t="shared" si="1"/>
        <v>4</v>
      </c>
      <c r="D38" s="65">
        <v>19</v>
      </c>
      <c r="E38" s="71">
        <v>42844</v>
      </c>
      <c r="F38" s="64">
        <v>1015</v>
      </c>
      <c r="G38" s="66" t="s">
        <v>44</v>
      </c>
      <c r="H38" s="42" t="s">
        <v>33</v>
      </c>
      <c r="I38" s="36"/>
      <c r="J38" s="36">
        <v>41</v>
      </c>
      <c r="K38" s="36">
        <v>0.3</v>
      </c>
      <c r="L38" s="67"/>
      <c r="M38" s="68"/>
      <c r="N38" s="72"/>
    </row>
    <row r="39" spans="1:14" ht="15" customHeight="1" x14ac:dyDescent="0.25">
      <c r="A39" s="36"/>
      <c r="B39" s="65">
        <v>2017</v>
      </c>
      <c r="C39" s="65">
        <v>4</v>
      </c>
      <c r="D39" s="65">
        <v>19</v>
      </c>
      <c r="E39" s="71">
        <v>42844</v>
      </c>
      <c r="F39" s="64">
        <v>1045</v>
      </c>
      <c r="G39" s="66" t="s">
        <v>49</v>
      </c>
      <c r="H39" s="42" t="s">
        <v>47</v>
      </c>
      <c r="I39" s="36"/>
      <c r="J39" s="36">
        <v>45</v>
      </c>
      <c r="K39" s="36">
        <v>0.8</v>
      </c>
      <c r="L39" s="67"/>
      <c r="M39" s="68"/>
      <c r="N39" s="72"/>
    </row>
    <row r="40" spans="1:14" ht="15" customHeight="1" x14ac:dyDescent="0.25">
      <c r="A40" s="36"/>
      <c r="B40" s="65">
        <v>2017</v>
      </c>
      <c r="C40" s="65">
        <v>4</v>
      </c>
      <c r="D40" s="65">
        <v>19</v>
      </c>
      <c r="E40" s="71">
        <v>42844</v>
      </c>
      <c r="F40" s="64">
        <v>1045</v>
      </c>
      <c r="G40" s="66" t="s">
        <v>49</v>
      </c>
      <c r="H40" s="42" t="s">
        <v>33</v>
      </c>
      <c r="I40" s="36"/>
      <c r="J40" s="36">
        <v>40</v>
      </c>
      <c r="K40" s="36">
        <v>0.4</v>
      </c>
      <c r="L40" s="67"/>
      <c r="M40" s="68"/>
      <c r="N40" s="72"/>
    </row>
    <row r="41" spans="1:14" ht="15" customHeight="1" x14ac:dyDescent="0.25">
      <c r="A41" s="36"/>
      <c r="B41" s="65">
        <v>2017</v>
      </c>
      <c r="C41" s="65">
        <v>4</v>
      </c>
      <c r="D41" s="65">
        <v>19</v>
      </c>
      <c r="E41" s="71">
        <v>42844</v>
      </c>
      <c r="F41" s="64">
        <v>1045</v>
      </c>
      <c r="G41" s="66" t="s">
        <v>49</v>
      </c>
      <c r="H41" s="42" t="s">
        <v>33</v>
      </c>
      <c r="I41" s="36"/>
      <c r="J41" s="36">
        <v>45</v>
      </c>
      <c r="K41" s="36">
        <v>0.5</v>
      </c>
      <c r="L41" s="67"/>
      <c r="M41" s="68"/>
      <c r="N41" s="72"/>
    </row>
    <row r="42" spans="1:14" ht="15" customHeight="1" x14ac:dyDescent="0.25">
      <c r="A42" s="36"/>
      <c r="B42" s="65">
        <v>2017</v>
      </c>
      <c r="C42" s="65">
        <v>4</v>
      </c>
      <c r="D42" s="65">
        <v>19</v>
      </c>
      <c r="E42" s="71">
        <v>42844</v>
      </c>
      <c r="F42" s="64">
        <v>1045</v>
      </c>
      <c r="G42" s="66" t="s">
        <v>49</v>
      </c>
      <c r="H42" s="42" t="s">
        <v>33</v>
      </c>
      <c r="I42" s="36"/>
      <c r="J42" s="36">
        <v>40</v>
      </c>
      <c r="K42" s="36">
        <v>0.4</v>
      </c>
      <c r="L42" s="67"/>
      <c r="M42" s="68"/>
      <c r="N42" s="72"/>
    </row>
    <row r="43" spans="1:14" ht="15" customHeight="1" x14ac:dyDescent="0.25">
      <c r="A43" s="36"/>
      <c r="B43" s="65">
        <v>2017</v>
      </c>
      <c r="C43" s="65">
        <v>4</v>
      </c>
      <c r="D43" s="65">
        <v>19</v>
      </c>
      <c r="E43" s="71">
        <v>42844</v>
      </c>
      <c r="F43" s="64">
        <v>1045</v>
      </c>
      <c r="G43" s="66" t="s">
        <v>49</v>
      </c>
      <c r="H43" s="42" t="s">
        <v>33</v>
      </c>
      <c r="I43" s="36"/>
      <c r="J43" s="36">
        <v>42</v>
      </c>
      <c r="K43" s="36">
        <v>0.5</v>
      </c>
      <c r="L43" s="67"/>
      <c r="M43" s="68"/>
      <c r="N43" s="72"/>
    </row>
    <row r="44" spans="1:14" ht="15" customHeight="1" x14ac:dyDescent="0.25">
      <c r="A44" s="36"/>
      <c r="B44" s="65">
        <v>2017</v>
      </c>
      <c r="C44" s="65">
        <v>4</v>
      </c>
      <c r="D44" s="65">
        <v>19</v>
      </c>
      <c r="E44" s="71">
        <v>42844</v>
      </c>
      <c r="F44" s="64">
        <v>1045</v>
      </c>
      <c r="G44" s="66" t="s">
        <v>49</v>
      </c>
      <c r="H44" s="42" t="s">
        <v>33</v>
      </c>
      <c r="I44" s="36"/>
      <c r="J44" s="36">
        <v>41</v>
      </c>
      <c r="K44" s="36">
        <v>0.4</v>
      </c>
      <c r="L44" s="67"/>
      <c r="M44" s="68"/>
      <c r="N44" s="72"/>
    </row>
    <row r="45" spans="1:14" ht="15" customHeight="1" x14ac:dyDescent="0.25">
      <c r="A45" s="36"/>
      <c r="B45" s="65">
        <v>2017</v>
      </c>
      <c r="C45" s="65">
        <v>4</v>
      </c>
      <c r="D45" s="65">
        <v>19</v>
      </c>
      <c r="E45" s="71">
        <v>42844</v>
      </c>
      <c r="F45" s="64">
        <v>1045</v>
      </c>
      <c r="G45" s="66" t="s">
        <v>49</v>
      </c>
      <c r="H45" s="42" t="s">
        <v>33</v>
      </c>
      <c r="I45" s="36"/>
      <c r="J45" s="36">
        <v>42</v>
      </c>
      <c r="K45" s="36">
        <v>0.5</v>
      </c>
      <c r="L45" s="67"/>
      <c r="M45" s="68"/>
      <c r="N45" s="72"/>
    </row>
    <row r="46" spans="1:14" ht="15" customHeight="1" x14ac:dyDescent="0.25">
      <c r="A46" s="36"/>
      <c r="B46" s="65">
        <v>2017</v>
      </c>
      <c r="C46" s="65">
        <v>4</v>
      </c>
      <c r="D46" s="65">
        <v>19</v>
      </c>
      <c r="E46" s="71">
        <v>42844</v>
      </c>
      <c r="F46" s="64">
        <v>1045</v>
      </c>
      <c r="G46" s="66" t="s">
        <v>49</v>
      </c>
      <c r="H46" s="42" t="s">
        <v>33</v>
      </c>
      <c r="I46" s="36"/>
      <c r="J46" s="36">
        <v>42</v>
      </c>
      <c r="K46" s="36">
        <v>0.5</v>
      </c>
      <c r="L46" s="67"/>
      <c r="M46" s="68"/>
      <c r="N46" s="72"/>
    </row>
    <row r="47" spans="1:14" ht="15" customHeight="1" x14ac:dyDescent="0.25">
      <c r="A47" s="36"/>
      <c r="B47" s="65">
        <v>2017</v>
      </c>
      <c r="C47" s="65">
        <v>4</v>
      </c>
      <c r="D47" s="65">
        <v>19</v>
      </c>
      <c r="E47" s="71">
        <v>42844</v>
      </c>
      <c r="F47" s="64">
        <v>1045</v>
      </c>
      <c r="G47" s="66" t="s">
        <v>49</v>
      </c>
      <c r="H47" s="42" t="s">
        <v>33</v>
      </c>
      <c r="I47" s="36"/>
      <c r="J47" s="36">
        <v>40</v>
      </c>
      <c r="K47" s="36">
        <v>0.4</v>
      </c>
      <c r="L47" s="67"/>
      <c r="M47" s="68"/>
      <c r="N47" s="72"/>
    </row>
    <row r="48" spans="1:14" ht="15" customHeight="1" x14ac:dyDescent="0.25">
      <c r="A48" s="36"/>
      <c r="B48" s="65">
        <v>2017</v>
      </c>
      <c r="C48" s="65">
        <v>4</v>
      </c>
      <c r="D48" s="65">
        <v>19</v>
      </c>
      <c r="E48" s="71">
        <v>42844</v>
      </c>
      <c r="F48" s="64">
        <v>1045</v>
      </c>
      <c r="G48" s="66" t="s">
        <v>49</v>
      </c>
      <c r="H48" s="42" t="s">
        <v>33</v>
      </c>
      <c r="I48" s="36"/>
      <c r="J48" s="36">
        <v>41</v>
      </c>
      <c r="K48" s="36">
        <v>0.4</v>
      </c>
      <c r="L48" s="67"/>
      <c r="M48" s="68"/>
      <c r="N48" s="72"/>
    </row>
    <row r="49" spans="1:14" ht="15" customHeight="1" x14ac:dyDescent="0.25">
      <c r="A49" s="36"/>
      <c r="B49" s="65">
        <v>2017</v>
      </c>
      <c r="C49" s="65">
        <v>4</v>
      </c>
      <c r="D49" s="65">
        <v>19</v>
      </c>
      <c r="E49" s="71">
        <v>42844</v>
      </c>
      <c r="F49" s="64">
        <v>1045</v>
      </c>
      <c r="G49" s="66" t="s">
        <v>49</v>
      </c>
      <c r="H49" s="42" t="s">
        <v>33</v>
      </c>
      <c r="I49" s="36"/>
      <c r="J49" s="36">
        <v>41</v>
      </c>
      <c r="K49" s="36">
        <v>0.5</v>
      </c>
      <c r="L49" s="67"/>
      <c r="M49" s="68"/>
      <c r="N49" s="72"/>
    </row>
    <row r="50" spans="1:14" ht="15" customHeight="1" x14ac:dyDescent="0.25">
      <c r="A50" s="36"/>
      <c r="B50" s="65">
        <v>2017</v>
      </c>
      <c r="C50" s="65">
        <v>4</v>
      </c>
      <c r="D50" s="65">
        <v>19</v>
      </c>
      <c r="E50" s="71">
        <v>42844</v>
      </c>
      <c r="F50" s="64">
        <v>1045</v>
      </c>
      <c r="G50" s="66" t="s">
        <v>49</v>
      </c>
      <c r="H50" s="42" t="s">
        <v>33</v>
      </c>
      <c r="I50" s="36"/>
      <c r="J50" s="36">
        <v>41</v>
      </c>
      <c r="K50" s="36">
        <v>0.6</v>
      </c>
      <c r="L50" s="67"/>
      <c r="M50" s="68"/>
      <c r="N50" s="72"/>
    </row>
    <row r="51" spans="1:14" ht="15" customHeight="1" x14ac:dyDescent="0.25">
      <c r="A51" s="36"/>
      <c r="B51" s="65">
        <v>2017</v>
      </c>
      <c r="C51" s="65">
        <v>4</v>
      </c>
      <c r="D51" s="65">
        <v>19</v>
      </c>
      <c r="E51" s="71">
        <v>42844</v>
      </c>
      <c r="F51" s="64">
        <v>1045</v>
      </c>
      <c r="G51" s="66" t="s">
        <v>49</v>
      </c>
      <c r="H51" s="42" t="s">
        <v>33</v>
      </c>
      <c r="I51" s="36"/>
      <c r="J51" s="36">
        <v>42</v>
      </c>
      <c r="K51" s="36">
        <v>0.5</v>
      </c>
      <c r="L51" s="67"/>
      <c r="M51" s="68"/>
      <c r="N51" s="72"/>
    </row>
    <row r="52" spans="1:14" ht="15" customHeight="1" x14ac:dyDescent="0.25">
      <c r="A52" s="36"/>
      <c r="B52" s="65">
        <v>2017</v>
      </c>
      <c r="C52" s="65">
        <v>4</v>
      </c>
      <c r="D52" s="65">
        <v>19</v>
      </c>
      <c r="E52" s="71">
        <v>42844</v>
      </c>
      <c r="F52" s="64">
        <v>1045</v>
      </c>
      <c r="G52" s="66" t="s">
        <v>49</v>
      </c>
      <c r="H52" s="42" t="s">
        <v>33</v>
      </c>
      <c r="I52" s="36"/>
      <c r="J52" s="36">
        <v>44</v>
      </c>
      <c r="K52" s="36">
        <v>0.7</v>
      </c>
      <c r="L52" s="67"/>
      <c r="M52" s="68"/>
      <c r="N52" s="72"/>
    </row>
    <row r="53" spans="1:14" ht="15" customHeight="1" x14ac:dyDescent="0.25">
      <c r="A53" s="36"/>
      <c r="B53" s="65">
        <v>2017</v>
      </c>
      <c r="C53" s="65">
        <v>4</v>
      </c>
      <c r="D53" s="65">
        <v>19</v>
      </c>
      <c r="E53" s="71">
        <v>42844</v>
      </c>
      <c r="F53" s="64">
        <v>1045</v>
      </c>
      <c r="G53" s="66" t="s">
        <v>49</v>
      </c>
      <c r="H53" s="42" t="s">
        <v>33</v>
      </c>
      <c r="I53" s="36"/>
      <c r="J53" s="36">
        <v>42</v>
      </c>
      <c r="K53" s="36">
        <v>0.5</v>
      </c>
      <c r="L53" s="67"/>
      <c r="M53" s="68"/>
      <c r="N53" s="72"/>
    </row>
    <row r="54" spans="1:14" ht="15" customHeight="1" x14ac:dyDescent="0.25">
      <c r="A54" s="36"/>
      <c r="B54" s="65">
        <v>2017</v>
      </c>
      <c r="C54" s="65">
        <v>4</v>
      </c>
      <c r="D54" s="65">
        <v>19</v>
      </c>
      <c r="E54" s="71">
        <v>42844</v>
      </c>
      <c r="F54" s="64">
        <v>1045</v>
      </c>
      <c r="G54" s="66" t="s">
        <v>49</v>
      </c>
      <c r="H54" s="42" t="s">
        <v>33</v>
      </c>
      <c r="I54" s="36"/>
      <c r="J54" s="36">
        <v>43</v>
      </c>
      <c r="K54" s="36">
        <v>0.5</v>
      </c>
      <c r="L54" s="67"/>
      <c r="M54" s="68"/>
      <c r="N54" s="72"/>
    </row>
    <row r="55" spans="1:14" ht="15" customHeight="1" x14ac:dyDescent="0.25">
      <c r="A55" s="36"/>
      <c r="B55" s="65">
        <v>2017</v>
      </c>
      <c r="C55" s="65">
        <v>4</v>
      </c>
      <c r="D55" s="65">
        <v>19</v>
      </c>
      <c r="E55" s="71">
        <v>42844</v>
      </c>
      <c r="F55" s="64"/>
      <c r="G55" s="66" t="s">
        <v>51</v>
      </c>
      <c r="H55" s="42" t="s">
        <v>47</v>
      </c>
      <c r="I55" s="36"/>
      <c r="J55" s="36">
        <v>41</v>
      </c>
      <c r="K55" s="36">
        <v>0.4</v>
      </c>
      <c r="L55" s="67"/>
      <c r="M55" s="68"/>
      <c r="N55" s="72"/>
    </row>
    <row r="56" spans="1:14" ht="15" customHeight="1" x14ac:dyDescent="0.25">
      <c r="A56" s="36"/>
      <c r="B56" s="65">
        <v>2017</v>
      </c>
      <c r="C56" s="65">
        <v>4</v>
      </c>
      <c r="D56" s="65">
        <v>19</v>
      </c>
      <c r="E56" s="71">
        <v>42844</v>
      </c>
      <c r="F56" s="64"/>
      <c r="G56" s="66" t="s">
        <v>51</v>
      </c>
      <c r="H56" s="42" t="s">
        <v>47</v>
      </c>
      <c r="I56" s="36"/>
      <c r="J56" s="36">
        <v>42</v>
      </c>
      <c r="K56" s="36">
        <v>0.7</v>
      </c>
      <c r="L56" s="67"/>
      <c r="M56" s="68"/>
      <c r="N56" s="72"/>
    </row>
    <row r="57" spans="1:14" ht="15" customHeight="1" x14ac:dyDescent="0.25">
      <c r="A57" s="36"/>
      <c r="B57" s="65">
        <v>2017</v>
      </c>
      <c r="C57" s="65">
        <v>4</v>
      </c>
      <c r="D57" s="65">
        <v>19</v>
      </c>
      <c r="E57" s="71">
        <v>42844</v>
      </c>
      <c r="F57" s="64"/>
      <c r="G57" s="66" t="s">
        <v>51</v>
      </c>
      <c r="H57" s="42" t="s">
        <v>47</v>
      </c>
      <c r="I57" s="36"/>
      <c r="J57" s="36">
        <v>45</v>
      </c>
      <c r="K57" s="36">
        <v>0.6</v>
      </c>
      <c r="L57" s="67"/>
      <c r="M57" s="68"/>
      <c r="N57" s="72"/>
    </row>
    <row r="58" spans="1:14" ht="15" customHeight="1" x14ac:dyDescent="0.25">
      <c r="A58" s="36"/>
      <c r="B58" s="65">
        <v>2017</v>
      </c>
      <c r="C58" s="65">
        <v>4</v>
      </c>
      <c r="D58" s="65">
        <v>19</v>
      </c>
      <c r="E58" s="71">
        <v>42844</v>
      </c>
      <c r="F58" s="64"/>
      <c r="G58" s="66" t="s">
        <v>51</v>
      </c>
      <c r="H58" s="42" t="s">
        <v>33</v>
      </c>
      <c r="I58" s="36"/>
      <c r="J58" s="36">
        <v>45</v>
      </c>
      <c r="K58" s="36">
        <v>0.6</v>
      </c>
      <c r="L58" s="67"/>
      <c r="M58" s="68"/>
      <c r="N58" s="72"/>
    </row>
    <row r="59" spans="1:14" ht="15" customHeight="1" x14ac:dyDescent="0.25">
      <c r="A59" s="36"/>
      <c r="B59" s="65">
        <v>2017</v>
      </c>
      <c r="C59" s="65">
        <v>4</v>
      </c>
      <c r="D59" s="65">
        <v>19</v>
      </c>
      <c r="E59" s="71">
        <v>42844</v>
      </c>
      <c r="F59" s="64"/>
      <c r="G59" s="66" t="s">
        <v>51</v>
      </c>
      <c r="H59" s="42" t="s">
        <v>33</v>
      </c>
      <c r="I59" s="36"/>
      <c r="J59" s="36">
        <v>52</v>
      </c>
      <c r="K59" s="36">
        <v>0.5</v>
      </c>
      <c r="L59" s="67"/>
      <c r="M59" s="68"/>
      <c r="N59" s="72"/>
    </row>
    <row r="60" spans="1:14" ht="15" customHeight="1" x14ac:dyDescent="0.25">
      <c r="A60" s="36"/>
      <c r="B60" s="65">
        <v>2017</v>
      </c>
      <c r="C60" s="65">
        <v>4</v>
      </c>
      <c r="D60" s="65">
        <v>19</v>
      </c>
      <c r="E60" s="71">
        <v>42844</v>
      </c>
      <c r="F60" s="64"/>
      <c r="G60" s="66" t="s">
        <v>51</v>
      </c>
      <c r="H60" s="42" t="s">
        <v>33</v>
      </c>
      <c r="I60" s="36"/>
      <c r="J60" s="36">
        <v>40</v>
      </c>
      <c r="K60" s="36">
        <v>0.4</v>
      </c>
      <c r="L60" s="67"/>
      <c r="M60" s="68"/>
      <c r="N60" s="72"/>
    </row>
    <row r="61" spans="1:14" ht="15" customHeight="1" x14ac:dyDescent="0.25">
      <c r="A61" s="36"/>
      <c r="B61" s="65">
        <v>2017</v>
      </c>
      <c r="C61" s="65">
        <v>4</v>
      </c>
      <c r="D61" s="65">
        <v>19</v>
      </c>
      <c r="E61" s="71">
        <v>42844</v>
      </c>
      <c r="F61" s="64"/>
      <c r="G61" s="66" t="s">
        <v>51</v>
      </c>
      <c r="H61" s="42" t="s">
        <v>33</v>
      </c>
      <c r="I61" s="36"/>
      <c r="J61" s="36">
        <v>40</v>
      </c>
      <c r="K61" s="36">
        <v>0.4</v>
      </c>
      <c r="L61" s="67"/>
      <c r="M61" s="68"/>
      <c r="N61" s="72"/>
    </row>
    <row r="62" spans="1:14" ht="15" customHeight="1" x14ac:dyDescent="0.25">
      <c r="A62" s="36"/>
      <c r="B62" s="65">
        <v>2017</v>
      </c>
      <c r="C62" s="65">
        <v>4</v>
      </c>
      <c r="D62" s="65">
        <v>19</v>
      </c>
      <c r="E62" s="71">
        <v>42844</v>
      </c>
      <c r="F62" s="64"/>
      <c r="G62" s="66" t="s">
        <v>51</v>
      </c>
      <c r="H62" s="42" t="s">
        <v>33</v>
      </c>
      <c r="I62" s="36"/>
      <c r="J62" s="36">
        <v>40</v>
      </c>
      <c r="K62" s="36">
        <v>0.4</v>
      </c>
      <c r="L62" s="67"/>
      <c r="M62" s="68"/>
      <c r="N62" s="72"/>
    </row>
    <row r="63" spans="1:14" ht="15" customHeight="1" x14ac:dyDescent="0.25">
      <c r="A63" s="36"/>
      <c r="B63" s="65">
        <v>2017</v>
      </c>
      <c r="C63" s="65">
        <v>4</v>
      </c>
      <c r="D63" s="65">
        <v>19</v>
      </c>
      <c r="E63" s="71">
        <v>42844</v>
      </c>
      <c r="F63" s="64"/>
      <c r="G63" s="66" t="s">
        <v>51</v>
      </c>
      <c r="H63" s="42" t="s">
        <v>33</v>
      </c>
      <c r="I63" s="36"/>
      <c r="J63" s="36">
        <v>40</v>
      </c>
      <c r="K63" s="36">
        <v>0.5</v>
      </c>
      <c r="L63" s="67"/>
      <c r="M63" s="68"/>
      <c r="N63" s="72"/>
    </row>
    <row r="64" spans="1:14" ht="15" customHeight="1" x14ac:dyDescent="0.25">
      <c r="A64" s="36"/>
      <c r="B64" s="65">
        <v>2017</v>
      </c>
      <c r="C64" s="65">
        <v>4</v>
      </c>
      <c r="D64" s="65">
        <v>19</v>
      </c>
      <c r="E64" s="71">
        <v>42844</v>
      </c>
      <c r="F64" s="64"/>
      <c r="G64" s="66" t="s">
        <v>51</v>
      </c>
      <c r="H64" s="42" t="s">
        <v>33</v>
      </c>
      <c r="I64" s="36"/>
      <c r="J64" s="36">
        <v>42</v>
      </c>
      <c r="K64" s="36">
        <v>0.5</v>
      </c>
      <c r="L64" s="67"/>
      <c r="M64" s="68"/>
      <c r="N64" s="72"/>
    </row>
    <row r="65" spans="1:14" ht="15" customHeight="1" x14ac:dyDescent="0.25">
      <c r="A65" s="36"/>
      <c r="B65" s="65">
        <v>2017</v>
      </c>
      <c r="C65" s="65">
        <v>4</v>
      </c>
      <c r="D65" s="65">
        <v>19</v>
      </c>
      <c r="E65" s="71">
        <v>42844</v>
      </c>
      <c r="F65" s="64"/>
      <c r="G65" s="66" t="s">
        <v>51</v>
      </c>
      <c r="H65" s="42" t="s">
        <v>33</v>
      </c>
      <c r="I65" s="36"/>
      <c r="J65" s="36">
        <v>41</v>
      </c>
      <c r="K65" s="36">
        <v>0.5</v>
      </c>
      <c r="L65" s="67"/>
      <c r="M65" s="68"/>
      <c r="N65" s="72"/>
    </row>
    <row r="66" spans="1:14" ht="15" customHeight="1" x14ac:dyDescent="0.25">
      <c r="A66" s="36"/>
      <c r="B66" s="65">
        <v>2017</v>
      </c>
      <c r="C66" s="65">
        <v>4</v>
      </c>
      <c r="D66" s="65">
        <v>19</v>
      </c>
      <c r="E66" s="71">
        <v>42844</v>
      </c>
      <c r="F66" s="64"/>
      <c r="G66" s="66" t="s">
        <v>51</v>
      </c>
      <c r="H66" s="42" t="s">
        <v>33</v>
      </c>
      <c r="I66" s="36"/>
      <c r="J66" s="36">
        <v>40</v>
      </c>
      <c r="K66" s="36">
        <v>0.4</v>
      </c>
      <c r="L66" s="67"/>
      <c r="M66" s="68"/>
      <c r="N66" s="72"/>
    </row>
    <row r="67" spans="1:14" ht="15" customHeight="1" x14ac:dyDescent="0.25">
      <c r="A67" s="36"/>
      <c r="B67" s="65">
        <v>2017</v>
      </c>
      <c r="C67" s="65">
        <v>4</v>
      </c>
      <c r="D67" s="65">
        <v>19</v>
      </c>
      <c r="E67" s="71">
        <v>42844</v>
      </c>
      <c r="F67" s="64"/>
      <c r="G67" s="66" t="s">
        <v>51</v>
      </c>
      <c r="H67" s="42" t="s">
        <v>33</v>
      </c>
      <c r="I67" s="36"/>
      <c r="J67" s="36">
        <v>40</v>
      </c>
      <c r="K67" s="36">
        <v>0.3</v>
      </c>
      <c r="L67" s="67"/>
      <c r="M67" s="68"/>
      <c r="N67" s="72"/>
    </row>
    <row r="68" spans="1:14" ht="15" customHeight="1" x14ac:dyDescent="0.25">
      <c r="A68" s="36"/>
      <c r="B68" s="65">
        <v>2017</v>
      </c>
      <c r="C68" s="65">
        <v>4</v>
      </c>
      <c r="D68" s="65">
        <v>19</v>
      </c>
      <c r="E68" s="71">
        <v>42844</v>
      </c>
      <c r="F68" s="64"/>
      <c r="G68" s="66" t="s">
        <v>53</v>
      </c>
      <c r="H68" s="42" t="s">
        <v>96</v>
      </c>
      <c r="I68" s="36">
        <v>4</v>
      </c>
      <c r="J68" s="36">
        <v>85</v>
      </c>
      <c r="K68" s="36">
        <v>5</v>
      </c>
      <c r="L68" s="67"/>
      <c r="M68" s="68"/>
      <c r="N68" s="72"/>
    </row>
    <row r="69" spans="1:14" ht="15" customHeight="1" x14ac:dyDescent="0.25">
      <c r="A69" s="36"/>
      <c r="B69" s="65">
        <v>2017</v>
      </c>
      <c r="C69" s="65">
        <v>4</v>
      </c>
      <c r="D69" s="65">
        <v>19</v>
      </c>
      <c r="E69" s="71">
        <v>42844</v>
      </c>
      <c r="F69" s="64"/>
      <c r="G69" s="66" t="s">
        <v>56</v>
      </c>
      <c r="H69" s="42" t="s">
        <v>47</v>
      </c>
      <c r="I69" s="36"/>
      <c r="J69" s="36">
        <v>44</v>
      </c>
      <c r="K69" s="36">
        <v>0.9</v>
      </c>
      <c r="L69" s="67"/>
      <c r="M69" s="68"/>
      <c r="N69" s="72"/>
    </row>
    <row r="70" spans="1:14" ht="15" customHeight="1" x14ac:dyDescent="0.25">
      <c r="A70" s="36"/>
      <c r="B70" s="65">
        <v>2017</v>
      </c>
      <c r="C70" s="65">
        <v>4</v>
      </c>
      <c r="D70" s="65">
        <v>19</v>
      </c>
      <c r="E70" s="71">
        <v>42844</v>
      </c>
      <c r="F70" s="64"/>
      <c r="G70" s="66" t="s">
        <v>56</v>
      </c>
      <c r="H70" s="42" t="s">
        <v>47</v>
      </c>
      <c r="I70" s="36"/>
      <c r="J70" s="36">
        <v>59</v>
      </c>
      <c r="K70" s="36">
        <v>2</v>
      </c>
      <c r="L70" s="67"/>
      <c r="M70" s="68"/>
      <c r="N70" s="72"/>
    </row>
    <row r="71" spans="1:14" ht="15" customHeight="1" x14ac:dyDescent="0.25">
      <c r="A71" s="36"/>
      <c r="B71" s="65">
        <v>2017</v>
      </c>
      <c r="C71" s="65">
        <v>4</v>
      </c>
      <c r="D71" s="65">
        <v>19</v>
      </c>
      <c r="E71" s="71">
        <v>42844</v>
      </c>
      <c r="F71" s="64"/>
      <c r="G71" s="66" t="s">
        <v>56</v>
      </c>
      <c r="H71" s="42" t="s">
        <v>47</v>
      </c>
      <c r="I71" s="36"/>
      <c r="J71" s="36">
        <v>46</v>
      </c>
      <c r="K71" s="36">
        <v>0.8</v>
      </c>
      <c r="L71" s="67"/>
      <c r="M71" s="68"/>
      <c r="N71" s="72"/>
    </row>
    <row r="72" spans="1:14" ht="15" customHeight="1" x14ac:dyDescent="0.25">
      <c r="A72" s="36"/>
      <c r="B72" s="65">
        <v>2017</v>
      </c>
      <c r="C72" s="65">
        <v>4</v>
      </c>
      <c r="D72" s="65">
        <v>19</v>
      </c>
      <c r="E72" s="71">
        <v>42844</v>
      </c>
      <c r="F72" s="64"/>
      <c r="G72" s="66" t="s">
        <v>56</v>
      </c>
      <c r="H72" s="42" t="s">
        <v>47</v>
      </c>
      <c r="I72" s="36"/>
      <c r="J72" s="36">
        <v>52</v>
      </c>
      <c r="K72" s="36">
        <v>1.3</v>
      </c>
      <c r="L72" s="67"/>
      <c r="M72" s="68"/>
      <c r="N72" s="72"/>
    </row>
    <row r="73" spans="1:14" ht="15" customHeight="1" x14ac:dyDescent="0.25">
      <c r="A73" s="36"/>
      <c r="B73" s="65">
        <v>2017</v>
      </c>
      <c r="C73" s="65">
        <v>4</v>
      </c>
      <c r="D73" s="65">
        <v>19</v>
      </c>
      <c r="E73" s="71">
        <v>42844</v>
      </c>
      <c r="F73" s="64"/>
      <c r="G73" s="66" t="s">
        <v>56</v>
      </c>
      <c r="H73" s="42" t="s">
        <v>47</v>
      </c>
      <c r="I73" s="36"/>
      <c r="J73" s="73">
        <v>52</v>
      </c>
      <c r="K73" s="36">
        <v>1.2</v>
      </c>
      <c r="L73" s="67"/>
      <c r="M73" s="68"/>
      <c r="N73" s="72"/>
    </row>
    <row r="74" spans="1:14" ht="15" customHeight="1" x14ac:dyDescent="0.25">
      <c r="A74" s="36"/>
      <c r="B74" s="65">
        <v>2017</v>
      </c>
      <c r="C74" s="65">
        <v>4</v>
      </c>
      <c r="D74" s="65">
        <v>19</v>
      </c>
      <c r="E74" s="71">
        <v>42844</v>
      </c>
      <c r="F74" s="64"/>
      <c r="G74" s="66" t="s">
        <v>56</v>
      </c>
      <c r="H74" s="42" t="s">
        <v>47</v>
      </c>
      <c r="I74" s="36"/>
      <c r="J74" s="36">
        <v>49</v>
      </c>
      <c r="K74" s="36">
        <v>0.9</v>
      </c>
      <c r="L74" s="67"/>
      <c r="M74" s="68"/>
      <c r="N74" s="72"/>
    </row>
    <row r="75" spans="1:14" ht="15" customHeight="1" x14ac:dyDescent="0.25">
      <c r="A75" s="36"/>
      <c r="B75" s="65">
        <v>2017</v>
      </c>
      <c r="C75" s="65">
        <v>4</v>
      </c>
      <c r="D75" s="65">
        <v>19</v>
      </c>
      <c r="E75" s="71">
        <v>42844</v>
      </c>
      <c r="F75" s="64"/>
      <c r="G75" s="66" t="s">
        <v>56</v>
      </c>
      <c r="H75" s="42" t="s">
        <v>47</v>
      </c>
      <c r="I75" s="36"/>
      <c r="J75" s="36">
        <v>47</v>
      </c>
      <c r="K75" s="36">
        <v>0.7</v>
      </c>
      <c r="L75" s="67"/>
      <c r="M75" s="68"/>
      <c r="N75" s="72"/>
    </row>
    <row r="76" spans="1:14" ht="15" customHeight="1" x14ac:dyDescent="0.25">
      <c r="A76" s="36"/>
      <c r="B76" s="65">
        <v>2017</v>
      </c>
      <c r="C76" s="65">
        <v>4</v>
      </c>
      <c r="D76" s="65">
        <v>19</v>
      </c>
      <c r="E76" s="71">
        <v>42844</v>
      </c>
      <c r="F76" s="64"/>
      <c r="G76" s="66" t="s">
        <v>56</v>
      </c>
      <c r="H76" s="42" t="s">
        <v>47</v>
      </c>
      <c r="I76" s="36"/>
      <c r="J76" s="36">
        <v>48</v>
      </c>
      <c r="K76" s="36">
        <v>0.9</v>
      </c>
      <c r="L76" s="67"/>
      <c r="M76" s="68"/>
      <c r="N76" s="72"/>
    </row>
    <row r="77" spans="1:14" ht="15" customHeight="1" x14ac:dyDescent="0.25">
      <c r="A77" s="36"/>
      <c r="B77" s="65">
        <v>2017</v>
      </c>
      <c r="C77" s="65">
        <v>4</v>
      </c>
      <c r="D77" s="65">
        <v>19</v>
      </c>
      <c r="E77" s="71">
        <v>42844</v>
      </c>
      <c r="F77" s="64"/>
      <c r="G77" s="66" t="s">
        <v>56</v>
      </c>
      <c r="H77" s="42" t="s">
        <v>47</v>
      </c>
      <c r="I77" s="36"/>
      <c r="J77" s="36">
        <v>46</v>
      </c>
      <c r="K77" s="36">
        <v>0.7</v>
      </c>
      <c r="L77" s="67"/>
      <c r="M77" s="68"/>
      <c r="N77" s="72"/>
    </row>
    <row r="78" spans="1:14" ht="15" customHeight="1" x14ac:dyDescent="0.25">
      <c r="A78" s="36"/>
      <c r="B78" s="65">
        <v>2017</v>
      </c>
      <c r="C78" s="65">
        <v>4</v>
      </c>
      <c r="D78" s="65">
        <v>19</v>
      </c>
      <c r="E78" s="71">
        <v>42844</v>
      </c>
      <c r="F78" s="64"/>
      <c r="G78" s="66" t="s">
        <v>56</v>
      </c>
      <c r="H78" s="42" t="s">
        <v>47</v>
      </c>
      <c r="I78" s="36"/>
      <c r="J78" s="36">
        <v>47</v>
      </c>
      <c r="K78" s="36">
        <v>0.8</v>
      </c>
      <c r="L78" s="67"/>
      <c r="M78" s="68"/>
      <c r="N78" s="72"/>
    </row>
    <row r="79" spans="1:14" ht="15" customHeight="1" x14ac:dyDescent="0.25">
      <c r="A79" s="36"/>
      <c r="B79" s="65">
        <v>2017</v>
      </c>
      <c r="C79" s="65">
        <v>4</v>
      </c>
      <c r="D79" s="65">
        <v>19</v>
      </c>
      <c r="E79" s="71">
        <v>42844</v>
      </c>
      <c r="F79" s="64"/>
      <c r="G79" s="66" t="s">
        <v>56</v>
      </c>
      <c r="H79" s="42" t="s">
        <v>47</v>
      </c>
      <c r="I79" s="36"/>
      <c r="J79" s="36">
        <v>45</v>
      </c>
      <c r="K79" s="36">
        <v>0.7</v>
      </c>
      <c r="L79" s="67"/>
      <c r="M79" s="68"/>
      <c r="N79" s="72"/>
    </row>
    <row r="80" spans="1:14" ht="15" customHeight="1" x14ac:dyDescent="0.25">
      <c r="A80" s="36"/>
      <c r="B80" s="65">
        <v>2017</v>
      </c>
      <c r="C80" s="65">
        <v>4</v>
      </c>
      <c r="D80" s="65">
        <v>19</v>
      </c>
      <c r="E80" s="71">
        <v>42844</v>
      </c>
      <c r="F80" s="64"/>
      <c r="G80" s="66" t="s">
        <v>56</v>
      </c>
      <c r="H80" s="42" t="s">
        <v>47</v>
      </c>
      <c r="I80" s="36"/>
      <c r="J80" s="36">
        <v>45</v>
      </c>
      <c r="K80" s="36">
        <v>0.7</v>
      </c>
      <c r="L80" s="67"/>
      <c r="M80" s="68"/>
      <c r="N80" s="72"/>
    </row>
    <row r="81" spans="1:14" ht="15" customHeight="1" x14ac:dyDescent="0.25">
      <c r="A81" s="36"/>
      <c r="B81" s="65">
        <v>2017</v>
      </c>
      <c r="C81" s="65">
        <v>4</v>
      </c>
      <c r="D81" s="65">
        <v>19</v>
      </c>
      <c r="E81" s="71">
        <v>42844</v>
      </c>
      <c r="F81" s="64"/>
      <c r="G81" s="66" t="s">
        <v>56</v>
      </c>
      <c r="H81" s="42" t="s">
        <v>47</v>
      </c>
      <c r="I81" s="36"/>
      <c r="J81" s="36">
        <v>44</v>
      </c>
      <c r="K81" s="36">
        <v>0.5</v>
      </c>
      <c r="L81" s="67"/>
      <c r="M81" s="68"/>
      <c r="N81" s="72"/>
    </row>
    <row r="82" spans="1:14" ht="15" customHeight="1" x14ac:dyDescent="0.25">
      <c r="A82" s="36"/>
      <c r="B82" s="65">
        <v>2017</v>
      </c>
      <c r="C82" s="65">
        <v>4</v>
      </c>
      <c r="D82" s="65">
        <v>19</v>
      </c>
      <c r="E82" s="71">
        <v>42844</v>
      </c>
      <c r="F82" s="64"/>
      <c r="G82" s="66" t="s">
        <v>56</v>
      </c>
      <c r="H82" s="42" t="s">
        <v>47</v>
      </c>
      <c r="I82" s="36"/>
      <c r="J82" s="36">
        <v>47</v>
      </c>
      <c r="K82" s="36">
        <v>0.7</v>
      </c>
      <c r="L82" s="67"/>
      <c r="M82" s="68"/>
      <c r="N82" s="72"/>
    </row>
    <row r="83" spans="1:14" ht="15" customHeight="1" x14ac:dyDescent="0.25">
      <c r="A83" s="36"/>
      <c r="B83" s="65">
        <v>2017</v>
      </c>
      <c r="C83" s="65">
        <v>4</v>
      </c>
      <c r="D83" s="65">
        <v>19</v>
      </c>
      <c r="E83" s="71">
        <v>42844</v>
      </c>
      <c r="F83" s="64"/>
      <c r="G83" s="66" t="s">
        <v>56</v>
      </c>
      <c r="H83" s="42" t="s">
        <v>47</v>
      </c>
      <c r="I83" s="36"/>
      <c r="J83" s="36">
        <v>47</v>
      </c>
      <c r="K83" s="36">
        <v>0.8</v>
      </c>
      <c r="L83" s="67"/>
      <c r="M83" s="68"/>
      <c r="N83" s="72"/>
    </row>
    <row r="84" spans="1:14" ht="15" customHeight="1" x14ac:dyDescent="0.25">
      <c r="A84" s="36"/>
      <c r="B84" s="65">
        <v>2017</v>
      </c>
      <c r="C84" s="65">
        <v>4</v>
      </c>
      <c r="D84" s="65">
        <v>19</v>
      </c>
      <c r="E84" s="71">
        <v>42844</v>
      </c>
      <c r="F84" s="64"/>
      <c r="G84" s="66" t="s">
        <v>56</v>
      </c>
      <c r="H84" s="42" t="s">
        <v>33</v>
      </c>
      <c r="I84" s="36"/>
      <c r="J84" s="36">
        <v>66</v>
      </c>
      <c r="K84" s="36">
        <v>1.9</v>
      </c>
      <c r="L84" s="67"/>
      <c r="M84" s="68"/>
      <c r="N84" s="72"/>
    </row>
    <row r="85" spans="1:14" ht="15" customHeight="1" x14ac:dyDescent="0.25">
      <c r="A85" s="36"/>
      <c r="B85" s="65">
        <v>2017</v>
      </c>
      <c r="C85" s="65">
        <v>4</v>
      </c>
      <c r="D85" s="65">
        <v>19</v>
      </c>
      <c r="E85" s="71">
        <v>42844</v>
      </c>
      <c r="F85" s="64"/>
      <c r="G85" s="66" t="s">
        <v>56</v>
      </c>
      <c r="H85" s="42" t="s">
        <v>33</v>
      </c>
      <c r="I85" s="36"/>
      <c r="J85" s="36">
        <v>40</v>
      </c>
      <c r="K85" s="36">
        <v>0.4</v>
      </c>
      <c r="L85" s="67"/>
      <c r="M85" s="68"/>
      <c r="N85" s="72"/>
    </row>
    <row r="86" spans="1:14" ht="15" customHeight="1" x14ac:dyDescent="0.25">
      <c r="A86" s="36"/>
      <c r="B86" s="65">
        <v>2017</v>
      </c>
      <c r="C86" s="65">
        <v>4</v>
      </c>
      <c r="D86" s="65">
        <v>19</v>
      </c>
      <c r="E86" s="71">
        <v>42844</v>
      </c>
      <c r="F86" s="64"/>
      <c r="G86" s="66" t="s">
        <v>56</v>
      </c>
      <c r="H86" s="42" t="s">
        <v>33</v>
      </c>
      <c r="I86" s="36"/>
      <c r="J86" s="36">
        <v>38</v>
      </c>
      <c r="K86" s="36">
        <v>0.4</v>
      </c>
      <c r="L86" s="67"/>
      <c r="M86" s="68"/>
      <c r="N86" s="72"/>
    </row>
    <row r="87" spans="1:14" ht="15" customHeight="1" x14ac:dyDescent="0.25">
      <c r="A87" s="36"/>
      <c r="B87" s="65">
        <v>2017</v>
      </c>
      <c r="C87" s="65">
        <v>4</v>
      </c>
      <c r="D87" s="65">
        <v>19</v>
      </c>
      <c r="E87" s="71">
        <v>42844</v>
      </c>
      <c r="F87" s="64"/>
      <c r="G87" s="66" t="s">
        <v>56</v>
      </c>
      <c r="H87" s="42" t="s">
        <v>33</v>
      </c>
      <c r="I87" s="36"/>
      <c r="J87" s="36">
        <v>39</v>
      </c>
      <c r="K87" s="36">
        <v>0.4</v>
      </c>
      <c r="L87" s="67"/>
      <c r="M87" s="68"/>
      <c r="N87" s="72"/>
    </row>
    <row r="88" spans="1:14" ht="15" customHeight="1" x14ac:dyDescent="0.25">
      <c r="A88" s="36"/>
      <c r="B88" s="65">
        <v>2017</v>
      </c>
      <c r="C88" s="65">
        <v>4</v>
      </c>
      <c r="D88" s="65">
        <v>19</v>
      </c>
      <c r="E88" s="71">
        <v>42844</v>
      </c>
      <c r="F88" s="64"/>
      <c r="G88" s="66" t="s">
        <v>56</v>
      </c>
      <c r="H88" s="42" t="s">
        <v>33</v>
      </c>
      <c r="I88" s="36"/>
      <c r="J88" s="36">
        <v>42</v>
      </c>
      <c r="K88" s="36">
        <v>0.5</v>
      </c>
      <c r="L88" s="67"/>
      <c r="M88" s="68"/>
      <c r="N88" s="72"/>
    </row>
    <row r="89" spans="1:14" ht="15" customHeight="1" x14ac:dyDescent="0.25">
      <c r="A89" s="36"/>
      <c r="B89" s="65">
        <v>2017</v>
      </c>
      <c r="C89" s="65">
        <v>4</v>
      </c>
      <c r="D89" s="65">
        <v>19</v>
      </c>
      <c r="E89" s="71">
        <v>42844</v>
      </c>
      <c r="F89" s="64"/>
      <c r="G89" s="66" t="s">
        <v>56</v>
      </c>
      <c r="H89" s="42" t="s">
        <v>33</v>
      </c>
      <c r="I89" s="36"/>
      <c r="J89" s="36">
        <v>39</v>
      </c>
      <c r="K89" s="36">
        <v>0.4</v>
      </c>
      <c r="L89" s="67"/>
      <c r="M89" s="68"/>
      <c r="N89" s="72"/>
    </row>
    <row r="90" spans="1:14" ht="15" customHeight="1" x14ac:dyDescent="0.25">
      <c r="A90" s="36"/>
      <c r="B90" s="65">
        <v>2017</v>
      </c>
      <c r="C90" s="65">
        <v>4</v>
      </c>
      <c r="D90" s="65">
        <v>19</v>
      </c>
      <c r="E90" s="71">
        <v>42844</v>
      </c>
      <c r="F90" s="64"/>
      <c r="G90" s="66" t="s">
        <v>56</v>
      </c>
      <c r="H90" s="42" t="s">
        <v>33</v>
      </c>
      <c r="I90" s="36"/>
      <c r="J90" s="36">
        <v>43</v>
      </c>
      <c r="K90" s="36">
        <v>0.5</v>
      </c>
      <c r="L90" s="67"/>
      <c r="M90" s="68"/>
      <c r="N90" s="72"/>
    </row>
    <row r="91" spans="1:14" ht="15" customHeight="1" x14ac:dyDescent="0.25">
      <c r="A91" s="36"/>
      <c r="B91" s="65">
        <v>2017</v>
      </c>
      <c r="C91" s="65">
        <v>4</v>
      </c>
      <c r="D91" s="65">
        <v>19</v>
      </c>
      <c r="E91" s="71">
        <v>42844</v>
      </c>
      <c r="F91" s="64"/>
      <c r="G91" s="66" t="s">
        <v>56</v>
      </c>
      <c r="H91" s="42" t="s">
        <v>33</v>
      </c>
      <c r="I91" s="36"/>
      <c r="J91" s="36">
        <v>47</v>
      </c>
      <c r="K91" s="36">
        <v>0.7</v>
      </c>
      <c r="L91" s="67"/>
      <c r="M91" s="68"/>
      <c r="N91" s="72"/>
    </row>
    <row r="92" spans="1:14" ht="15" customHeight="1" x14ac:dyDescent="0.25">
      <c r="A92" s="36"/>
      <c r="B92" s="65">
        <v>2017</v>
      </c>
      <c r="C92" s="65">
        <v>4</v>
      </c>
      <c r="D92" s="65">
        <v>19</v>
      </c>
      <c r="E92" s="71">
        <v>42844</v>
      </c>
      <c r="F92" s="64"/>
      <c r="G92" s="66" t="s">
        <v>56</v>
      </c>
      <c r="H92" s="42" t="s">
        <v>33</v>
      </c>
      <c r="I92" s="36"/>
      <c r="J92" s="36">
        <v>44</v>
      </c>
      <c r="K92" s="36">
        <v>0.6</v>
      </c>
      <c r="L92" s="67"/>
      <c r="M92" s="68"/>
      <c r="N92" s="72"/>
    </row>
    <row r="93" spans="1:14" ht="15" customHeight="1" x14ac:dyDescent="0.25">
      <c r="A93" s="36"/>
      <c r="B93" s="65">
        <v>2017</v>
      </c>
      <c r="C93" s="65">
        <v>4</v>
      </c>
      <c r="D93" s="65">
        <v>19</v>
      </c>
      <c r="E93" s="71">
        <v>42844</v>
      </c>
      <c r="F93" s="64"/>
      <c r="G93" s="66" t="s">
        <v>56</v>
      </c>
      <c r="H93" s="42" t="s">
        <v>33</v>
      </c>
      <c r="I93" s="36"/>
      <c r="J93" s="36">
        <v>43</v>
      </c>
      <c r="K93" s="36">
        <v>0.4</v>
      </c>
      <c r="L93" s="67"/>
      <c r="M93" s="68"/>
      <c r="N93" s="72"/>
    </row>
    <row r="94" spans="1:14" ht="15.6" customHeight="1" x14ac:dyDescent="0.25">
      <c r="A94" s="36"/>
      <c r="B94" s="65">
        <v>2017</v>
      </c>
      <c r="C94" s="65">
        <v>5</v>
      </c>
      <c r="D94" s="65">
        <v>23</v>
      </c>
      <c r="E94" s="74">
        <v>42878</v>
      </c>
      <c r="F94" s="64"/>
      <c r="G94" s="66" t="s">
        <v>44</v>
      </c>
      <c r="H94" s="42" t="s">
        <v>47</v>
      </c>
      <c r="I94" s="36"/>
      <c r="J94" s="36">
        <v>52</v>
      </c>
      <c r="K94" s="36">
        <v>1.8</v>
      </c>
      <c r="L94" s="67"/>
      <c r="M94" s="68"/>
      <c r="N94" s="72"/>
    </row>
    <row r="95" spans="1:14" ht="15.95" customHeight="1" x14ac:dyDescent="0.25">
      <c r="A95" s="36"/>
      <c r="B95" s="44">
        <f t="shared" ref="B95:B125" si="2">YEAR(E95)</f>
        <v>2017</v>
      </c>
      <c r="C95" s="44">
        <v>5</v>
      </c>
      <c r="D95" s="45">
        <v>23</v>
      </c>
      <c r="E95" s="33">
        <v>42878</v>
      </c>
      <c r="F95" s="36"/>
      <c r="G95" s="66" t="s">
        <v>44</v>
      </c>
      <c r="H95" s="42" t="s">
        <v>47</v>
      </c>
      <c r="I95" s="36"/>
      <c r="J95" s="36">
        <v>52</v>
      </c>
      <c r="K95" s="36">
        <v>1.5</v>
      </c>
      <c r="L95" s="67"/>
      <c r="M95" s="68"/>
      <c r="N95" s="72"/>
    </row>
    <row r="96" spans="1:14" ht="15.95" customHeight="1" x14ac:dyDescent="0.25">
      <c r="A96" s="36"/>
      <c r="B96" s="44">
        <f t="shared" si="2"/>
        <v>2017</v>
      </c>
      <c r="C96" s="44">
        <v>5</v>
      </c>
      <c r="D96" s="45">
        <v>23</v>
      </c>
      <c r="E96" s="33">
        <v>42878</v>
      </c>
      <c r="F96" s="36"/>
      <c r="G96" s="66" t="s">
        <v>44</v>
      </c>
      <c r="H96" s="42" t="s">
        <v>47</v>
      </c>
      <c r="I96" s="36"/>
      <c r="J96" s="36">
        <v>46</v>
      </c>
      <c r="K96" s="36">
        <v>1.1000000000000001</v>
      </c>
      <c r="L96" s="67"/>
      <c r="M96" s="68"/>
      <c r="N96" s="72"/>
    </row>
    <row r="97" spans="1:14" ht="15.95" customHeight="1" x14ac:dyDescent="0.25">
      <c r="A97" s="36"/>
      <c r="B97" s="44">
        <f t="shared" si="2"/>
        <v>2017</v>
      </c>
      <c r="C97" s="44">
        <v>5</v>
      </c>
      <c r="D97" s="45">
        <v>23</v>
      </c>
      <c r="E97" s="33">
        <v>42878</v>
      </c>
      <c r="F97" s="36"/>
      <c r="G97" s="66" t="s">
        <v>44</v>
      </c>
      <c r="H97" s="42" t="s">
        <v>47</v>
      </c>
      <c r="I97" s="36"/>
      <c r="J97" s="36">
        <v>55</v>
      </c>
      <c r="K97" s="36">
        <v>1.6</v>
      </c>
      <c r="L97" s="67"/>
      <c r="M97" s="68"/>
      <c r="N97" s="72"/>
    </row>
    <row r="98" spans="1:14" ht="15.95" customHeight="1" x14ac:dyDescent="0.25">
      <c r="A98" s="36"/>
      <c r="B98" s="44">
        <f t="shared" si="2"/>
        <v>2017</v>
      </c>
      <c r="C98" s="44">
        <v>5</v>
      </c>
      <c r="D98" s="45">
        <v>23</v>
      </c>
      <c r="E98" s="33">
        <v>42878</v>
      </c>
      <c r="F98" s="36"/>
      <c r="G98" s="66" t="s">
        <v>44</v>
      </c>
      <c r="H98" s="42" t="s">
        <v>47</v>
      </c>
      <c r="I98" s="36"/>
      <c r="J98" s="36">
        <v>57</v>
      </c>
      <c r="K98" s="36">
        <v>1.3</v>
      </c>
      <c r="L98" s="67"/>
      <c r="M98" s="68"/>
      <c r="N98" s="72"/>
    </row>
    <row r="99" spans="1:14" ht="15.95" customHeight="1" x14ac:dyDescent="0.25">
      <c r="A99" s="36"/>
      <c r="B99" s="44">
        <f t="shared" si="2"/>
        <v>2017</v>
      </c>
      <c r="C99" s="44">
        <v>5</v>
      </c>
      <c r="D99" s="45">
        <v>23</v>
      </c>
      <c r="E99" s="33">
        <v>42878</v>
      </c>
      <c r="F99" s="36"/>
      <c r="G99" s="66" t="s">
        <v>44</v>
      </c>
      <c r="H99" s="42" t="s">
        <v>47</v>
      </c>
      <c r="I99" s="36"/>
      <c r="J99" s="36">
        <v>57</v>
      </c>
      <c r="K99" s="36">
        <v>1.5</v>
      </c>
      <c r="L99" s="67"/>
      <c r="M99" s="68"/>
      <c r="N99" s="72"/>
    </row>
    <row r="100" spans="1:14" ht="15.95" customHeight="1" x14ac:dyDescent="0.25">
      <c r="A100" s="36"/>
      <c r="B100" s="44">
        <f t="shared" si="2"/>
        <v>2017</v>
      </c>
      <c r="C100" s="44">
        <v>5</v>
      </c>
      <c r="D100" s="45">
        <v>23</v>
      </c>
      <c r="E100" s="33">
        <v>42878</v>
      </c>
      <c r="F100" s="36"/>
      <c r="G100" s="66" t="s">
        <v>44</v>
      </c>
      <c r="H100" s="42" t="s">
        <v>33</v>
      </c>
      <c r="I100" s="36"/>
      <c r="J100" s="36">
        <v>50</v>
      </c>
      <c r="K100" s="36">
        <v>0.8</v>
      </c>
      <c r="L100" s="67"/>
      <c r="M100" s="68"/>
      <c r="N100" s="72"/>
    </row>
    <row r="101" spans="1:14" ht="15.95" customHeight="1" x14ac:dyDescent="0.25">
      <c r="A101" s="36"/>
      <c r="B101" s="44">
        <f t="shared" si="2"/>
        <v>2017</v>
      </c>
      <c r="C101" s="44">
        <v>5</v>
      </c>
      <c r="D101" s="45">
        <v>23</v>
      </c>
      <c r="E101" s="33">
        <v>42878</v>
      </c>
      <c r="F101" s="36"/>
      <c r="G101" s="66" t="s">
        <v>44</v>
      </c>
      <c r="H101" s="42" t="s">
        <v>33</v>
      </c>
      <c r="I101" s="36"/>
      <c r="J101" s="36">
        <v>53</v>
      </c>
      <c r="K101" s="36">
        <v>1.1000000000000001</v>
      </c>
      <c r="L101" s="67"/>
      <c r="M101" s="68"/>
      <c r="N101" s="72"/>
    </row>
    <row r="102" spans="1:14" ht="15.95" customHeight="1" x14ac:dyDescent="0.25">
      <c r="A102" s="36"/>
      <c r="B102" s="44">
        <f t="shared" si="2"/>
        <v>2017</v>
      </c>
      <c r="C102" s="44">
        <v>5</v>
      </c>
      <c r="D102" s="45">
        <v>23</v>
      </c>
      <c r="E102" s="33">
        <v>42878</v>
      </c>
      <c r="F102" s="36"/>
      <c r="G102" s="66" t="s">
        <v>44</v>
      </c>
      <c r="H102" s="42" t="s">
        <v>33</v>
      </c>
      <c r="I102" s="36"/>
      <c r="J102" s="36">
        <v>52</v>
      </c>
      <c r="K102" s="36">
        <v>0.8</v>
      </c>
      <c r="L102" s="67"/>
      <c r="M102" s="68"/>
      <c r="N102" s="72"/>
    </row>
    <row r="103" spans="1:14" ht="15.95" customHeight="1" x14ac:dyDescent="0.25">
      <c r="A103" s="36"/>
      <c r="B103" s="44">
        <f t="shared" si="2"/>
        <v>2017</v>
      </c>
      <c r="C103" s="44">
        <v>5</v>
      </c>
      <c r="D103" s="45">
        <v>23</v>
      </c>
      <c r="E103" s="33">
        <v>42878</v>
      </c>
      <c r="F103" s="36"/>
      <c r="G103" s="66" t="s">
        <v>49</v>
      </c>
      <c r="H103" s="42" t="s">
        <v>47</v>
      </c>
      <c r="I103" s="36"/>
      <c r="J103" s="36">
        <v>56</v>
      </c>
      <c r="K103" s="36">
        <v>2.2000000000000002</v>
      </c>
      <c r="L103" s="67"/>
      <c r="M103" s="68"/>
      <c r="N103" s="72"/>
    </row>
    <row r="104" spans="1:14" ht="15.95" customHeight="1" x14ac:dyDescent="0.25">
      <c r="A104" s="36"/>
      <c r="B104" s="44">
        <f t="shared" si="2"/>
        <v>2017</v>
      </c>
      <c r="C104" s="44">
        <v>5</v>
      </c>
      <c r="D104" s="45">
        <v>23</v>
      </c>
      <c r="E104" s="33">
        <v>42878</v>
      </c>
      <c r="F104" s="36"/>
      <c r="G104" s="66" t="s">
        <v>49</v>
      </c>
      <c r="H104" s="42" t="s">
        <v>47</v>
      </c>
      <c r="I104" s="36"/>
      <c r="J104" s="36">
        <v>49</v>
      </c>
      <c r="K104" s="36">
        <v>1.7</v>
      </c>
      <c r="L104" s="67"/>
      <c r="M104" s="68"/>
      <c r="N104" s="72"/>
    </row>
    <row r="105" spans="1:14" ht="15.95" customHeight="1" x14ac:dyDescent="0.25">
      <c r="A105" s="36"/>
      <c r="B105" s="44">
        <f t="shared" si="2"/>
        <v>2017</v>
      </c>
      <c r="C105" s="44">
        <v>5</v>
      </c>
      <c r="D105" s="45">
        <v>23</v>
      </c>
      <c r="E105" s="33">
        <v>42878</v>
      </c>
      <c r="F105" s="36"/>
      <c r="G105" s="66" t="s">
        <v>49</v>
      </c>
      <c r="H105" s="42" t="s">
        <v>47</v>
      </c>
      <c r="I105" s="36"/>
      <c r="J105" s="36">
        <v>46</v>
      </c>
      <c r="K105" s="36">
        <v>1.5</v>
      </c>
      <c r="L105" s="67"/>
      <c r="M105" s="68"/>
      <c r="N105" s="72"/>
    </row>
    <row r="106" spans="1:14" ht="15.95" customHeight="1" x14ac:dyDescent="0.25">
      <c r="A106" s="36"/>
      <c r="B106" s="44">
        <f t="shared" si="2"/>
        <v>2017</v>
      </c>
      <c r="C106" s="44">
        <v>5</v>
      </c>
      <c r="D106" s="45">
        <v>23</v>
      </c>
      <c r="E106" s="33">
        <v>42878</v>
      </c>
      <c r="F106" s="36"/>
      <c r="G106" s="66" t="s">
        <v>49</v>
      </c>
      <c r="H106" s="42" t="s">
        <v>47</v>
      </c>
      <c r="I106" s="36"/>
      <c r="J106" s="36">
        <v>53</v>
      </c>
      <c r="K106" s="36">
        <v>2</v>
      </c>
      <c r="L106" s="67"/>
      <c r="M106" s="68"/>
      <c r="N106" s="72"/>
    </row>
    <row r="107" spans="1:14" ht="15.95" customHeight="1" x14ac:dyDescent="0.25">
      <c r="A107" s="36"/>
      <c r="B107" s="44">
        <f t="shared" si="2"/>
        <v>2017</v>
      </c>
      <c r="C107" s="44">
        <v>5</v>
      </c>
      <c r="D107" s="45">
        <v>23</v>
      </c>
      <c r="E107" s="33">
        <v>42878</v>
      </c>
      <c r="F107" s="36"/>
      <c r="G107" s="66" t="s">
        <v>49</v>
      </c>
      <c r="H107" s="42" t="s">
        <v>33</v>
      </c>
      <c r="I107" s="36"/>
      <c r="J107" s="36">
        <v>49</v>
      </c>
      <c r="K107" s="36">
        <v>0.8</v>
      </c>
      <c r="L107" s="67"/>
      <c r="M107" s="68"/>
      <c r="N107" s="72"/>
    </row>
    <row r="108" spans="1:14" ht="15.95" customHeight="1" x14ac:dyDescent="0.25">
      <c r="A108" s="36"/>
      <c r="B108" s="44">
        <f t="shared" si="2"/>
        <v>2017</v>
      </c>
      <c r="C108" s="44">
        <v>5</v>
      </c>
      <c r="D108" s="45">
        <v>23</v>
      </c>
      <c r="E108" s="33">
        <v>42878</v>
      </c>
      <c r="F108" s="36"/>
      <c r="G108" s="66" t="s">
        <v>49</v>
      </c>
      <c r="H108" s="42" t="s">
        <v>33</v>
      </c>
      <c r="I108" s="36"/>
      <c r="J108" s="36">
        <v>54</v>
      </c>
      <c r="K108" s="36">
        <v>0.8</v>
      </c>
      <c r="L108" s="67"/>
      <c r="M108" s="68"/>
      <c r="N108" s="72"/>
    </row>
    <row r="109" spans="1:14" ht="15.95" customHeight="1" x14ac:dyDescent="0.25">
      <c r="A109" s="36"/>
      <c r="B109" s="44">
        <f t="shared" si="2"/>
        <v>2017</v>
      </c>
      <c r="C109" s="44">
        <v>5</v>
      </c>
      <c r="D109" s="45">
        <v>23</v>
      </c>
      <c r="E109" s="33">
        <v>42878</v>
      </c>
      <c r="F109" s="64"/>
      <c r="G109" s="66" t="s">
        <v>38</v>
      </c>
      <c r="H109" s="42" t="s">
        <v>47</v>
      </c>
      <c r="I109" s="36"/>
      <c r="J109" s="36">
        <v>52</v>
      </c>
      <c r="K109" s="36">
        <v>2</v>
      </c>
      <c r="L109" s="67"/>
      <c r="M109" s="68"/>
      <c r="N109" s="72"/>
    </row>
    <row r="110" spans="1:14" ht="15.95" customHeight="1" x14ac:dyDescent="0.25">
      <c r="A110" s="36"/>
      <c r="B110" s="44">
        <f t="shared" si="2"/>
        <v>2017</v>
      </c>
      <c r="C110" s="44">
        <v>5</v>
      </c>
      <c r="D110" s="45">
        <v>23</v>
      </c>
      <c r="E110" s="33">
        <v>42878</v>
      </c>
      <c r="F110" s="64"/>
      <c r="G110" s="66" t="s">
        <v>38</v>
      </c>
      <c r="H110" s="42" t="s">
        <v>47</v>
      </c>
      <c r="I110" s="36"/>
      <c r="J110" s="36">
        <v>53</v>
      </c>
      <c r="K110" s="36">
        <v>1.9</v>
      </c>
      <c r="L110" s="67"/>
      <c r="M110" s="68"/>
      <c r="N110" s="72"/>
    </row>
    <row r="111" spans="1:14" ht="15.95" customHeight="1" x14ac:dyDescent="0.25">
      <c r="A111" s="36"/>
      <c r="B111" s="44">
        <f t="shared" si="2"/>
        <v>2017</v>
      </c>
      <c r="C111" s="44">
        <v>5</v>
      </c>
      <c r="D111" s="45">
        <v>23</v>
      </c>
      <c r="E111" s="33">
        <v>42878</v>
      </c>
      <c r="F111" s="64"/>
      <c r="G111" s="66" t="s">
        <v>38</v>
      </c>
      <c r="H111" s="42" t="s">
        <v>47</v>
      </c>
      <c r="I111" s="36"/>
      <c r="J111" s="36">
        <v>50</v>
      </c>
      <c r="K111" s="36">
        <v>1.4</v>
      </c>
      <c r="L111" s="67"/>
      <c r="M111" s="68"/>
      <c r="N111" s="72"/>
    </row>
    <row r="112" spans="1:14" ht="15.95" customHeight="1" x14ac:dyDescent="0.25">
      <c r="A112" s="36"/>
      <c r="B112" s="44">
        <f t="shared" si="2"/>
        <v>2017</v>
      </c>
      <c r="C112" s="44">
        <v>5</v>
      </c>
      <c r="D112" s="45">
        <v>23</v>
      </c>
      <c r="E112" s="33">
        <v>42878</v>
      </c>
      <c r="F112" s="64"/>
      <c r="G112" s="66" t="s">
        <v>38</v>
      </c>
      <c r="H112" s="42" t="s">
        <v>47</v>
      </c>
      <c r="I112" s="36"/>
      <c r="J112" s="36">
        <v>44</v>
      </c>
      <c r="K112" s="36">
        <v>1</v>
      </c>
      <c r="L112" s="67"/>
      <c r="M112" s="68"/>
      <c r="N112" s="72"/>
    </row>
    <row r="113" spans="1:14" ht="15.95" customHeight="1" x14ac:dyDescent="0.25">
      <c r="A113" s="36"/>
      <c r="B113" s="44">
        <f t="shared" si="2"/>
        <v>2017</v>
      </c>
      <c r="C113" s="44">
        <v>5</v>
      </c>
      <c r="D113" s="45">
        <v>23</v>
      </c>
      <c r="E113" s="33">
        <v>42878</v>
      </c>
      <c r="F113" s="64"/>
      <c r="G113" s="66" t="s">
        <v>38</v>
      </c>
      <c r="H113" s="42" t="s">
        <v>47</v>
      </c>
      <c r="I113" s="36"/>
      <c r="J113" s="36">
        <v>49</v>
      </c>
      <c r="K113" s="36">
        <v>1</v>
      </c>
      <c r="L113" s="67"/>
      <c r="M113" s="68"/>
      <c r="N113" s="72"/>
    </row>
    <row r="114" spans="1:14" ht="15.95" customHeight="1" x14ac:dyDescent="0.25">
      <c r="A114" s="36"/>
      <c r="B114" s="44">
        <f t="shared" si="2"/>
        <v>2017</v>
      </c>
      <c r="C114" s="44">
        <v>5</v>
      </c>
      <c r="D114" s="45">
        <v>23</v>
      </c>
      <c r="E114" s="33">
        <v>42878</v>
      </c>
      <c r="F114" s="64"/>
      <c r="G114" s="66" t="s">
        <v>38</v>
      </c>
      <c r="H114" s="42" t="s">
        <v>47</v>
      </c>
      <c r="I114" s="36"/>
      <c r="J114" s="36">
        <v>38</v>
      </c>
      <c r="K114" s="36">
        <v>0.4</v>
      </c>
      <c r="L114" s="67"/>
      <c r="M114" s="68"/>
      <c r="N114" s="72"/>
    </row>
    <row r="115" spans="1:14" ht="15.95" customHeight="1" x14ac:dyDescent="0.25">
      <c r="A115" s="36"/>
      <c r="B115" s="44">
        <f t="shared" si="2"/>
        <v>2017</v>
      </c>
      <c r="C115" s="44">
        <v>5</v>
      </c>
      <c r="D115" s="45">
        <v>23</v>
      </c>
      <c r="E115" s="33">
        <v>42878</v>
      </c>
      <c r="F115" s="64"/>
      <c r="G115" s="66" t="s">
        <v>38</v>
      </c>
      <c r="H115" s="42" t="s">
        <v>33</v>
      </c>
      <c r="I115" s="36"/>
      <c r="J115" s="36">
        <v>41</v>
      </c>
      <c r="K115" s="36">
        <v>0.3</v>
      </c>
      <c r="L115" s="67"/>
      <c r="M115" s="68"/>
      <c r="N115" s="72"/>
    </row>
    <row r="116" spans="1:14" ht="15.95" customHeight="1" x14ac:dyDescent="0.25">
      <c r="A116" s="36"/>
      <c r="B116" s="44">
        <f t="shared" si="2"/>
        <v>2017</v>
      </c>
      <c r="C116" s="44">
        <v>5</v>
      </c>
      <c r="D116" s="45">
        <v>23</v>
      </c>
      <c r="E116" s="33">
        <v>42878</v>
      </c>
      <c r="F116" s="64"/>
      <c r="G116" s="66" t="s">
        <v>38</v>
      </c>
      <c r="H116" s="42" t="s">
        <v>33</v>
      </c>
      <c r="I116" s="36"/>
      <c r="J116" s="36">
        <v>38</v>
      </c>
      <c r="K116" s="36">
        <v>0.5</v>
      </c>
      <c r="L116" s="67"/>
      <c r="M116" s="68"/>
      <c r="N116" s="72"/>
    </row>
    <row r="117" spans="1:14" ht="15.95" customHeight="1" x14ac:dyDescent="0.25">
      <c r="A117" s="36"/>
      <c r="B117" s="44">
        <f t="shared" si="2"/>
        <v>2017</v>
      </c>
      <c r="C117" s="44">
        <v>5</v>
      </c>
      <c r="D117" s="45">
        <v>23</v>
      </c>
      <c r="E117" s="33">
        <v>42878</v>
      </c>
      <c r="F117" s="64"/>
      <c r="G117" s="66" t="s">
        <v>38</v>
      </c>
      <c r="H117" s="42" t="s">
        <v>33</v>
      </c>
      <c r="I117" s="36"/>
      <c r="J117" s="36">
        <v>42</v>
      </c>
      <c r="K117" s="36">
        <v>0.6</v>
      </c>
      <c r="L117" s="67"/>
      <c r="M117" s="68"/>
      <c r="N117" s="72"/>
    </row>
    <row r="118" spans="1:14" ht="15.95" customHeight="1" x14ac:dyDescent="0.25">
      <c r="A118" s="36"/>
      <c r="B118" s="44">
        <f t="shared" si="2"/>
        <v>2017</v>
      </c>
      <c r="C118" s="44">
        <v>5</v>
      </c>
      <c r="D118" s="45">
        <v>23</v>
      </c>
      <c r="E118" s="33">
        <v>42878</v>
      </c>
      <c r="F118" s="64"/>
      <c r="G118" s="66" t="s">
        <v>38</v>
      </c>
      <c r="H118" s="42" t="s">
        <v>33</v>
      </c>
      <c r="I118" s="36"/>
      <c r="J118" s="36">
        <v>43</v>
      </c>
      <c r="K118" s="36">
        <v>0.8</v>
      </c>
      <c r="L118" s="67"/>
      <c r="M118" s="68"/>
      <c r="N118" s="72"/>
    </row>
    <row r="119" spans="1:14" ht="15.95" customHeight="1" x14ac:dyDescent="0.25">
      <c r="A119" s="36"/>
      <c r="B119" s="44">
        <f t="shared" si="2"/>
        <v>2017</v>
      </c>
      <c r="C119" s="44">
        <v>5</v>
      </c>
      <c r="D119" s="45">
        <v>23</v>
      </c>
      <c r="E119" s="33">
        <v>42878</v>
      </c>
      <c r="F119" s="64"/>
      <c r="G119" s="66" t="s">
        <v>38</v>
      </c>
      <c r="H119" s="42" t="s">
        <v>33</v>
      </c>
      <c r="I119" s="36"/>
      <c r="J119" s="36">
        <v>41</v>
      </c>
      <c r="K119" s="36">
        <v>0.6</v>
      </c>
      <c r="L119" s="67"/>
      <c r="M119" s="68"/>
      <c r="N119" s="72"/>
    </row>
    <row r="120" spans="1:14" ht="15.95" customHeight="1" x14ac:dyDescent="0.25">
      <c r="A120" s="36"/>
      <c r="B120" s="44">
        <f t="shared" si="2"/>
        <v>2017</v>
      </c>
      <c r="C120" s="44">
        <v>5</v>
      </c>
      <c r="D120" s="45">
        <v>23</v>
      </c>
      <c r="E120" s="33">
        <v>42878</v>
      </c>
      <c r="F120" s="64"/>
      <c r="G120" s="66" t="s">
        <v>38</v>
      </c>
      <c r="H120" s="42" t="s">
        <v>33</v>
      </c>
      <c r="I120" s="36"/>
      <c r="J120" s="36">
        <v>48</v>
      </c>
      <c r="K120" s="36">
        <v>0.8</v>
      </c>
      <c r="L120" s="67"/>
      <c r="M120" s="68"/>
      <c r="N120" s="72"/>
    </row>
    <row r="121" spans="1:14" ht="15.95" customHeight="1" x14ac:dyDescent="0.25">
      <c r="A121" s="36"/>
      <c r="B121" s="44">
        <f t="shared" si="2"/>
        <v>2017</v>
      </c>
      <c r="C121" s="44">
        <v>5</v>
      </c>
      <c r="D121" s="45">
        <v>23</v>
      </c>
      <c r="E121" s="33">
        <v>42878</v>
      </c>
      <c r="F121" s="64"/>
      <c r="G121" s="66" t="s">
        <v>38</v>
      </c>
      <c r="H121" s="42" t="s">
        <v>33</v>
      </c>
      <c r="I121" s="36"/>
      <c r="J121" s="36">
        <v>44</v>
      </c>
      <c r="K121" s="36">
        <v>0.6</v>
      </c>
      <c r="L121" s="67"/>
      <c r="M121" s="68"/>
      <c r="N121" s="72"/>
    </row>
    <row r="122" spans="1:14" ht="15.95" customHeight="1" x14ac:dyDescent="0.25">
      <c r="A122" s="36"/>
      <c r="B122" s="44">
        <f t="shared" si="2"/>
        <v>2017</v>
      </c>
      <c r="C122" s="44">
        <v>5</v>
      </c>
      <c r="D122" s="45">
        <v>23</v>
      </c>
      <c r="E122" s="33">
        <v>42878</v>
      </c>
      <c r="F122" s="64"/>
      <c r="G122" s="66" t="s">
        <v>38</v>
      </c>
      <c r="H122" s="42" t="s">
        <v>33</v>
      </c>
      <c r="I122" s="36"/>
      <c r="J122" s="36">
        <v>43</v>
      </c>
      <c r="K122" s="36">
        <v>0.7</v>
      </c>
      <c r="L122" s="67"/>
      <c r="M122" s="68"/>
      <c r="N122" s="72"/>
    </row>
    <row r="123" spans="1:14" ht="15.95" customHeight="1" x14ac:dyDescent="0.25">
      <c r="A123" s="36"/>
      <c r="B123" s="44">
        <f t="shared" si="2"/>
        <v>2017</v>
      </c>
      <c r="C123" s="44">
        <v>5</v>
      </c>
      <c r="D123" s="45">
        <v>23</v>
      </c>
      <c r="E123" s="33">
        <v>42878</v>
      </c>
      <c r="F123" s="64"/>
      <c r="G123" s="66" t="s">
        <v>38</v>
      </c>
      <c r="H123" s="42" t="s">
        <v>33</v>
      </c>
      <c r="I123" s="36"/>
      <c r="J123" s="36">
        <v>42</v>
      </c>
      <c r="K123" s="36">
        <v>0.9</v>
      </c>
      <c r="L123" s="67"/>
      <c r="M123" s="68"/>
      <c r="N123" s="72"/>
    </row>
    <row r="124" spans="1:14" ht="15.95" customHeight="1" x14ac:dyDescent="0.25">
      <c r="A124" s="36"/>
      <c r="B124" s="44">
        <f t="shared" si="2"/>
        <v>2017</v>
      </c>
      <c r="C124" s="44">
        <v>5</v>
      </c>
      <c r="D124" s="45">
        <v>23</v>
      </c>
      <c r="E124" s="33">
        <v>42878</v>
      </c>
      <c r="F124" s="64"/>
      <c r="G124" s="66" t="s">
        <v>38</v>
      </c>
      <c r="H124" s="42" t="s">
        <v>33</v>
      </c>
      <c r="I124" s="36"/>
      <c r="J124" s="36">
        <v>43</v>
      </c>
      <c r="K124" s="36">
        <v>0.7</v>
      </c>
      <c r="L124" s="67"/>
      <c r="M124" s="68"/>
      <c r="N124" s="72"/>
    </row>
    <row r="125" spans="1:14" ht="15.95" customHeight="1" x14ac:dyDescent="0.25">
      <c r="A125" s="36"/>
      <c r="B125" s="44">
        <f t="shared" si="2"/>
        <v>2017</v>
      </c>
      <c r="C125" s="44">
        <v>5</v>
      </c>
      <c r="D125" s="45">
        <v>23</v>
      </c>
      <c r="E125" s="33">
        <v>42878</v>
      </c>
      <c r="F125" s="64"/>
      <c r="G125" s="66" t="s">
        <v>38</v>
      </c>
      <c r="H125" s="42" t="s">
        <v>33</v>
      </c>
      <c r="I125" s="36"/>
      <c r="J125" s="36">
        <v>39</v>
      </c>
      <c r="K125" s="36">
        <v>0.4</v>
      </c>
      <c r="L125" s="67"/>
      <c r="M125" s="68"/>
      <c r="N125" s="72"/>
    </row>
    <row r="126" spans="1:14" ht="15.95" customHeight="1" x14ac:dyDescent="0.25">
      <c r="A126" s="36"/>
      <c r="B126" s="44">
        <v>2017</v>
      </c>
      <c r="C126" s="44">
        <v>6</v>
      </c>
      <c r="D126" s="45">
        <v>6</v>
      </c>
      <c r="E126" s="33">
        <v>42892</v>
      </c>
      <c r="F126" s="64"/>
      <c r="G126" s="66" t="s">
        <v>44</v>
      </c>
      <c r="H126" s="42" t="s">
        <v>61</v>
      </c>
      <c r="I126" s="36"/>
      <c r="J126" s="36">
        <v>75</v>
      </c>
      <c r="K126" s="36">
        <v>4.5999999999999996</v>
      </c>
      <c r="L126" s="67"/>
      <c r="M126" s="68"/>
      <c r="N126" s="72"/>
    </row>
    <row r="127" spans="1:14" ht="15.95" customHeight="1" x14ac:dyDescent="0.25">
      <c r="A127" s="36"/>
      <c r="B127" s="44">
        <f t="shared" ref="B127:B158" si="3">YEAR(E127)</f>
        <v>2017</v>
      </c>
      <c r="C127" s="44">
        <v>6</v>
      </c>
      <c r="D127" s="45">
        <v>6</v>
      </c>
      <c r="E127" s="33">
        <v>42892</v>
      </c>
      <c r="F127" s="64"/>
      <c r="G127" s="66" t="s">
        <v>49</v>
      </c>
      <c r="H127" s="42" t="s">
        <v>47</v>
      </c>
      <c r="I127" s="36"/>
      <c r="J127" s="36">
        <v>63</v>
      </c>
      <c r="K127" s="36">
        <v>1.6</v>
      </c>
      <c r="L127" s="67"/>
      <c r="M127" s="68"/>
      <c r="N127" s="72"/>
    </row>
    <row r="128" spans="1:14" ht="15.95" customHeight="1" x14ac:dyDescent="0.25">
      <c r="A128" s="36"/>
      <c r="B128" s="44">
        <f t="shared" si="3"/>
        <v>2017</v>
      </c>
      <c r="C128" s="44">
        <v>6</v>
      </c>
      <c r="D128" s="45">
        <v>6</v>
      </c>
      <c r="E128" s="33">
        <v>42892</v>
      </c>
      <c r="F128" s="64"/>
      <c r="G128" s="66" t="s">
        <v>49</v>
      </c>
      <c r="H128" s="42" t="s">
        <v>47</v>
      </c>
      <c r="I128" s="36"/>
      <c r="J128" s="36">
        <v>63</v>
      </c>
      <c r="K128" s="36">
        <v>2.5</v>
      </c>
      <c r="L128" s="67"/>
      <c r="M128" s="68"/>
      <c r="N128" s="72"/>
    </row>
    <row r="129" spans="1:14" ht="15.95" customHeight="1" x14ac:dyDescent="0.25">
      <c r="A129" s="36"/>
      <c r="B129" s="44">
        <f t="shared" si="3"/>
        <v>2017</v>
      </c>
      <c r="C129" s="44">
        <v>6</v>
      </c>
      <c r="D129" s="45">
        <v>6</v>
      </c>
      <c r="E129" s="33">
        <v>42892</v>
      </c>
      <c r="F129" s="64"/>
      <c r="G129" s="66" t="s">
        <v>38</v>
      </c>
      <c r="H129" s="42" t="s">
        <v>47</v>
      </c>
      <c r="I129" s="36"/>
      <c r="J129" s="36">
        <v>70</v>
      </c>
      <c r="K129" s="36">
        <v>2.8</v>
      </c>
      <c r="L129" s="67"/>
      <c r="M129" s="68"/>
      <c r="N129" s="72"/>
    </row>
    <row r="130" spans="1:14" ht="15.95" customHeight="1" x14ac:dyDescent="0.25">
      <c r="A130" s="36"/>
      <c r="B130" s="44">
        <f t="shared" si="3"/>
        <v>2017</v>
      </c>
      <c r="C130" s="44">
        <v>6</v>
      </c>
      <c r="D130" s="45">
        <v>6</v>
      </c>
      <c r="E130" s="33">
        <v>42892</v>
      </c>
      <c r="F130" s="64"/>
      <c r="G130" s="66" t="s">
        <v>38</v>
      </c>
      <c r="H130" s="42" t="s">
        <v>32</v>
      </c>
      <c r="I130" s="36"/>
      <c r="J130" s="36">
        <v>103</v>
      </c>
      <c r="K130" s="36">
        <v>8.9</v>
      </c>
      <c r="L130" s="67"/>
      <c r="M130" s="68"/>
      <c r="N130" s="72"/>
    </row>
    <row r="131" spans="1:14" ht="15.95" customHeight="1" x14ac:dyDescent="0.25">
      <c r="A131" s="36"/>
      <c r="B131" s="44">
        <f t="shared" si="3"/>
        <v>2017</v>
      </c>
      <c r="C131" s="44">
        <v>6</v>
      </c>
      <c r="D131" s="45">
        <v>6</v>
      </c>
      <c r="E131" s="33">
        <v>42892</v>
      </c>
      <c r="F131" s="64"/>
      <c r="G131" s="66" t="s">
        <v>38</v>
      </c>
      <c r="H131" s="42" t="s">
        <v>32</v>
      </c>
      <c r="I131" s="36"/>
      <c r="J131" s="36">
        <v>68</v>
      </c>
      <c r="K131" s="36">
        <v>2.9</v>
      </c>
      <c r="L131" s="67"/>
      <c r="M131" s="68"/>
      <c r="N131" s="72"/>
    </row>
    <row r="132" spans="1:14" ht="15.95" customHeight="1" x14ac:dyDescent="0.25">
      <c r="A132" s="36"/>
      <c r="B132" s="44">
        <f t="shared" si="3"/>
        <v>2017</v>
      </c>
      <c r="C132" s="44">
        <v>6</v>
      </c>
      <c r="D132" s="45">
        <v>6</v>
      </c>
      <c r="E132" s="33">
        <v>42892</v>
      </c>
      <c r="F132" s="64"/>
      <c r="G132" s="66" t="s">
        <v>38</v>
      </c>
      <c r="H132" s="42" t="s">
        <v>32</v>
      </c>
      <c r="I132" s="36"/>
      <c r="J132" s="36">
        <v>88</v>
      </c>
      <c r="K132" s="36">
        <v>6.8</v>
      </c>
      <c r="L132" s="67"/>
      <c r="M132" s="68"/>
      <c r="N132" s="72"/>
    </row>
    <row r="133" spans="1:14" ht="15.95" customHeight="1" x14ac:dyDescent="0.25">
      <c r="A133" s="36"/>
      <c r="B133" s="44">
        <f t="shared" si="3"/>
        <v>2017</v>
      </c>
      <c r="C133" s="44">
        <v>6</v>
      </c>
      <c r="D133" s="45">
        <v>6</v>
      </c>
      <c r="E133" s="33">
        <v>42892</v>
      </c>
      <c r="F133" s="64"/>
      <c r="G133" s="66" t="s">
        <v>38</v>
      </c>
      <c r="H133" s="42" t="s">
        <v>32</v>
      </c>
      <c r="I133" s="36"/>
      <c r="J133" s="36">
        <v>63</v>
      </c>
      <c r="K133" s="36">
        <v>3.4</v>
      </c>
      <c r="L133" s="67"/>
      <c r="M133" s="68"/>
      <c r="N133" s="72"/>
    </row>
    <row r="134" spans="1:14" ht="15.95" customHeight="1" x14ac:dyDescent="0.25">
      <c r="A134" s="36"/>
      <c r="B134" s="44">
        <f t="shared" si="3"/>
        <v>2017</v>
      </c>
      <c r="C134" s="44">
        <v>6</v>
      </c>
      <c r="D134" s="45">
        <v>6</v>
      </c>
      <c r="E134" s="33">
        <v>42892</v>
      </c>
      <c r="F134" s="64"/>
      <c r="G134" s="66" t="s">
        <v>38</v>
      </c>
      <c r="H134" s="42" t="s">
        <v>32</v>
      </c>
      <c r="I134" s="36"/>
      <c r="J134" s="36">
        <v>88</v>
      </c>
      <c r="K134" s="36">
        <v>5.9</v>
      </c>
      <c r="L134" s="67"/>
      <c r="M134" s="68"/>
      <c r="N134" s="72"/>
    </row>
    <row r="135" spans="1:14" ht="15.95" customHeight="1" x14ac:dyDescent="0.25">
      <c r="A135" s="36"/>
      <c r="B135" s="44">
        <f t="shared" si="3"/>
        <v>2017</v>
      </c>
      <c r="C135" s="44">
        <v>6</v>
      </c>
      <c r="D135" s="45">
        <v>6</v>
      </c>
      <c r="E135" s="33">
        <v>42892</v>
      </c>
      <c r="F135" s="64"/>
      <c r="G135" s="66" t="s">
        <v>38</v>
      </c>
      <c r="H135" s="42" t="s">
        <v>32</v>
      </c>
      <c r="I135" s="36"/>
      <c r="J135" s="36">
        <v>62</v>
      </c>
      <c r="K135" s="36">
        <v>2.5</v>
      </c>
      <c r="L135" s="67"/>
      <c r="M135" s="68"/>
      <c r="N135" s="72"/>
    </row>
    <row r="136" spans="1:14" ht="15.95" customHeight="1" x14ac:dyDescent="0.25">
      <c r="A136" s="36"/>
      <c r="B136" s="44">
        <f t="shared" si="3"/>
        <v>2017</v>
      </c>
      <c r="C136" s="44">
        <v>6</v>
      </c>
      <c r="D136" s="45">
        <v>6</v>
      </c>
      <c r="E136" s="33">
        <v>42892</v>
      </c>
      <c r="F136" s="64"/>
      <c r="G136" s="66" t="s">
        <v>38</v>
      </c>
      <c r="H136" s="42" t="s">
        <v>32</v>
      </c>
      <c r="I136" s="36"/>
      <c r="J136" s="36">
        <v>62</v>
      </c>
      <c r="K136" s="36">
        <v>2.2000000000000002</v>
      </c>
      <c r="L136" s="67"/>
      <c r="M136" s="68"/>
      <c r="N136" s="72"/>
    </row>
    <row r="137" spans="1:14" ht="15.95" customHeight="1" x14ac:dyDescent="0.25">
      <c r="A137" s="36"/>
      <c r="B137" s="44">
        <f t="shared" si="3"/>
        <v>2017</v>
      </c>
      <c r="C137" s="44">
        <v>6</v>
      </c>
      <c r="D137" s="45">
        <v>6</v>
      </c>
      <c r="E137" s="33">
        <v>42892</v>
      </c>
      <c r="F137" s="64"/>
      <c r="G137" s="66" t="s">
        <v>38</v>
      </c>
      <c r="H137" s="42" t="s">
        <v>32</v>
      </c>
      <c r="I137" s="36"/>
      <c r="J137" s="36">
        <v>68</v>
      </c>
      <c r="K137" s="36">
        <v>2.2999999999999998</v>
      </c>
      <c r="L137" s="67"/>
      <c r="M137" s="68"/>
      <c r="N137" s="72"/>
    </row>
    <row r="138" spans="1:14" ht="15.95" customHeight="1" x14ac:dyDescent="0.25">
      <c r="A138" s="36"/>
      <c r="B138" s="44">
        <f t="shared" si="3"/>
        <v>2017</v>
      </c>
      <c r="C138" s="44">
        <v>6</v>
      </c>
      <c r="D138" s="45">
        <v>6</v>
      </c>
      <c r="E138" s="33">
        <v>42892</v>
      </c>
      <c r="F138" s="64"/>
      <c r="G138" s="66" t="s">
        <v>38</v>
      </c>
      <c r="H138" s="42" t="s">
        <v>32</v>
      </c>
      <c r="I138" s="36"/>
      <c r="J138" s="36">
        <v>58</v>
      </c>
      <c r="K138" s="36">
        <v>2.1</v>
      </c>
      <c r="L138" s="67"/>
      <c r="M138" s="68"/>
      <c r="N138" s="72"/>
    </row>
    <row r="139" spans="1:14" ht="15.95" customHeight="1" x14ac:dyDescent="0.25">
      <c r="A139" s="36"/>
      <c r="B139" s="44">
        <f t="shared" si="3"/>
        <v>2017</v>
      </c>
      <c r="C139" s="44">
        <v>6</v>
      </c>
      <c r="D139" s="45">
        <v>6</v>
      </c>
      <c r="E139" s="33">
        <v>42892</v>
      </c>
      <c r="F139" s="64"/>
      <c r="G139" s="66" t="s">
        <v>38</v>
      </c>
      <c r="H139" s="42" t="s">
        <v>32</v>
      </c>
      <c r="I139" s="36"/>
      <c r="J139" s="36">
        <v>63</v>
      </c>
      <c r="K139" s="36">
        <v>2.4</v>
      </c>
      <c r="L139" s="67"/>
      <c r="M139" s="68"/>
      <c r="N139" s="72"/>
    </row>
    <row r="140" spans="1:14" ht="15.95" customHeight="1" x14ac:dyDescent="0.25">
      <c r="A140" s="36"/>
      <c r="B140" s="44">
        <f t="shared" si="3"/>
        <v>2017</v>
      </c>
      <c r="C140" s="44">
        <v>6</v>
      </c>
      <c r="D140" s="45">
        <v>6</v>
      </c>
      <c r="E140" s="33">
        <v>42892</v>
      </c>
      <c r="F140" s="64"/>
      <c r="G140" s="66" t="s">
        <v>38</v>
      </c>
      <c r="H140" s="42" t="s">
        <v>32</v>
      </c>
      <c r="I140" s="36"/>
      <c r="J140" s="36">
        <v>76</v>
      </c>
      <c r="K140" s="36">
        <v>3.9</v>
      </c>
      <c r="L140" s="67"/>
      <c r="M140" s="68"/>
      <c r="N140" s="72"/>
    </row>
    <row r="141" spans="1:14" ht="15.95" customHeight="1" x14ac:dyDescent="0.25">
      <c r="A141" s="36"/>
      <c r="B141" s="44">
        <f t="shared" si="3"/>
        <v>2017</v>
      </c>
      <c r="C141" s="44">
        <v>6</v>
      </c>
      <c r="D141" s="45">
        <v>6</v>
      </c>
      <c r="E141" s="33">
        <v>42892</v>
      </c>
      <c r="F141" s="64"/>
      <c r="G141" s="66" t="s">
        <v>38</v>
      </c>
      <c r="H141" s="42" t="s">
        <v>32</v>
      </c>
      <c r="I141" s="36"/>
      <c r="J141" s="36">
        <v>47</v>
      </c>
      <c r="K141" s="36">
        <v>0.8</v>
      </c>
      <c r="L141" s="67"/>
      <c r="M141" s="68"/>
      <c r="N141" s="72"/>
    </row>
    <row r="142" spans="1:14" ht="15.95" customHeight="1" x14ac:dyDescent="0.25">
      <c r="A142" s="36"/>
      <c r="B142" s="44">
        <f t="shared" si="3"/>
        <v>2017</v>
      </c>
      <c r="C142" s="44">
        <v>6</v>
      </c>
      <c r="D142" s="45">
        <v>6</v>
      </c>
      <c r="E142" s="33">
        <v>42892</v>
      </c>
      <c r="F142" s="64"/>
      <c r="G142" s="66" t="s">
        <v>51</v>
      </c>
      <c r="H142" s="42" t="s">
        <v>33</v>
      </c>
      <c r="I142" s="36"/>
      <c r="J142" s="36">
        <v>72</v>
      </c>
      <c r="K142" s="36">
        <v>3</v>
      </c>
      <c r="L142" s="67"/>
      <c r="M142" s="68"/>
      <c r="N142" s="72"/>
    </row>
    <row r="143" spans="1:14" ht="15.95" customHeight="1" x14ac:dyDescent="0.25">
      <c r="A143" s="36"/>
      <c r="B143" s="44">
        <f t="shared" si="3"/>
        <v>2017</v>
      </c>
      <c r="C143" s="44">
        <v>6</v>
      </c>
      <c r="D143" s="45">
        <v>6</v>
      </c>
      <c r="E143" s="33">
        <v>42892</v>
      </c>
      <c r="F143" s="64"/>
      <c r="G143" s="66" t="s">
        <v>53</v>
      </c>
      <c r="H143" s="42" t="s">
        <v>32</v>
      </c>
      <c r="I143" s="36"/>
      <c r="J143" s="36">
        <v>86</v>
      </c>
      <c r="K143" s="36">
        <v>6.3</v>
      </c>
      <c r="L143" s="67"/>
      <c r="M143" s="68"/>
      <c r="N143" s="72"/>
    </row>
    <row r="144" spans="1:14" ht="15.95" customHeight="1" x14ac:dyDescent="0.25">
      <c r="A144" s="36"/>
      <c r="B144" s="44">
        <f t="shared" si="3"/>
        <v>2017</v>
      </c>
      <c r="C144" s="44">
        <v>6</v>
      </c>
      <c r="D144" s="45">
        <v>6</v>
      </c>
      <c r="E144" s="33">
        <v>42892</v>
      </c>
      <c r="F144" s="64"/>
      <c r="G144" s="66" t="s">
        <v>53</v>
      </c>
      <c r="H144" s="42" t="s">
        <v>32</v>
      </c>
      <c r="I144" s="36"/>
      <c r="J144" s="36">
        <v>77</v>
      </c>
      <c r="K144" s="36">
        <v>4.3</v>
      </c>
      <c r="L144" s="67"/>
      <c r="M144" s="68"/>
      <c r="N144" s="72"/>
    </row>
    <row r="145" spans="1:14" ht="15.95" customHeight="1" x14ac:dyDescent="0.25">
      <c r="A145" s="36"/>
      <c r="B145" s="44">
        <f t="shared" si="3"/>
        <v>2017</v>
      </c>
      <c r="C145" s="44">
        <v>6</v>
      </c>
      <c r="D145" s="45">
        <v>6</v>
      </c>
      <c r="E145" s="33">
        <v>42892</v>
      </c>
      <c r="F145" s="64"/>
      <c r="G145" s="66" t="s">
        <v>53</v>
      </c>
      <c r="H145" s="42" t="s">
        <v>32</v>
      </c>
      <c r="I145" s="36"/>
      <c r="J145" s="36">
        <v>66</v>
      </c>
      <c r="K145" s="36">
        <v>3.4</v>
      </c>
      <c r="L145" s="67"/>
      <c r="M145" s="68"/>
      <c r="N145" s="72"/>
    </row>
    <row r="146" spans="1:14" ht="15.95" customHeight="1" x14ac:dyDescent="0.25">
      <c r="A146" s="36"/>
      <c r="B146" s="44">
        <f t="shared" si="3"/>
        <v>2017</v>
      </c>
      <c r="C146" s="44">
        <v>6</v>
      </c>
      <c r="D146" s="45">
        <v>6</v>
      </c>
      <c r="E146" s="33">
        <v>42892</v>
      </c>
      <c r="F146" s="64"/>
      <c r="G146" s="66" t="s">
        <v>53</v>
      </c>
      <c r="H146" s="42" t="s">
        <v>32</v>
      </c>
      <c r="I146" s="36"/>
      <c r="J146" s="36">
        <v>94</v>
      </c>
      <c r="K146" s="36">
        <v>7.5</v>
      </c>
      <c r="L146" s="67"/>
      <c r="M146" s="68"/>
      <c r="N146" s="72"/>
    </row>
    <row r="147" spans="1:14" ht="15.95" customHeight="1" x14ac:dyDescent="0.25">
      <c r="A147" s="36"/>
      <c r="B147" s="44">
        <f t="shared" si="3"/>
        <v>2017</v>
      </c>
      <c r="C147" s="44">
        <v>6</v>
      </c>
      <c r="D147" s="45">
        <v>6</v>
      </c>
      <c r="E147" s="33">
        <v>42892</v>
      </c>
      <c r="F147" s="64"/>
      <c r="G147" s="66" t="s">
        <v>53</v>
      </c>
      <c r="H147" s="42" t="s">
        <v>32</v>
      </c>
      <c r="I147" s="36"/>
      <c r="J147" s="36">
        <v>65</v>
      </c>
      <c r="K147" s="36">
        <v>2.2999999999999998</v>
      </c>
      <c r="L147" s="67"/>
      <c r="M147" s="68"/>
      <c r="N147" s="72"/>
    </row>
    <row r="148" spans="1:14" ht="15.95" customHeight="1" x14ac:dyDescent="0.25">
      <c r="A148" s="36"/>
      <c r="B148" s="44">
        <f t="shared" si="3"/>
        <v>2017</v>
      </c>
      <c r="C148" s="44">
        <v>6</v>
      </c>
      <c r="D148" s="45">
        <v>6</v>
      </c>
      <c r="E148" s="33">
        <v>42892</v>
      </c>
      <c r="F148" s="64"/>
      <c r="G148" s="66" t="s">
        <v>53</v>
      </c>
      <c r="H148" s="42" t="s">
        <v>32</v>
      </c>
      <c r="I148" s="36"/>
      <c r="J148" s="36">
        <v>65</v>
      </c>
      <c r="K148" s="36">
        <v>2.9</v>
      </c>
      <c r="L148" s="67"/>
      <c r="M148" s="68"/>
      <c r="N148" s="72"/>
    </row>
    <row r="149" spans="1:14" ht="15.95" customHeight="1" x14ac:dyDescent="0.25">
      <c r="A149" s="36"/>
      <c r="B149" s="44">
        <f t="shared" si="3"/>
        <v>2017</v>
      </c>
      <c r="C149" s="44">
        <v>6</v>
      </c>
      <c r="D149" s="45">
        <v>6</v>
      </c>
      <c r="E149" s="33">
        <v>42892</v>
      </c>
      <c r="F149" s="64"/>
      <c r="G149" s="66" t="s">
        <v>53</v>
      </c>
      <c r="H149" s="42" t="s">
        <v>33</v>
      </c>
      <c r="I149" s="36"/>
      <c r="J149" s="36">
        <v>62</v>
      </c>
      <c r="K149" s="36">
        <v>1.8</v>
      </c>
      <c r="L149" s="67"/>
      <c r="M149" s="68"/>
      <c r="N149" s="72"/>
    </row>
    <row r="150" spans="1:14" ht="15.95" customHeight="1" x14ac:dyDescent="0.25">
      <c r="A150" s="36"/>
      <c r="B150" s="44">
        <f t="shared" si="3"/>
        <v>2017</v>
      </c>
      <c r="C150" s="44">
        <v>6</v>
      </c>
      <c r="D150" s="45">
        <v>6</v>
      </c>
      <c r="E150" s="33">
        <v>42892</v>
      </c>
      <c r="F150" s="64"/>
      <c r="G150" s="66" t="s">
        <v>53</v>
      </c>
      <c r="H150" s="42" t="s">
        <v>33</v>
      </c>
      <c r="I150" s="36"/>
      <c r="J150" s="36">
        <v>67</v>
      </c>
      <c r="K150" s="36">
        <v>2.6</v>
      </c>
      <c r="L150" s="67"/>
      <c r="M150" s="68"/>
      <c r="N150" s="72"/>
    </row>
    <row r="151" spans="1:14" ht="15.95" customHeight="1" x14ac:dyDescent="0.25">
      <c r="A151" s="36"/>
      <c r="B151" s="44">
        <f t="shared" si="3"/>
        <v>2017</v>
      </c>
      <c r="C151" s="44">
        <v>6</v>
      </c>
      <c r="D151" s="45">
        <v>20</v>
      </c>
      <c r="E151" s="33">
        <v>42906</v>
      </c>
      <c r="F151" s="64"/>
      <c r="G151" s="66" t="s">
        <v>53</v>
      </c>
      <c r="H151" s="42" t="s">
        <v>32</v>
      </c>
      <c r="I151" s="36"/>
      <c r="J151" s="36">
        <v>83</v>
      </c>
      <c r="K151" s="36">
        <v>5.6</v>
      </c>
      <c r="L151" s="67"/>
      <c r="M151" s="68"/>
      <c r="N151" s="72"/>
    </row>
    <row r="152" spans="1:14" ht="15.95" customHeight="1" x14ac:dyDescent="0.25">
      <c r="A152" s="36"/>
      <c r="B152" s="44">
        <f t="shared" si="3"/>
        <v>2017</v>
      </c>
      <c r="C152" s="44">
        <v>6</v>
      </c>
      <c r="D152" s="45">
        <v>20</v>
      </c>
      <c r="E152" s="33">
        <v>42906</v>
      </c>
      <c r="F152" s="64"/>
      <c r="G152" s="66" t="s">
        <v>53</v>
      </c>
      <c r="H152" s="42" t="s">
        <v>32</v>
      </c>
      <c r="I152" s="36"/>
      <c r="J152" s="36">
        <v>78</v>
      </c>
      <c r="K152" s="36">
        <v>4.5</v>
      </c>
      <c r="L152" s="67"/>
      <c r="M152" s="68"/>
      <c r="N152" s="72"/>
    </row>
    <row r="153" spans="1:14" ht="15.95" customHeight="1" x14ac:dyDescent="0.25">
      <c r="A153" s="36"/>
      <c r="B153" s="44">
        <f t="shared" si="3"/>
        <v>2017</v>
      </c>
      <c r="C153" s="44">
        <v>6</v>
      </c>
      <c r="D153" s="45">
        <v>20</v>
      </c>
      <c r="E153" s="33">
        <v>42906</v>
      </c>
      <c r="F153" s="64"/>
      <c r="G153" s="66" t="s">
        <v>53</v>
      </c>
      <c r="H153" s="42" t="s">
        <v>32</v>
      </c>
      <c r="I153" s="36"/>
      <c r="J153" s="36">
        <v>69</v>
      </c>
      <c r="K153" s="36">
        <v>3.2</v>
      </c>
      <c r="L153" s="67"/>
      <c r="M153" s="68"/>
      <c r="N153" s="72"/>
    </row>
    <row r="154" spans="1:14" ht="15.95" customHeight="1" x14ac:dyDescent="0.25">
      <c r="A154" s="36"/>
      <c r="B154" s="44">
        <f t="shared" si="3"/>
        <v>2017</v>
      </c>
      <c r="C154" s="44">
        <v>6</v>
      </c>
      <c r="D154" s="45">
        <v>20</v>
      </c>
      <c r="E154" s="33">
        <v>42906</v>
      </c>
      <c r="F154" s="64"/>
      <c r="G154" s="66" t="s">
        <v>53</v>
      </c>
      <c r="H154" s="42" t="s">
        <v>32</v>
      </c>
      <c r="I154" s="36"/>
      <c r="J154" s="36">
        <v>70</v>
      </c>
      <c r="K154" s="36">
        <v>3.5</v>
      </c>
      <c r="L154" s="67"/>
      <c r="M154" s="68"/>
      <c r="N154" s="72"/>
    </row>
    <row r="155" spans="1:14" ht="15.95" customHeight="1" x14ac:dyDescent="0.25">
      <c r="A155" s="36"/>
      <c r="B155" s="44">
        <f t="shared" si="3"/>
        <v>2017</v>
      </c>
      <c r="C155" s="44">
        <v>6</v>
      </c>
      <c r="D155" s="45">
        <v>20</v>
      </c>
      <c r="E155" s="33">
        <v>42906</v>
      </c>
      <c r="F155" s="64"/>
      <c r="G155" s="66" t="s">
        <v>53</v>
      </c>
      <c r="H155" s="42" t="s">
        <v>32</v>
      </c>
      <c r="I155" s="36"/>
      <c r="J155" s="36">
        <v>90</v>
      </c>
      <c r="K155" s="36">
        <v>7</v>
      </c>
      <c r="L155" s="67"/>
      <c r="M155" s="68"/>
      <c r="N155" s="72"/>
    </row>
    <row r="156" spans="1:14" ht="15.95" customHeight="1" x14ac:dyDescent="0.25">
      <c r="A156" s="36"/>
      <c r="B156" s="44">
        <f t="shared" si="3"/>
        <v>2017</v>
      </c>
      <c r="C156" s="44">
        <v>6</v>
      </c>
      <c r="D156" s="45">
        <v>20</v>
      </c>
      <c r="E156" s="33">
        <v>42906</v>
      </c>
      <c r="F156" s="64"/>
      <c r="G156" s="66" t="s">
        <v>53</v>
      </c>
      <c r="H156" s="42" t="s">
        <v>32</v>
      </c>
      <c r="I156" s="36"/>
      <c r="J156" s="36">
        <v>79</v>
      </c>
      <c r="K156" s="36">
        <v>5.4</v>
      </c>
      <c r="L156" s="67"/>
      <c r="M156" s="68"/>
      <c r="N156" s="72"/>
    </row>
    <row r="157" spans="1:14" ht="15.95" customHeight="1" x14ac:dyDescent="0.25">
      <c r="A157" s="36"/>
      <c r="B157" s="44">
        <f t="shared" si="3"/>
        <v>2017</v>
      </c>
      <c r="C157" s="44">
        <v>6</v>
      </c>
      <c r="D157" s="45">
        <v>20</v>
      </c>
      <c r="E157" s="33">
        <v>42906</v>
      </c>
      <c r="F157" s="64"/>
      <c r="G157" s="66" t="s">
        <v>38</v>
      </c>
      <c r="H157" s="42" t="s">
        <v>33</v>
      </c>
      <c r="I157" s="36"/>
      <c r="J157" s="36">
        <v>78</v>
      </c>
      <c r="K157" s="36">
        <v>3.7</v>
      </c>
      <c r="L157" s="67"/>
      <c r="M157" s="68"/>
      <c r="N157" s="72"/>
    </row>
    <row r="158" spans="1:14" ht="15.95" customHeight="1" x14ac:dyDescent="0.25">
      <c r="A158" s="36"/>
      <c r="B158" s="44">
        <f t="shared" si="3"/>
        <v>2017</v>
      </c>
      <c r="C158" s="44">
        <v>6</v>
      </c>
      <c r="D158" s="45">
        <v>20</v>
      </c>
      <c r="E158" s="33">
        <v>42906</v>
      </c>
      <c r="F158" s="64"/>
      <c r="G158" s="66" t="s">
        <v>38</v>
      </c>
      <c r="H158" s="42" t="s">
        <v>33</v>
      </c>
      <c r="I158" s="36"/>
      <c r="J158" s="36">
        <v>69</v>
      </c>
      <c r="K158" s="36">
        <v>2.6</v>
      </c>
      <c r="L158" s="67"/>
      <c r="M158" s="68"/>
      <c r="N158" s="72"/>
    </row>
    <row r="159" spans="1:14" ht="15.95" customHeight="1" x14ac:dyDescent="0.25">
      <c r="A159" s="36"/>
      <c r="B159" s="44">
        <v>2019</v>
      </c>
      <c r="C159" s="44">
        <v>5</v>
      </c>
      <c r="D159" s="45">
        <v>22</v>
      </c>
      <c r="E159" s="33">
        <v>43607</v>
      </c>
      <c r="F159" s="64"/>
      <c r="G159" s="66" t="s">
        <v>49</v>
      </c>
      <c r="H159" s="42" t="s">
        <v>33</v>
      </c>
      <c r="I159" s="36"/>
      <c r="J159" s="36">
        <v>63</v>
      </c>
      <c r="K159" s="36">
        <v>2</v>
      </c>
      <c r="L159" s="67">
        <v>1</v>
      </c>
      <c r="M159" s="68"/>
      <c r="N159" s="72"/>
    </row>
    <row r="160" spans="1:14" ht="15.95" customHeight="1" x14ac:dyDescent="0.25">
      <c r="A160" s="36"/>
      <c r="B160" s="44">
        <v>2019</v>
      </c>
      <c r="C160" s="44">
        <v>5</v>
      </c>
      <c r="D160" s="45">
        <v>22</v>
      </c>
      <c r="E160" s="33">
        <v>43607</v>
      </c>
      <c r="F160" s="64"/>
      <c r="G160" s="66" t="s">
        <v>49</v>
      </c>
      <c r="H160" s="42" t="s">
        <v>32</v>
      </c>
      <c r="I160" s="36"/>
      <c r="J160" s="36">
        <v>63</v>
      </c>
      <c r="K160" s="36">
        <v>2.8</v>
      </c>
      <c r="L160" s="67">
        <v>1</v>
      </c>
      <c r="M160" s="68"/>
      <c r="N160" s="72"/>
    </row>
    <row r="161" spans="1:14" ht="15.95" customHeight="1" x14ac:dyDescent="0.25">
      <c r="A161" s="36"/>
      <c r="B161" s="44">
        <v>2019</v>
      </c>
      <c r="C161" s="44">
        <v>5</v>
      </c>
      <c r="D161" s="45">
        <v>22</v>
      </c>
      <c r="E161" s="33">
        <v>43607</v>
      </c>
      <c r="F161" s="64"/>
      <c r="G161" s="66" t="s">
        <v>49</v>
      </c>
      <c r="H161" s="42" t="s">
        <v>32</v>
      </c>
      <c r="I161" s="36"/>
      <c r="J161" s="36">
        <v>70</v>
      </c>
      <c r="K161" s="36">
        <v>3.2</v>
      </c>
      <c r="L161" s="67">
        <v>1</v>
      </c>
      <c r="M161" s="68"/>
      <c r="N161" s="72"/>
    </row>
    <row r="162" spans="1:14" ht="15.95" customHeight="1" x14ac:dyDescent="0.25">
      <c r="A162" s="36"/>
      <c r="B162" s="44">
        <v>2019</v>
      </c>
      <c r="C162" s="44">
        <v>5</v>
      </c>
      <c r="D162" s="45">
        <v>22</v>
      </c>
      <c r="E162" s="33">
        <v>43607</v>
      </c>
      <c r="F162" s="64"/>
      <c r="G162" s="66" t="s">
        <v>49</v>
      </c>
      <c r="H162" s="42" t="s">
        <v>32</v>
      </c>
      <c r="I162" s="36"/>
      <c r="J162" s="36">
        <v>82</v>
      </c>
      <c r="K162" s="36">
        <v>5.4</v>
      </c>
      <c r="L162" s="67">
        <v>1</v>
      </c>
      <c r="M162" s="68"/>
      <c r="N162" s="72"/>
    </row>
    <row r="163" spans="1:14" ht="15.95" customHeight="1" x14ac:dyDescent="0.25">
      <c r="A163" s="36"/>
      <c r="B163" s="44">
        <v>2019</v>
      </c>
      <c r="C163" s="44">
        <v>5</v>
      </c>
      <c r="D163" s="45">
        <v>22</v>
      </c>
      <c r="E163" s="33">
        <v>43607</v>
      </c>
      <c r="F163" s="64"/>
      <c r="G163" s="66" t="s">
        <v>51</v>
      </c>
      <c r="H163" s="42" t="s">
        <v>32</v>
      </c>
      <c r="I163" s="36"/>
      <c r="J163" s="36">
        <v>70</v>
      </c>
      <c r="K163" s="36">
        <v>2.8</v>
      </c>
      <c r="L163" s="67"/>
      <c r="M163" s="68"/>
      <c r="N163" s="72"/>
    </row>
    <row r="164" spans="1:14" ht="15.95" customHeight="1" x14ac:dyDescent="0.25">
      <c r="A164" s="36"/>
      <c r="B164" s="44">
        <v>2019</v>
      </c>
      <c r="C164" s="44">
        <v>5</v>
      </c>
      <c r="D164" s="45">
        <v>22</v>
      </c>
      <c r="E164" s="33">
        <v>43607</v>
      </c>
      <c r="F164" s="64"/>
      <c r="G164" s="66" t="s">
        <v>51</v>
      </c>
      <c r="H164" s="42" t="s">
        <v>32</v>
      </c>
      <c r="I164" s="36"/>
      <c r="J164" s="36">
        <v>75</v>
      </c>
      <c r="K164" s="36">
        <v>4.3</v>
      </c>
      <c r="L164" s="67"/>
      <c r="M164" s="68"/>
      <c r="N164" s="72"/>
    </row>
    <row r="165" spans="1:14" ht="15.95" customHeight="1" x14ac:dyDescent="0.25">
      <c r="A165" s="36"/>
      <c r="B165" s="44">
        <v>2019</v>
      </c>
      <c r="C165" s="44">
        <v>5</v>
      </c>
      <c r="D165" s="45">
        <v>22</v>
      </c>
      <c r="E165" s="33">
        <v>43607</v>
      </c>
      <c r="F165" s="64"/>
      <c r="G165" s="66" t="s">
        <v>51</v>
      </c>
      <c r="H165" s="42" t="s">
        <v>32</v>
      </c>
      <c r="I165" s="36"/>
      <c r="J165" s="36">
        <v>69</v>
      </c>
      <c r="K165" s="36">
        <v>3.3</v>
      </c>
      <c r="L165" s="67"/>
      <c r="M165" s="68"/>
      <c r="N165" s="72"/>
    </row>
    <row r="166" spans="1:14" ht="15.95" customHeight="1" x14ac:dyDescent="0.25">
      <c r="A166" s="36"/>
      <c r="B166" s="44">
        <v>2019</v>
      </c>
      <c r="C166" s="44">
        <v>5</v>
      </c>
      <c r="D166" s="45">
        <v>22</v>
      </c>
      <c r="E166" s="33">
        <v>43607</v>
      </c>
      <c r="F166" s="64"/>
      <c r="G166" s="66" t="s">
        <v>51</v>
      </c>
      <c r="H166" s="42" t="s">
        <v>32</v>
      </c>
      <c r="I166" s="36"/>
      <c r="J166" s="36">
        <v>64</v>
      </c>
      <c r="K166" s="36">
        <v>2.5</v>
      </c>
      <c r="L166" s="67"/>
      <c r="M166" s="68"/>
      <c r="N166" s="72"/>
    </row>
    <row r="167" spans="1:14" ht="15.95" customHeight="1" x14ac:dyDescent="0.25">
      <c r="A167" s="36"/>
      <c r="B167" s="44">
        <v>2019</v>
      </c>
      <c r="C167" s="44">
        <v>5</v>
      </c>
      <c r="D167" s="45">
        <v>22</v>
      </c>
      <c r="E167" s="33">
        <v>43607</v>
      </c>
      <c r="F167" s="64"/>
      <c r="G167" s="66" t="s">
        <v>51</v>
      </c>
      <c r="H167" s="42" t="s">
        <v>32</v>
      </c>
      <c r="I167" s="36"/>
      <c r="J167" s="36">
        <v>72</v>
      </c>
      <c r="K167" s="36">
        <v>4</v>
      </c>
      <c r="L167" s="67"/>
      <c r="M167" s="68"/>
      <c r="N167" s="72"/>
    </row>
    <row r="168" spans="1:14" ht="15.95" customHeight="1" x14ac:dyDescent="0.25">
      <c r="A168" s="36"/>
      <c r="B168" s="44">
        <v>2019</v>
      </c>
      <c r="C168" s="44">
        <v>5</v>
      </c>
      <c r="D168" s="45">
        <v>22</v>
      </c>
      <c r="E168" s="33">
        <v>43607</v>
      </c>
      <c r="F168" s="64"/>
      <c r="G168" s="66" t="s">
        <v>51</v>
      </c>
      <c r="H168" s="42" t="s">
        <v>32</v>
      </c>
      <c r="I168" s="36"/>
      <c r="J168" s="36">
        <v>73</v>
      </c>
      <c r="K168" s="36">
        <v>4.4000000000000004</v>
      </c>
      <c r="L168" s="67"/>
      <c r="M168" s="68"/>
      <c r="N168" s="72"/>
    </row>
    <row r="169" spans="1:14" ht="15.95" customHeight="1" x14ac:dyDescent="0.25">
      <c r="A169" s="36"/>
      <c r="B169" s="44">
        <v>2019</v>
      </c>
      <c r="C169" s="44">
        <v>5</v>
      </c>
      <c r="D169" s="45">
        <v>22</v>
      </c>
      <c r="E169" s="33">
        <v>43607</v>
      </c>
      <c r="F169" s="64"/>
      <c r="G169" s="66" t="s">
        <v>51</v>
      </c>
      <c r="H169" s="42" t="s">
        <v>32</v>
      </c>
      <c r="I169" s="36"/>
      <c r="J169" s="36">
        <v>68</v>
      </c>
      <c r="K169" s="36">
        <v>3.3</v>
      </c>
      <c r="L169" s="67"/>
      <c r="M169" s="68"/>
      <c r="N169" s="72"/>
    </row>
    <row r="170" spans="1:14" ht="15.95" customHeight="1" x14ac:dyDescent="0.25">
      <c r="A170" s="36"/>
      <c r="B170" s="44">
        <v>2019</v>
      </c>
      <c r="C170" s="44">
        <v>5</v>
      </c>
      <c r="D170" s="45">
        <v>22</v>
      </c>
      <c r="E170" s="33">
        <v>43607</v>
      </c>
      <c r="F170" s="64"/>
      <c r="G170" s="66" t="s">
        <v>51</v>
      </c>
      <c r="H170" s="42" t="s">
        <v>32</v>
      </c>
      <c r="I170" s="36"/>
      <c r="J170" s="36">
        <v>69</v>
      </c>
      <c r="K170" s="36">
        <v>3.3</v>
      </c>
      <c r="L170" s="67"/>
      <c r="M170" s="68"/>
      <c r="N170" s="72"/>
    </row>
    <row r="171" spans="1:14" ht="15.95" customHeight="1" x14ac:dyDescent="0.25">
      <c r="A171" s="36"/>
      <c r="B171" s="44">
        <v>2019</v>
      </c>
      <c r="C171" s="44">
        <v>5</v>
      </c>
      <c r="D171" s="45">
        <v>22</v>
      </c>
      <c r="E171" s="33">
        <v>43607</v>
      </c>
      <c r="F171" s="64"/>
      <c r="G171" s="66" t="s">
        <v>51</v>
      </c>
      <c r="H171" s="42" t="s">
        <v>32</v>
      </c>
      <c r="I171" s="36"/>
      <c r="J171" s="36">
        <v>63</v>
      </c>
      <c r="K171" s="36">
        <v>2.7</v>
      </c>
      <c r="L171" s="67"/>
      <c r="M171" s="68"/>
      <c r="N171" s="72"/>
    </row>
    <row r="172" spans="1:14" ht="15.95" customHeight="1" x14ac:dyDescent="0.25">
      <c r="A172" s="36"/>
      <c r="B172" s="44">
        <v>2019</v>
      </c>
      <c r="C172" s="44">
        <v>5</v>
      </c>
      <c r="D172" s="45">
        <v>22</v>
      </c>
      <c r="E172" s="33">
        <v>43607</v>
      </c>
      <c r="F172" s="64"/>
      <c r="G172" s="66" t="s">
        <v>51</v>
      </c>
      <c r="H172" s="42" t="s">
        <v>32</v>
      </c>
      <c r="I172" s="36"/>
      <c r="J172" s="36">
        <v>77</v>
      </c>
      <c r="K172" s="36">
        <v>4.3</v>
      </c>
      <c r="L172" s="67"/>
      <c r="M172" s="68"/>
      <c r="N172" s="72"/>
    </row>
    <row r="173" spans="1:14" ht="15.95" customHeight="1" x14ac:dyDescent="0.25">
      <c r="A173" s="36"/>
      <c r="B173" s="44">
        <v>2019</v>
      </c>
      <c r="C173" s="44">
        <v>5</v>
      </c>
      <c r="D173" s="45">
        <v>22</v>
      </c>
      <c r="E173" s="33">
        <v>43607</v>
      </c>
      <c r="F173" s="64"/>
      <c r="G173" s="66" t="s">
        <v>51</v>
      </c>
      <c r="H173" s="42" t="s">
        <v>32</v>
      </c>
      <c r="I173" s="36"/>
      <c r="J173" s="36">
        <v>73</v>
      </c>
      <c r="K173" s="36">
        <v>4.3</v>
      </c>
      <c r="L173" s="67"/>
      <c r="M173" s="68"/>
      <c r="N173" s="72"/>
    </row>
    <row r="174" spans="1:14" ht="15.95" customHeight="1" x14ac:dyDescent="0.25">
      <c r="A174" s="36"/>
      <c r="B174" s="44">
        <v>2019</v>
      </c>
      <c r="C174" s="44">
        <v>5</v>
      </c>
      <c r="D174" s="45">
        <v>22</v>
      </c>
      <c r="E174" s="33">
        <v>43607</v>
      </c>
      <c r="F174" s="64"/>
      <c r="G174" s="66" t="s">
        <v>51</v>
      </c>
      <c r="H174" s="42" t="s">
        <v>32</v>
      </c>
      <c r="I174" s="36"/>
      <c r="J174" s="36">
        <v>68</v>
      </c>
      <c r="K174" s="36">
        <v>3.5</v>
      </c>
      <c r="L174" s="67"/>
      <c r="M174" s="68"/>
      <c r="N174" s="72"/>
    </row>
    <row r="175" spans="1:14" ht="15.95" customHeight="1" x14ac:dyDescent="0.25">
      <c r="A175" s="36"/>
      <c r="B175" s="44">
        <v>2019</v>
      </c>
      <c r="C175" s="44">
        <v>5</v>
      </c>
      <c r="D175" s="45">
        <v>22</v>
      </c>
      <c r="E175" s="33">
        <v>43607</v>
      </c>
      <c r="F175" s="64"/>
      <c r="G175" s="66" t="s">
        <v>51</v>
      </c>
      <c r="H175" s="42" t="s">
        <v>32</v>
      </c>
      <c r="I175" s="36"/>
      <c r="J175" s="36">
        <v>83</v>
      </c>
      <c r="K175" s="36">
        <v>7.8</v>
      </c>
      <c r="L175" s="67"/>
      <c r="M175" s="68"/>
      <c r="N175" s="72"/>
    </row>
    <row r="176" spans="1:14" ht="15.95" customHeight="1" x14ac:dyDescent="0.25">
      <c r="A176" s="36"/>
      <c r="B176" s="44">
        <v>2019</v>
      </c>
      <c r="C176" s="44">
        <v>5</v>
      </c>
      <c r="D176" s="45">
        <v>22</v>
      </c>
      <c r="E176" s="33">
        <v>43607</v>
      </c>
      <c r="F176" s="64"/>
      <c r="G176" s="66" t="s">
        <v>51</v>
      </c>
      <c r="H176" s="42" t="s">
        <v>32</v>
      </c>
      <c r="I176" s="36"/>
      <c r="J176" s="36">
        <v>70</v>
      </c>
      <c r="K176" s="36">
        <v>3.3</v>
      </c>
      <c r="L176" s="67"/>
      <c r="M176" s="68"/>
      <c r="N176" s="72"/>
    </row>
    <row r="177" spans="1:14" ht="15.95" customHeight="1" x14ac:dyDescent="0.25">
      <c r="A177" s="36"/>
      <c r="B177" s="44">
        <v>2019</v>
      </c>
      <c r="C177" s="44">
        <v>5</v>
      </c>
      <c r="D177" s="45">
        <v>22</v>
      </c>
      <c r="E177" s="33">
        <v>43607</v>
      </c>
      <c r="F177" s="64"/>
      <c r="G177" s="66" t="s">
        <v>51</v>
      </c>
      <c r="H177" s="42" t="s">
        <v>32</v>
      </c>
      <c r="I177" s="36"/>
      <c r="J177" s="36">
        <v>58</v>
      </c>
      <c r="K177" s="36">
        <v>2.1</v>
      </c>
      <c r="L177" s="67"/>
      <c r="M177" s="68"/>
      <c r="N177" s="72"/>
    </row>
    <row r="178" spans="1:14" ht="15.95" customHeight="1" x14ac:dyDescent="0.25">
      <c r="A178" s="36"/>
      <c r="B178" s="44">
        <v>2019</v>
      </c>
      <c r="C178" s="44">
        <v>5</v>
      </c>
      <c r="D178" s="45">
        <v>22</v>
      </c>
      <c r="E178" s="33">
        <v>43607</v>
      </c>
      <c r="F178" s="64"/>
      <c r="G178" s="66" t="s">
        <v>51</v>
      </c>
      <c r="H178" s="42" t="s">
        <v>32</v>
      </c>
      <c r="I178" s="36"/>
      <c r="J178" s="75"/>
      <c r="K178" s="36">
        <v>3.5</v>
      </c>
      <c r="L178" s="67"/>
      <c r="M178" s="68"/>
      <c r="N178" s="72"/>
    </row>
    <row r="179" spans="1:14" ht="15.95" customHeight="1" x14ac:dyDescent="0.25">
      <c r="A179" s="36"/>
      <c r="B179" s="44">
        <v>2019</v>
      </c>
      <c r="C179" s="44">
        <v>5</v>
      </c>
      <c r="D179" s="45">
        <v>22</v>
      </c>
      <c r="E179" s="33">
        <v>43607</v>
      </c>
      <c r="F179" s="64"/>
      <c r="G179" s="66" t="s">
        <v>51</v>
      </c>
      <c r="H179" s="42" t="s">
        <v>32</v>
      </c>
      <c r="I179" s="36"/>
      <c r="J179" s="36">
        <v>73</v>
      </c>
      <c r="K179" s="36">
        <v>4.5</v>
      </c>
      <c r="L179" s="67"/>
      <c r="M179" s="68"/>
      <c r="N179" s="72"/>
    </row>
    <row r="180" spans="1:14" ht="15.95" customHeight="1" x14ac:dyDescent="0.25">
      <c r="A180" s="36"/>
      <c r="B180" s="44">
        <v>2019</v>
      </c>
      <c r="C180" s="44">
        <v>5</v>
      </c>
      <c r="D180" s="45">
        <v>22</v>
      </c>
      <c r="E180" s="33">
        <v>43607</v>
      </c>
      <c r="F180" s="64"/>
      <c r="G180" s="66" t="s">
        <v>51</v>
      </c>
      <c r="H180" s="42" t="s">
        <v>32</v>
      </c>
      <c r="I180" s="36"/>
      <c r="J180" s="36">
        <v>68</v>
      </c>
      <c r="K180" s="36">
        <v>2.9</v>
      </c>
      <c r="L180" s="67"/>
      <c r="M180" s="68"/>
      <c r="N180" s="72"/>
    </row>
    <row r="181" spans="1:14" ht="15.95" customHeight="1" x14ac:dyDescent="0.25">
      <c r="A181" s="36"/>
      <c r="B181" s="44">
        <v>2019</v>
      </c>
      <c r="C181" s="44">
        <v>5</v>
      </c>
      <c r="D181" s="45">
        <v>22</v>
      </c>
      <c r="E181" s="33">
        <v>43607</v>
      </c>
      <c r="F181" s="64"/>
      <c r="G181" s="66" t="s">
        <v>51</v>
      </c>
      <c r="H181" s="42" t="s">
        <v>32</v>
      </c>
      <c r="I181" s="36"/>
      <c r="J181" s="36">
        <v>78</v>
      </c>
      <c r="K181" s="36"/>
      <c r="L181" s="67"/>
      <c r="M181" s="68"/>
      <c r="N181" s="72"/>
    </row>
    <row r="182" spans="1:14" ht="15.95" customHeight="1" x14ac:dyDescent="0.25">
      <c r="A182" s="36"/>
      <c r="B182" s="44">
        <v>2019</v>
      </c>
      <c r="C182" s="44">
        <v>5</v>
      </c>
      <c r="D182" s="45">
        <v>22</v>
      </c>
      <c r="E182" s="33">
        <v>43607</v>
      </c>
      <c r="F182" s="64"/>
      <c r="G182" s="66" t="s">
        <v>51</v>
      </c>
      <c r="H182" s="42" t="s">
        <v>32</v>
      </c>
      <c r="I182" s="36"/>
      <c r="J182" s="36">
        <v>86</v>
      </c>
      <c r="K182" s="36">
        <v>6.8</v>
      </c>
      <c r="L182" s="67"/>
      <c r="M182" s="68"/>
      <c r="N182" s="72"/>
    </row>
    <row r="183" spans="1:14" ht="15.95" customHeight="1" x14ac:dyDescent="0.25">
      <c r="A183" s="36"/>
      <c r="B183" s="44">
        <v>2019</v>
      </c>
      <c r="C183" s="44">
        <v>5</v>
      </c>
      <c r="D183" s="45">
        <v>22</v>
      </c>
      <c r="E183" s="33">
        <v>43607</v>
      </c>
      <c r="F183" s="64"/>
      <c r="G183" s="66" t="s">
        <v>51</v>
      </c>
      <c r="H183" s="42" t="s">
        <v>33</v>
      </c>
      <c r="I183" s="36"/>
      <c r="J183" s="36">
        <v>60</v>
      </c>
      <c r="K183" s="36">
        <v>2.2999999999999998</v>
      </c>
      <c r="L183" s="67"/>
      <c r="M183" s="68"/>
      <c r="N183" s="72"/>
    </row>
    <row r="184" spans="1:14" ht="15.95" customHeight="1" x14ac:dyDescent="0.25">
      <c r="A184" s="36"/>
      <c r="B184" s="44">
        <v>2019</v>
      </c>
      <c r="C184" s="44">
        <v>5</v>
      </c>
      <c r="D184" s="45">
        <v>22</v>
      </c>
      <c r="E184" s="33">
        <v>43607</v>
      </c>
      <c r="F184" s="64"/>
      <c r="G184" s="66" t="s">
        <v>51</v>
      </c>
      <c r="H184" s="42" t="s">
        <v>33</v>
      </c>
      <c r="I184" s="36"/>
      <c r="J184" s="36">
        <v>80</v>
      </c>
      <c r="K184" s="36">
        <v>4.3</v>
      </c>
      <c r="L184" s="67"/>
      <c r="M184" s="68"/>
      <c r="N184" s="72"/>
    </row>
    <row r="185" spans="1:14" ht="15.95" customHeight="1" x14ac:dyDescent="0.25">
      <c r="A185" s="36"/>
      <c r="B185" s="44">
        <v>2019</v>
      </c>
      <c r="C185" s="44">
        <v>5</v>
      </c>
      <c r="D185" s="45">
        <v>22</v>
      </c>
      <c r="E185" s="33">
        <v>43607</v>
      </c>
      <c r="F185" s="64"/>
      <c r="G185" s="66" t="s">
        <v>51</v>
      </c>
      <c r="H185" s="42" t="s">
        <v>33</v>
      </c>
      <c r="I185" s="36"/>
      <c r="J185" s="36">
        <v>70</v>
      </c>
      <c r="K185" s="36">
        <v>3.3</v>
      </c>
      <c r="L185" s="67"/>
      <c r="M185" s="68"/>
      <c r="N185" s="72"/>
    </row>
    <row r="186" spans="1:14" ht="15.95" customHeight="1" x14ac:dyDescent="0.25">
      <c r="A186" s="36"/>
      <c r="B186" s="44">
        <v>2019</v>
      </c>
      <c r="C186" s="44">
        <v>5</v>
      </c>
      <c r="D186" s="45">
        <v>22</v>
      </c>
      <c r="E186" s="33">
        <v>43607</v>
      </c>
      <c r="F186" s="64"/>
      <c r="G186" s="66" t="s">
        <v>51</v>
      </c>
      <c r="H186" s="42" t="s">
        <v>33</v>
      </c>
      <c r="I186" s="36"/>
      <c r="J186" s="36">
        <v>65</v>
      </c>
      <c r="K186" s="36">
        <v>2</v>
      </c>
      <c r="L186" s="67"/>
      <c r="M186" s="68"/>
      <c r="N186" s="72"/>
    </row>
    <row r="187" spans="1:14" ht="15.95" customHeight="1" x14ac:dyDescent="0.25">
      <c r="A187" s="36"/>
      <c r="B187" s="44">
        <v>2019</v>
      </c>
      <c r="C187" s="44">
        <v>5</v>
      </c>
      <c r="D187" s="45">
        <v>22</v>
      </c>
      <c r="E187" s="33">
        <v>43607</v>
      </c>
      <c r="F187" s="64"/>
      <c r="G187" s="66" t="s">
        <v>51</v>
      </c>
      <c r="H187" s="42" t="s">
        <v>33</v>
      </c>
      <c r="I187" s="36"/>
      <c r="J187" s="36">
        <v>65</v>
      </c>
      <c r="K187" s="36">
        <v>2.6</v>
      </c>
      <c r="L187" s="67"/>
      <c r="M187" s="68"/>
      <c r="N187" s="72"/>
    </row>
    <row r="188" spans="1:14" ht="15.95" customHeight="1" x14ac:dyDescent="0.25">
      <c r="A188" s="36"/>
      <c r="B188" s="44">
        <v>2019</v>
      </c>
      <c r="C188" s="44">
        <v>5</v>
      </c>
      <c r="D188" s="45">
        <v>22</v>
      </c>
      <c r="E188" s="33">
        <v>43607</v>
      </c>
      <c r="F188" s="64"/>
      <c r="G188" s="66" t="s">
        <v>53</v>
      </c>
      <c r="H188" s="42" t="s">
        <v>32</v>
      </c>
      <c r="I188" s="36"/>
      <c r="J188" s="36">
        <v>76</v>
      </c>
      <c r="K188" s="36">
        <v>5.2</v>
      </c>
      <c r="L188" s="67"/>
      <c r="M188" s="68"/>
      <c r="N188" s="72"/>
    </row>
    <row r="189" spans="1:14" ht="15.95" customHeight="1" x14ac:dyDescent="0.25">
      <c r="A189" s="36"/>
      <c r="B189" s="44">
        <v>2019</v>
      </c>
      <c r="C189" s="44">
        <v>5</v>
      </c>
      <c r="D189" s="45">
        <v>22</v>
      </c>
      <c r="E189" s="33">
        <v>43607</v>
      </c>
      <c r="F189" s="64"/>
      <c r="G189" s="66" t="s">
        <v>53</v>
      </c>
      <c r="H189" s="42" t="s">
        <v>32</v>
      </c>
      <c r="I189" s="36"/>
      <c r="J189" s="36">
        <v>81</v>
      </c>
      <c r="K189" s="36">
        <v>6.2</v>
      </c>
      <c r="L189" s="67">
        <v>1</v>
      </c>
      <c r="M189" s="68"/>
      <c r="N189" s="72"/>
    </row>
    <row r="190" spans="1:14" ht="15.95" customHeight="1" x14ac:dyDescent="0.25">
      <c r="A190" s="36"/>
      <c r="B190" s="44">
        <v>2019</v>
      </c>
      <c r="C190" s="44">
        <v>5</v>
      </c>
      <c r="D190" s="45">
        <v>22</v>
      </c>
      <c r="E190" s="33">
        <v>43607</v>
      </c>
      <c r="F190" s="64"/>
      <c r="G190" s="66" t="s">
        <v>53</v>
      </c>
      <c r="H190" s="42" t="s">
        <v>32</v>
      </c>
      <c r="I190" s="36"/>
      <c r="J190" s="36">
        <v>78</v>
      </c>
      <c r="K190" s="36">
        <v>4.9000000000000004</v>
      </c>
      <c r="L190" s="67"/>
      <c r="M190" s="68"/>
      <c r="N190" s="72"/>
    </row>
    <row r="191" spans="1:14" ht="15.95" customHeight="1" x14ac:dyDescent="0.25">
      <c r="A191" s="36"/>
      <c r="B191" s="44">
        <v>2019</v>
      </c>
      <c r="C191" s="44">
        <v>5</v>
      </c>
      <c r="D191" s="45">
        <v>22</v>
      </c>
      <c r="E191" s="33">
        <v>43607</v>
      </c>
      <c r="F191" s="64"/>
      <c r="G191" s="66" t="s">
        <v>53</v>
      </c>
      <c r="H191" s="42" t="s">
        <v>32</v>
      </c>
      <c r="I191" s="36"/>
      <c r="J191" s="36">
        <v>68</v>
      </c>
      <c r="K191" s="36">
        <v>3.5</v>
      </c>
      <c r="L191" s="67"/>
      <c r="M191" s="68"/>
      <c r="N191" s="72"/>
    </row>
    <row r="192" spans="1:14" ht="15.95" customHeight="1" x14ac:dyDescent="0.25">
      <c r="A192" s="36"/>
      <c r="B192" s="44">
        <v>2019</v>
      </c>
      <c r="C192" s="44">
        <v>5</v>
      </c>
      <c r="D192" s="45">
        <v>22</v>
      </c>
      <c r="E192" s="33">
        <v>43607</v>
      </c>
      <c r="F192" s="64"/>
      <c r="G192" s="66" t="s">
        <v>53</v>
      </c>
      <c r="H192" s="42" t="s">
        <v>32</v>
      </c>
      <c r="I192" s="36"/>
      <c r="J192" s="36">
        <v>86</v>
      </c>
      <c r="K192" s="36">
        <v>6.2</v>
      </c>
      <c r="L192" s="67">
        <v>1</v>
      </c>
      <c r="M192" s="68"/>
      <c r="N192" s="72"/>
    </row>
    <row r="193" spans="1:14" ht="15.95" customHeight="1" x14ac:dyDescent="0.25">
      <c r="A193" s="36"/>
      <c r="B193" s="44">
        <v>2019</v>
      </c>
      <c r="C193" s="44">
        <v>5</v>
      </c>
      <c r="D193" s="45">
        <v>22</v>
      </c>
      <c r="E193" s="33">
        <v>43607</v>
      </c>
      <c r="F193" s="64"/>
      <c r="G193" s="66" t="s">
        <v>53</v>
      </c>
      <c r="H193" s="42" t="s">
        <v>32</v>
      </c>
      <c r="I193" s="36"/>
      <c r="J193" s="36">
        <v>75</v>
      </c>
      <c r="K193" s="36">
        <v>4.3</v>
      </c>
      <c r="L193" s="67"/>
      <c r="M193" s="68"/>
      <c r="N193" s="72"/>
    </row>
    <row r="194" spans="1:14" ht="15.95" customHeight="1" x14ac:dyDescent="0.25">
      <c r="A194" s="36"/>
      <c r="B194" s="44">
        <v>2019</v>
      </c>
      <c r="C194" s="44">
        <v>5</v>
      </c>
      <c r="D194" s="45">
        <v>22</v>
      </c>
      <c r="E194" s="33">
        <v>43607</v>
      </c>
      <c r="F194" s="64"/>
      <c r="G194" s="66" t="s">
        <v>53</v>
      </c>
      <c r="H194" s="42" t="s">
        <v>32</v>
      </c>
      <c r="I194" s="36"/>
      <c r="J194" s="36">
        <v>74</v>
      </c>
      <c r="K194" s="36">
        <v>4</v>
      </c>
      <c r="L194" s="67">
        <v>1</v>
      </c>
      <c r="M194" s="68"/>
      <c r="N194" s="72"/>
    </row>
    <row r="195" spans="1:14" ht="15.95" customHeight="1" x14ac:dyDescent="0.25">
      <c r="A195" s="36"/>
      <c r="B195" s="44">
        <v>2019</v>
      </c>
      <c r="C195" s="44">
        <v>5</v>
      </c>
      <c r="D195" s="45">
        <v>22</v>
      </c>
      <c r="E195" s="33">
        <v>43607</v>
      </c>
      <c r="F195" s="64"/>
      <c r="G195" s="66" t="s">
        <v>53</v>
      </c>
      <c r="H195" s="42" t="s">
        <v>32</v>
      </c>
      <c r="I195" s="36"/>
      <c r="J195" s="36">
        <v>84</v>
      </c>
      <c r="K195" s="36">
        <v>6.3</v>
      </c>
      <c r="L195" s="67"/>
      <c r="M195" s="68"/>
      <c r="N195" s="72"/>
    </row>
    <row r="196" spans="1:14" ht="15.95" customHeight="1" x14ac:dyDescent="0.25">
      <c r="A196" s="36"/>
      <c r="B196" s="44">
        <v>2019</v>
      </c>
      <c r="C196" s="44">
        <v>5</v>
      </c>
      <c r="D196" s="45">
        <v>22</v>
      </c>
      <c r="E196" s="33">
        <v>43607</v>
      </c>
      <c r="F196" s="64"/>
      <c r="G196" s="66" t="s">
        <v>53</v>
      </c>
      <c r="H196" s="42" t="s">
        <v>32</v>
      </c>
      <c r="I196" s="36"/>
      <c r="J196" s="36">
        <v>79</v>
      </c>
      <c r="K196" s="36">
        <v>5.4</v>
      </c>
      <c r="L196" s="67">
        <v>1</v>
      </c>
      <c r="M196" s="68"/>
      <c r="N196" s="72"/>
    </row>
    <row r="197" spans="1:14" ht="15.95" customHeight="1" x14ac:dyDescent="0.25">
      <c r="A197" s="36"/>
      <c r="B197" s="44">
        <v>2019</v>
      </c>
      <c r="C197" s="44">
        <v>5</v>
      </c>
      <c r="D197" s="45">
        <v>22</v>
      </c>
      <c r="E197" s="33">
        <v>43607</v>
      </c>
      <c r="F197" s="64"/>
      <c r="G197" s="66" t="s">
        <v>53</v>
      </c>
      <c r="H197" s="42" t="s">
        <v>32</v>
      </c>
      <c r="I197" s="36"/>
      <c r="J197" s="36">
        <v>73</v>
      </c>
      <c r="K197" s="36">
        <v>4.3</v>
      </c>
      <c r="L197" s="67"/>
      <c r="M197" s="68"/>
      <c r="N197" s="72"/>
    </row>
    <row r="198" spans="1:14" ht="15.95" customHeight="1" x14ac:dyDescent="0.25">
      <c r="A198" s="36"/>
      <c r="B198" s="44">
        <v>2019</v>
      </c>
      <c r="C198" s="44">
        <v>5</v>
      </c>
      <c r="D198" s="45">
        <v>22</v>
      </c>
      <c r="E198" s="33">
        <v>43607</v>
      </c>
      <c r="F198" s="64"/>
      <c r="G198" s="66" t="s">
        <v>53</v>
      </c>
      <c r="H198" s="42" t="s">
        <v>32</v>
      </c>
      <c r="I198" s="36"/>
      <c r="J198" s="36">
        <v>75</v>
      </c>
      <c r="K198" s="36">
        <v>4.3</v>
      </c>
      <c r="L198" s="67"/>
      <c r="M198" s="68"/>
      <c r="N198" s="72"/>
    </row>
    <row r="199" spans="1:14" ht="15.95" customHeight="1" x14ac:dyDescent="0.25">
      <c r="A199" s="36"/>
      <c r="B199" s="44">
        <v>2019</v>
      </c>
      <c r="C199" s="44">
        <v>5</v>
      </c>
      <c r="D199" s="45">
        <v>22</v>
      </c>
      <c r="E199" s="33">
        <v>43607</v>
      </c>
      <c r="F199" s="64"/>
      <c r="G199" s="66" t="s">
        <v>53</v>
      </c>
      <c r="H199" s="42" t="s">
        <v>32</v>
      </c>
      <c r="I199" s="36"/>
      <c r="J199" s="36">
        <v>65</v>
      </c>
      <c r="K199" s="36">
        <v>3</v>
      </c>
      <c r="L199" s="67">
        <v>1</v>
      </c>
      <c r="M199" s="68"/>
      <c r="N199" s="72"/>
    </row>
    <row r="200" spans="1:14" ht="15.95" customHeight="1" x14ac:dyDescent="0.25">
      <c r="A200" s="36"/>
      <c r="B200" s="44">
        <v>2019</v>
      </c>
      <c r="C200" s="44">
        <v>5</v>
      </c>
      <c r="D200" s="45">
        <v>22</v>
      </c>
      <c r="E200" s="33">
        <v>43607</v>
      </c>
      <c r="F200" s="64"/>
      <c r="G200" s="66" t="s">
        <v>53</v>
      </c>
      <c r="H200" s="42" t="s">
        <v>32</v>
      </c>
      <c r="I200" s="36"/>
      <c r="J200" s="36">
        <v>80</v>
      </c>
      <c r="K200" s="36">
        <v>5.5</v>
      </c>
      <c r="L200" s="67"/>
      <c r="M200" s="68"/>
      <c r="N200" s="72"/>
    </row>
    <row r="201" spans="1:14" ht="15.95" customHeight="1" x14ac:dyDescent="0.25">
      <c r="A201" s="36"/>
      <c r="B201" s="44">
        <v>2019</v>
      </c>
      <c r="C201" s="44">
        <v>5</v>
      </c>
      <c r="D201" s="45">
        <v>22</v>
      </c>
      <c r="E201" s="33">
        <v>43607</v>
      </c>
      <c r="F201" s="64"/>
      <c r="G201" s="66" t="s">
        <v>53</v>
      </c>
      <c r="H201" s="42" t="s">
        <v>32</v>
      </c>
      <c r="I201" s="36"/>
      <c r="J201" s="36">
        <v>66</v>
      </c>
      <c r="K201" s="36">
        <v>3</v>
      </c>
      <c r="L201" s="67"/>
      <c r="M201" s="68"/>
      <c r="N201" s="72"/>
    </row>
    <row r="202" spans="1:14" ht="15.95" customHeight="1" x14ac:dyDescent="0.25">
      <c r="A202" s="36"/>
      <c r="B202" s="44">
        <v>2019</v>
      </c>
      <c r="C202" s="44">
        <v>5</v>
      </c>
      <c r="D202" s="45">
        <v>22</v>
      </c>
      <c r="E202" s="33">
        <v>43607</v>
      </c>
      <c r="F202" s="64"/>
      <c r="G202" s="66" t="s">
        <v>53</v>
      </c>
      <c r="H202" s="42" t="s">
        <v>33</v>
      </c>
      <c r="I202" s="36"/>
      <c r="J202" s="36">
        <v>66</v>
      </c>
      <c r="K202" s="36">
        <v>3.3</v>
      </c>
      <c r="L202" s="67">
        <v>1</v>
      </c>
      <c r="M202" s="68"/>
      <c r="N202" s="72"/>
    </row>
    <row r="203" spans="1:14" ht="15.95" customHeight="1" x14ac:dyDescent="0.25">
      <c r="A203" s="36"/>
      <c r="B203" s="44">
        <v>2019</v>
      </c>
      <c r="C203" s="44">
        <v>5</v>
      </c>
      <c r="D203" s="45">
        <v>22</v>
      </c>
      <c r="E203" s="33">
        <v>43607</v>
      </c>
      <c r="F203" s="64"/>
      <c r="G203" s="66" t="s">
        <v>53</v>
      </c>
      <c r="H203" s="42" t="s">
        <v>33</v>
      </c>
      <c r="I203" s="36"/>
      <c r="J203" s="36">
        <v>63</v>
      </c>
      <c r="K203" s="36">
        <v>3.3</v>
      </c>
      <c r="L203" s="67">
        <v>1</v>
      </c>
      <c r="M203" s="68"/>
      <c r="N203" s="72"/>
    </row>
    <row r="204" spans="1:14" ht="15.95" customHeight="1" x14ac:dyDescent="0.25">
      <c r="A204" s="36"/>
      <c r="B204" s="44">
        <v>2019</v>
      </c>
      <c r="C204" s="44">
        <v>5</v>
      </c>
      <c r="D204" s="45">
        <v>22</v>
      </c>
      <c r="E204" s="33">
        <v>43607</v>
      </c>
      <c r="F204" s="64"/>
      <c r="G204" s="66" t="s">
        <v>53</v>
      </c>
      <c r="H204" s="42" t="s">
        <v>33</v>
      </c>
      <c r="I204" s="36"/>
      <c r="J204" s="36">
        <v>74</v>
      </c>
      <c r="K204" s="36">
        <v>3.8</v>
      </c>
      <c r="L204" s="67">
        <v>1</v>
      </c>
      <c r="M204" s="68"/>
      <c r="N204" s="72"/>
    </row>
    <row r="205" spans="1:14" ht="15.95" customHeight="1" x14ac:dyDescent="0.25">
      <c r="A205" s="36"/>
      <c r="B205" s="44">
        <v>2019</v>
      </c>
      <c r="C205" s="44">
        <v>5</v>
      </c>
      <c r="D205" s="45">
        <v>22</v>
      </c>
      <c r="E205" s="33">
        <v>43607</v>
      </c>
      <c r="F205" s="64"/>
      <c r="G205" s="66" t="s">
        <v>53</v>
      </c>
      <c r="H205" s="42" t="s">
        <v>33</v>
      </c>
      <c r="I205" s="36"/>
      <c r="J205" s="36">
        <v>72</v>
      </c>
      <c r="K205" s="36">
        <v>4</v>
      </c>
      <c r="L205" s="67">
        <v>1</v>
      </c>
      <c r="M205" s="68"/>
      <c r="N205" s="72"/>
    </row>
    <row r="206" spans="1:14" ht="15.95" customHeight="1" x14ac:dyDescent="0.25">
      <c r="A206" s="36"/>
      <c r="B206" s="44">
        <v>2019</v>
      </c>
      <c r="C206" s="44">
        <v>5</v>
      </c>
      <c r="D206" s="45">
        <v>22</v>
      </c>
      <c r="E206" s="33">
        <v>43607</v>
      </c>
      <c r="F206" s="64"/>
      <c r="G206" s="66" t="s">
        <v>53</v>
      </c>
      <c r="H206" s="42" t="s">
        <v>33</v>
      </c>
      <c r="I206" s="36"/>
      <c r="J206" s="36">
        <v>79</v>
      </c>
      <c r="K206" s="36">
        <v>4.8</v>
      </c>
      <c r="L206" s="67">
        <v>1</v>
      </c>
      <c r="M206" s="68"/>
      <c r="N206" s="72"/>
    </row>
    <row r="207" spans="1:14" ht="15.95" customHeight="1" x14ac:dyDescent="0.25">
      <c r="A207" s="36"/>
      <c r="B207" s="44">
        <v>2019</v>
      </c>
      <c r="C207" s="44">
        <v>5</v>
      </c>
      <c r="D207" s="45">
        <v>22</v>
      </c>
      <c r="E207" s="33">
        <v>43607</v>
      </c>
      <c r="F207" s="64"/>
      <c r="G207" s="66" t="s">
        <v>53</v>
      </c>
      <c r="H207" s="42" t="s">
        <v>33</v>
      </c>
      <c r="I207" s="36"/>
      <c r="J207" s="36">
        <v>72</v>
      </c>
      <c r="K207" s="36">
        <v>2.7</v>
      </c>
      <c r="L207" s="67"/>
      <c r="M207" s="68"/>
      <c r="N207" s="72"/>
    </row>
    <row r="208" spans="1:14" ht="15.95" customHeight="1" x14ac:dyDescent="0.25">
      <c r="A208" s="36"/>
      <c r="B208" s="44">
        <v>2019</v>
      </c>
      <c r="C208" s="44">
        <v>5</v>
      </c>
      <c r="D208" s="45">
        <v>22</v>
      </c>
      <c r="E208" s="33">
        <v>43607</v>
      </c>
      <c r="F208" s="64"/>
      <c r="G208" s="66" t="s">
        <v>53</v>
      </c>
      <c r="H208" s="42" t="s">
        <v>33</v>
      </c>
      <c r="I208" s="36"/>
      <c r="J208" s="36">
        <v>68</v>
      </c>
      <c r="K208" s="36">
        <v>3.9</v>
      </c>
      <c r="L208" s="67">
        <v>1</v>
      </c>
      <c r="M208" s="68"/>
      <c r="N208" s="72"/>
    </row>
    <row r="209" spans="1:14" ht="15.95" customHeight="1" x14ac:dyDescent="0.25">
      <c r="A209" s="36"/>
      <c r="B209" s="44">
        <v>2019</v>
      </c>
      <c r="C209" s="44">
        <v>5</v>
      </c>
      <c r="D209" s="45">
        <v>22</v>
      </c>
      <c r="E209" s="33">
        <v>43607</v>
      </c>
      <c r="F209" s="64"/>
      <c r="G209" s="66" t="s">
        <v>53</v>
      </c>
      <c r="H209" s="42" t="s">
        <v>33</v>
      </c>
      <c r="I209" s="36"/>
      <c r="J209" s="36">
        <v>72</v>
      </c>
      <c r="K209" s="36">
        <v>3</v>
      </c>
      <c r="L209" s="67"/>
      <c r="M209" s="68"/>
      <c r="N209" s="72"/>
    </row>
    <row r="210" spans="1:14" ht="15.95" customHeight="1" x14ac:dyDescent="0.25">
      <c r="A210" s="36"/>
      <c r="B210" s="44">
        <v>2019</v>
      </c>
      <c r="C210" s="44">
        <v>5</v>
      </c>
      <c r="D210" s="45">
        <v>22</v>
      </c>
      <c r="E210" s="33">
        <v>43607</v>
      </c>
      <c r="F210" s="64"/>
      <c r="G210" s="66" t="s">
        <v>53</v>
      </c>
      <c r="H210" s="42" t="s">
        <v>33</v>
      </c>
      <c r="I210" s="36"/>
      <c r="J210" s="36">
        <v>68</v>
      </c>
      <c r="K210" s="36">
        <v>4</v>
      </c>
      <c r="L210" s="67">
        <v>1</v>
      </c>
      <c r="M210" s="68"/>
      <c r="N210" s="72"/>
    </row>
    <row r="211" spans="1:14" ht="15.95" customHeight="1" x14ac:dyDescent="0.25">
      <c r="A211" s="36"/>
      <c r="B211" s="44">
        <v>2019</v>
      </c>
      <c r="C211" s="44">
        <v>5</v>
      </c>
      <c r="D211" s="45">
        <v>22</v>
      </c>
      <c r="E211" s="33">
        <v>43607</v>
      </c>
      <c r="F211" s="64"/>
      <c r="G211" s="66" t="s">
        <v>53</v>
      </c>
      <c r="H211" s="42" t="s">
        <v>33</v>
      </c>
      <c r="I211" s="36"/>
      <c r="J211" s="36">
        <v>70</v>
      </c>
      <c r="K211" s="36">
        <v>2.7</v>
      </c>
      <c r="L211" s="67">
        <v>1</v>
      </c>
      <c r="M211" s="68"/>
      <c r="N211" s="72"/>
    </row>
    <row r="212" spans="1:14" ht="15.95" customHeight="1" x14ac:dyDescent="0.25">
      <c r="A212" s="36"/>
      <c r="B212" s="44">
        <v>2019</v>
      </c>
      <c r="C212" s="44">
        <v>5</v>
      </c>
      <c r="D212" s="45">
        <v>22</v>
      </c>
      <c r="E212" s="33">
        <v>43607</v>
      </c>
      <c r="F212" s="64"/>
      <c r="G212" s="66" t="s">
        <v>53</v>
      </c>
      <c r="H212" s="42" t="s">
        <v>33</v>
      </c>
      <c r="I212" s="36"/>
      <c r="J212" s="36">
        <v>70</v>
      </c>
      <c r="K212" s="36"/>
      <c r="L212" s="67">
        <v>1</v>
      </c>
      <c r="M212" s="68"/>
      <c r="N212" s="72"/>
    </row>
    <row r="213" spans="1:14" ht="15.95" customHeight="1" x14ac:dyDescent="0.25">
      <c r="A213" s="36"/>
      <c r="B213" s="44">
        <v>2019</v>
      </c>
      <c r="C213" s="44">
        <v>5</v>
      </c>
      <c r="D213" s="45">
        <v>22</v>
      </c>
      <c r="E213" s="33">
        <v>43607</v>
      </c>
      <c r="F213" s="64"/>
      <c r="G213" s="66" t="s">
        <v>38</v>
      </c>
      <c r="H213" s="42" t="s">
        <v>61</v>
      </c>
      <c r="I213" s="36"/>
      <c r="J213" s="36">
        <v>88</v>
      </c>
      <c r="K213" s="36">
        <v>6.3</v>
      </c>
      <c r="L213" s="67"/>
      <c r="M213" s="68"/>
      <c r="N213" s="72"/>
    </row>
    <row r="214" spans="1:14" ht="15.95" customHeight="1" x14ac:dyDescent="0.25">
      <c r="A214" s="36"/>
      <c r="B214" s="44">
        <v>2019</v>
      </c>
      <c r="C214" s="44">
        <v>5</v>
      </c>
      <c r="D214" s="45">
        <v>22</v>
      </c>
      <c r="E214" s="33">
        <v>43607</v>
      </c>
      <c r="F214" s="64"/>
      <c r="G214" s="66" t="s">
        <v>38</v>
      </c>
      <c r="H214" s="42" t="s">
        <v>32</v>
      </c>
      <c r="I214" s="36"/>
      <c r="J214" s="36">
        <v>78</v>
      </c>
      <c r="K214" s="36">
        <v>5.8</v>
      </c>
      <c r="L214" s="67"/>
      <c r="M214" s="68"/>
      <c r="N214" s="72"/>
    </row>
    <row r="215" spans="1:14" ht="15.95" customHeight="1" x14ac:dyDescent="0.25">
      <c r="A215" s="36"/>
      <c r="B215" s="44">
        <v>2019</v>
      </c>
      <c r="C215" s="44">
        <v>5</v>
      </c>
      <c r="D215" s="45">
        <v>22</v>
      </c>
      <c r="E215" s="33">
        <v>43607</v>
      </c>
      <c r="F215" s="64"/>
      <c r="G215" s="66" t="s">
        <v>38</v>
      </c>
      <c r="H215" s="42" t="s">
        <v>61</v>
      </c>
      <c r="I215" s="36"/>
      <c r="J215" s="36">
        <v>92</v>
      </c>
      <c r="K215" s="36">
        <v>8</v>
      </c>
      <c r="L215" s="67"/>
      <c r="M215" s="68"/>
      <c r="N215" s="72"/>
    </row>
    <row r="216" spans="1:14" ht="15.95" customHeight="1" x14ac:dyDescent="0.25">
      <c r="A216" s="36"/>
      <c r="B216" s="44">
        <v>2019</v>
      </c>
      <c r="C216" s="44">
        <v>5</v>
      </c>
      <c r="D216" s="45">
        <v>22</v>
      </c>
      <c r="E216" s="33">
        <v>43607</v>
      </c>
      <c r="F216" s="64"/>
      <c r="G216" s="66" t="s">
        <v>38</v>
      </c>
      <c r="H216" s="42" t="s">
        <v>32</v>
      </c>
      <c r="I216" s="36"/>
      <c r="J216" s="36">
        <v>70</v>
      </c>
      <c r="K216" s="36">
        <v>3.6</v>
      </c>
      <c r="L216" s="67"/>
      <c r="M216" s="68"/>
      <c r="N216" s="72"/>
    </row>
    <row r="217" spans="1:14" ht="15.95" customHeight="1" x14ac:dyDescent="0.25">
      <c r="A217" s="36"/>
      <c r="B217" s="44">
        <v>2019</v>
      </c>
      <c r="C217" s="44">
        <v>5</v>
      </c>
      <c r="D217" s="45">
        <v>22</v>
      </c>
      <c r="E217" s="33">
        <v>43607</v>
      </c>
      <c r="F217" s="64"/>
      <c r="G217" s="66" t="s">
        <v>38</v>
      </c>
      <c r="H217" s="42" t="s">
        <v>61</v>
      </c>
      <c r="I217" s="36"/>
      <c r="J217" s="36">
        <v>90</v>
      </c>
      <c r="K217" s="36">
        <v>7.3</v>
      </c>
      <c r="L217" s="67"/>
      <c r="M217" s="68"/>
      <c r="N217" s="72"/>
    </row>
    <row r="218" spans="1:14" ht="15.95" customHeight="1" x14ac:dyDescent="0.25">
      <c r="A218" s="36"/>
      <c r="B218" s="44">
        <v>2019</v>
      </c>
      <c r="C218" s="44">
        <v>5</v>
      </c>
      <c r="D218" s="45">
        <v>22</v>
      </c>
      <c r="E218" s="33">
        <v>43607</v>
      </c>
      <c r="F218" s="64"/>
      <c r="G218" s="66" t="s">
        <v>38</v>
      </c>
      <c r="H218" s="42" t="s">
        <v>32</v>
      </c>
      <c r="I218" s="36"/>
      <c r="J218" s="36">
        <v>72</v>
      </c>
      <c r="K218" s="36">
        <v>4.3</v>
      </c>
      <c r="L218" s="67"/>
      <c r="M218" s="68"/>
      <c r="N218" s="72"/>
    </row>
    <row r="219" spans="1:14" ht="15.95" customHeight="1" x14ac:dyDescent="0.25">
      <c r="A219" s="36"/>
      <c r="B219" s="44">
        <v>2019</v>
      </c>
      <c r="C219" s="44">
        <v>5</v>
      </c>
      <c r="D219" s="45">
        <v>22</v>
      </c>
      <c r="E219" s="33">
        <v>43607</v>
      </c>
      <c r="F219" s="64"/>
      <c r="G219" s="66" t="s">
        <v>38</v>
      </c>
      <c r="H219" s="42" t="s">
        <v>32</v>
      </c>
      <c r="I219" s="36"/>
      <c r="J219" s="36">
        <v>77</v>
      </c>
      <c r="K219" s="36">
        <v>4.9000000000000004</v>
      </c>
      <c r="L219" s="67"/>
      <c r="M219" s="68"/>
      <c r="N219" s="72"/>
    </row>
    <row r="220" spans="1:14" ht="15.95" customHeight="1" x14ac:dyDescent="0.25">
      <c r="A220" s="36"/>
      <c r="B220" s="44">
        <v>2019</v>
      </c>
      <c r="C220" s="44">
        <v>5</v>
      </c>
      <c r="D220" s="45">
        <v>22</v>
      </c>
      <c r="E220" s="33">
        <v>43607</v>
      </c>
      <c r="F220" s="64"/>
      <c r="G220" s="66" t="s">
        <v>38</v>
      </c>
      <c r="H220" s="42" t="s">
        <v>32</v>
      </c>
      <c r="I220" s="36"/>
      <c r="J220" s="36">
        <v>70</v>
      </c>
      <c r="K220" s="36">
        <v>3.7</v>
      </c>
      <c r="L220" s="67"/>
      <c r="M220" s="68"/>
      <c r="N220" s="72"/>
    </row>
    <row r="221" spans="1:14" ht="15.95" customHeight="1" x14ac:dyDescent="0.25">
      <c r="A221" s="36"/>
      <c r="B221" s="44">
        <v>2019</v>
      </c>
      <c r="C221" s="44">
        <v>5</v>
      </c>
      <c r="D221" s="45">
        <v>22</v>
      </c>
      <c r="E221" s="33">
        <v>43607</v>
      </c>
      <c r="F221" s="64"/>
      <c r="G221" s="66" t="s">
        <v>38</v>
      </c>
      <c r="H221" s="42" t="s">
        <v>61</v>
      </c>
      <c r="I221" s="36"/>
      <c r="J221" s="36">
        <v>84</v>
      </c>
      <c r="K221" s="36">
        <v>6.2</v>
      </c>
      <c r="L221" s="67"/>
      <c r="M221" s="68"/>
      <c r="N221" s="72"/>
    </row>
    <row r="222" spans="1:14" ht="15.95" customHeight="1" x14ac:dyDescent="0.25">
      <c r="A222" s="36"/>
      <c r="B222" s="44">
        <v>2019</v>
      </c>
      <c r="C222" s="44">
        <v>5</v>
      </c>
      <c r="D222" s="45">
        <v>22</v>
      </c>
      <c r="E222" s="33">
        <v>43607</v>
      </c>
      <c r="F222" s="64"/>
      <c r="G222" s="66" t="s">
        <v>38</v>
      </c>
      <c r="H222" s="42" t="s">
        <v>32</v>
      </c>
      <c r="I222" s="36"/>
      <c r="J222" s="36">
        <v>64</v>
      </c>
      <c r="K222" s="36">
        <v>3</v>
      </c>
      <c r="L222" s="67"/>
      <c r="M222" s="68"/>
      <c r="N222" s="72"/>
    </row>
    <row r="223" spans="1:14" ht="15.95" customHeight="1" x14ac:dyDescent="0.25">
      <c r="A223" s="36"/>
      <c r="B223" s="44">
        <v>2019</v>
      </c>
      <c r="C223" s="44">
        <v>5</v>
      </c>
      <c r="D223" s="45">
        <v>22</v>
      </c>
      <c r="E223" s="33">
        <v>43607</v>
      </c>
      <c r="F223" s="64"/>
      <c r="G223" s="66" t="s">
        <v>38</v>
      </c>
      <c r="H223" s="42" t="s">
        <v>32</v>
      </c>
      <c r="I223" s="36"/>
      <c r="J223" s="36">
        <v>72</v>
      </c>
      <c r="K223" s="36">
        <v>4.7</v>
      </c>
      <c r="L223" s="67"/>
      <c r="M223" s="68"/>
      <c r="N223" s="72"/>
    </row>
    <row r="224" spans="1:14" ht="15.95" customHeight="1" x14ac:dyDescent="0.25">
      <c r="A224" s="36"/>
      <c r="B224" s="44">
        <v>2019</v>
      </c>
      <c r="C224" s="44">
        <v>5</v>
      </c>
      <c r="D224" s="45">
        <v>22</v>
      </c>
      <c r="E224" s="33">
        <v>43607</v>
      </c>
      <c r="F224" s="64"/>
      <c r="G224" s="66" t="s">
        <v>38</v>
      </c>
      <c r="H224" s="42" t="s">
        <v>32</v>
      </c>
      <c r="I224" s="36"/>
      <c r="J224" s="36">
        <v>70</v>
      </c>
      <c r="K224" s="36">
        <v>3.6</v>
      </c>
      <c r="L224" s="67"/>
      <c r="M224" s="68"/>
      <c r="N224" s="72"/>
    </row>
    <row r="225" spans="1:14" ht="15.95" customHeight="1" x14ac:dyDescent="0.25">
      <c r="A225" s="36"/>
      <c r="B225" s="44">
        <v>2019</v>
      </c>
      <c r="C225" s="44">
        <v>5</v>
      </c>
      <c r="D225" s="45">
        <v>22</v>
      </c>
      <c r="E225" s="33">
        <v>43607</v>
      </c>
      <c r="F225" s="64"/>
      <c r="G225" s="66" t="s">
        <v>38</v>
      </c>
      <c r="H225" s="42" t="s">
        <v>32</v>
      </c>
      <c r="I225" s="36"/>
      <c r="J225" s="36">
        <v>74</v>
      </c>
      <c r="K225" s="36">
        <v>4.7</v>
      </c>
      <c r="L225" s="67">
        <v>1</v>
      </c>
      <c r="M225" s="68"/>
      <c r="N225" s="72"/>
    </row>
    <row r="226" spans="1:14" ht="15.95" customHeight="1" x14ac:dyDescent="0.25">
      <c r="A226" s="36"/>
      <c r="B226" s="44">
        <v>2019</v>
      </c>
      <c r="C226" s="44">
        <v>5</v>
      </c>
      <c r="D226" s="45">
        <v>22</v>
      </c>
      <c r="E226" s="33">
        <v>43607</v>
      </c>
      <c r="F226" s="64"/>
      <c r="G226" s="66" t="s">
        <v>38</v>
      </c>
      <c r="H226" s="42" t="s">
        <v>32</v>
      </c>
      <c r="I226" s="36"/>
      <c r="J226" s="36">
        <v>75</v>
      </c>
      <c r="K226" s="36">
        <v>5</v>
      </c>
      <c r="L226" s="67"/>
      <c r="M226" s="68"/>
      <c r="N226" s="72"/>
    </row>
    <row r="227" spans="1:14" ht="15.95" customHeight="1" x14ac:dyDescent="0.25">
      <c r="A227" s="36"/>
      <c r="B227" s="44">
        <v>2019</v>
      </c>
      <c r="C227" s="44">
        <v>5</v>
      </c>
      <c r="D227" s="45">
        <v>22</v>
      </c>
      <c r="E227" s="33">
        <v>43607</v>
      </c>
      <c r="F227" s="64"/>
      <c r="G227" s="66" t="s">
        <v>38</v>
      </c>
      <c r="H227" s="42" t="s">
        <v>32</v>
      </c>
      <c r="I227" s="36"/>
      <c r="J227" s="36">
        <v>75</v>
      </c>
      <c r="K227" s="36">
        <v>4.2</v>
      </c>
      <c r="L227" s="67"/>
      <c r="M227" s="68"/>
      <c r="N227" s="72"/>
    </row>
    <row r="228" spans="1:14" ht="15.95" customHeight="1" x14ac:dyDescent="0.25">
      <c r="A228" s="36"/>
      <c r="B228" s="44">
        <v>2019</v>
      </c>
      <c r="C228" s="44">
        <v>5</v>
      </c>
      <c r="D228" s="45">
        <v>22</v>
      </c>
      <c r="E228" s="33">
        <v>43607</v>
      </c>
      <c r="F228" s="64"/>
      <c r="G228" s="66" t="s">
        <v>38</v>
      </c>
      <c r="H228" s="42" t="s">
        <v>32</v>
      </c>
      <c r="I228" s="36"/>
      <c r="J228" s="36">
        <v>78</v>
      </c>
      <c r="K228" s="36">
        <v>6.7</v>
      </c>
      <c r="L228" s="67"/>
      <c r="M228" s="68"/>
      <c r="N228" s="72"/>
    </row>
    <row r="229" spans="1:14" ht="15.95" customHeight="1" x14ac:dyDescent="0.25">
      <c r="A229" s="36"/>
      <c r="B229" s="44">
        <v>2019</v>
      </c>
      <c r="C229" s="44">
        <v>5</v>
      </c>
      <c r="D229" s="45">
        <v>22</v>
      </c>
      <c r="E229" s="33">
        <v>43607</v>
      </c>
      <c r="F229" s="64"/>
      <c r="G229" s="66" t="s">
        <v>38</v>
      </c>
      <c r="H229" s="42" t="s">
        <v>33</v>
      </c>
      <c r="I229" s="36"/>
      <c r="J229" s="36">
        <v>89</v>
      </c>
      <c r="K229" s="36">
        <v>6.4</v>
      </c>
      <c r="L229" s="67"/>
      <c r="M229" s="68"/>
      <c r="N229" s="72"/>
    </row>
    <row r="230" spans="1:14" ht="15.95" customHeight="1" x14ac:dyDescent="0.25">
      <c r="A230" s="36"/>
      <c r="B230" s="44">
        <v>2019</v>
      </c>
      <c r="C230" s="44">
        <v>5</v>
      </c>
      <c r="D230" s="45">
        <v>22</v>
      </c>
      <c r="E230" s="33">
        <v>43607</v>
      </c>
      <c r="F230" s="64"/>
      <c r="G230" s="66" t="s">
        <v>38</v>
      </c>
      <c r="H230" s="42" t="s">
        <v>33</v>
      </c>
      <c r="I230" s="36"/>
      <c r="J230" s="36">
        <v>75</v>
      </c>
      <c r="K230" s="36">
        <v>4.3</v>
      </c>
      <c r="L230" s="67"/>
      <c r="M230" s="68"/>
      <c r="N230" s="72"/>
    </row>
    <row r="231" spans="1:14" ht="15.95" customHeight="1" x14ac:dyDescent="0.25">
      <c r="A231" s="36"/>
      <c r="B231" s="44">
        <v>2019</v>
      </c>
      <c r="C231" s="44">
        <v>5</v>
      </c>
      <c r="D231" s="45">
        <v>22</v>
      </c>
      <c r="E231" s="33">
        <v>43607</v>
      </c>
      <c r="F231" s="64"/>
      <c r="G231" s="66" t="s">
        <v>38</v>
      </c>
      <c r="H231" s="42" t="s">
        <v>33</v>
      </c>
      <c r="I231" s="36"/>
      <c r="J231" s="36">
        <v>54</v>
      </c>
      <c r="K231" s="36">
        <v>1.4</v>
      </c>
      <c r="L231" s="67"/>
      <c r="M231" s="68"/>
      <c r="N231" s="72"/>
    </row>
    <row r="232" spans="1:14" ht="15.95" customHeight="1" x14ac:dyDescent="0.25">
      <c r="A232" s="36"/>
      <c r="B232" s="44">
        <v>2019</v>
      </c>
      <c r="C232" s="44">
        <v>5</v>
      </c>
      <c r="D232" s="45">
        <v>22</v>
      </c>
      <c r="E232" s="33">
        <v>43607</v>
      </c>
      <c r="F232" s="64"/>
      <c r="G232" s="66" t="s">
        <v>38</v>
      </c>
      <c r="H232" s="42" t="s">
        <v>33</v>
      </c>
      <c r="I232" s="36"/>
      <c r="J232" s="36">
        <v>66</v>
      </c>
      <c r="K232" s="36">
        <v>2.6</v>
      </c>
      <c r="L232" s="67"/>
      <c r="M232" s="68"/>
      <c r="N232" s="72"/>
    </row>
    <row r="233" spans="1:14" ht="15.95" customHeight="1" x14ac:dyDescent="0.25">
      <c r="A233" s="36"/>
      <c r="B233" s="44">
        <v>2019</v>
      </c>
      <c r="C233" s="44">
        <v>5</v>
      </c>
      <c r="D233" s="45">
        <v>22</v>
      </c>
      <c r="E233" s="33">
        <v>43607</v>
      </c>
      <c r="F233" s="64"/>
      <c r="G233" s="66" t="s">
        <v>38</v>
      </c>
      <c r="H233" s="42" t="s">
        <v>33</v>
      </c>
      <c r="I233" s="36"/>
      <c r="J233" s="36">
        <v>66</v>
      </c>
      <c r="K233" s="36">
        <v>2.6</v>
      </c>
      <c r="L233" s="67"/>
      <c r="M233" s="68"/>
      <c r="N233" s="72"/>
    </row>
    <row r="234" spans="1:14" ht="15.95" customHeight="1" x14ac:dyDescent="0.25">
      <c r="A234" s="36"/>
      <c r="B234" s="44">
        <v>2019</v>
      </c>
      <c r="C234" s="44">
        <v>5</v>
      </c>
      <c r="D234" s="45">
        <v>22</v>
      </c>
      <c r="E234" s="33">
        <v>43607</v>
      </c>
      <c r="F234" s="64"/>
      <c r="G234" s="66" t="s">
        <v>38</v>
      </c>
      <c r="H234" s="42" t="s">
        <v>33</v>
      </c>
      <c r="I234" s="36"/>
      <c r="J234" s="36">
        <v>69</v>
      </c>
      <c r="K234" s="36">
        <v>2.7</v>
      </c>
      <c r="L234" s="67"/>
      <c r="M234" s="68"/>
      <c r="N234" s="72"/>
    </row>
    <row r="235" spans="1:14" ht="15.95" customHeight="1" x14ac:dyDescent="0.25">
      <c r="A235" s="36"/>
      <c r="B235" s="44">
        <v>2019</v>
      </c>
      <c r="C235" s="44">
        <v>5</v>
      </c>
      <c r="D235" s="45">
        <v>22</v>
      </c>
      <c r="E235" s="33">
        <v>43607</v>
      </c>
      <c r="F235" s="64"/>
      <c r="G235" s="66" t="s">
        <v>38</v>
      </c>
      <c r="H235" s="42" t="s">
        <v>33</v>
      </c>
      <c r="I235" s="36"/>
      <c r="J235" s="36">
        <v>69</v>
      </c>
      <c r="K235" s="36">
        <v>2.8</v>
      </c>
      <c r="L235" s="67"/>
      <c r="M235" s="68"/>
      <c r="N235" s="72"/>
    </row>
    <row r="236" spans="1:14" ht="15.95" customHeight="1" x14ac:dyDescent="0.25">
      <c r="A236" s="36"/>
      <c r="B236" s="44">
        <v>2019</v>
      </c>
      <c r="C236" s="44">
        <v>5</v>
      </c>
      <c r="D236" s="45">
        <v>22</v>
      </c>
      <c r="E236" s="33">
        <v>43607</v>
      </c>
      <c r="F236" s="64"/>
      <c r="G236" s="66" t="s">
        <v>38</v>
      </c>
      <c r="H236" s="42" t="s">
        <v>33</v>
      </c>
      <c r="I236" s="36"/>
      <c r="J236" s="36">
        <v>70</v>
      </c>
      <c r="K236" s="36">
        <v>2.8</v>
      </c>
      <c r="L236" s="67"/>
      <c r="M236" s="68"/>
      <c r="N236" s="72"/>
    </row>
    <row r="237" spans="1:14" ht="15.95" customHeight="1" x14ac:dyDescent="0.25">
      <c r="A237" s="36"/>
      <c r="B237" s="44">
        <v>2019</v>
      </c>
      <c r="C237" s="44">
        <v>5</v>
      </c>
      <c r="D237" s="45">
        <v>22</v>
      </c>
      <c r="E237" s="33">
        <v>43607</v>
      </c>
      <c r="F237" s="64"/>
      <c r="G237" s="66" t="s">
        <v>38</v>
      </c>
      <c r="H237" s="42" t="s">
        <v>33</v>
      </c>
      <c r="I237" s="36"/>
      <c r="J237" s="36">
        <v>95</v>
      </c>
      <c r="K237" s="36">
        <v>7.7</v>
      </c>
      <c r="L237" s="67"/>
      <c r="M237" s="68"/>
      <c r="N237" s="72"/>
    </row>
    <row r="238" spans="1:14" ht="15.95" customHeight="1" x14ac:dyDescent="0.25">
      <c r="A238" s="36"/>
      <c r="B238" s="44">
        <v>2019</v>
      </c>
      <c r="C238" s="44">
        <v>5</v>
      </c>
      <c r="D238" s="45">
        <v>22</v>
      </c>
      <c r="E238" s="33">
        <v>43607</v>
      </c>
      <c r="F238" s="64"/>
      <c r="G238" s="66" t="s">
        <v>38</v>
      </c>
      <c r="H238" s="42" t="s">
        <v>33</v>
      </c>
      <c r="I238" s="36"/>
      <c r="J238" s="36">
        <v>72</v>
      </c>
      <c r="K238" s="36">
        <v>4</v>
      </c>
      <c r="L238" s="67"/>
      <c r="M238" s="68"/>
      <c r="N238" s="72"/>
    </row>
    <row r="239" spans="1:14" ht="15.95" customHeight="1" x14ac:dyDescent="0.25">
      <c r="A239" s="36"/>
      <c r="B239" s="44"/>
      <c r="C239" s="44"/>
      <c r="D239" s="45"/>
      <c r="E239" s="33"/>
      <c r="F239" s="64"/>
      <c r="G239" s="76"/>
      <c r="H239" s="42"/>
      <c r="I239" s="36"/>
      <c r="J239" s="36"/>
      <c r="K239" s="36"/>
      <c r="L239" s="67"/>
      <c r="M239" s="68"/>
      <c r="N239" s="72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0"/>
  <sheetViews>
    <sheetView showGridLines="0" workbookViewId="0">
      <pane ySplit="1" topLeftCell="A2" activePane="bottomLeft" state="frozen"/>
      <selection pane="bottomLeft"/>
    </sheetView>
  </sheetViews>
  <sheetFormatPr defaultColWidth="16.28515625" defaultRowHeight="14.85" customHeight="1" x14ac:dyDescent="0.25"/>
  <cols>
    <col min="1" max="7" width="16.28515625" style="77" customWidth="1"/>
    <col min="8" max="8" width="27.42578125" style="77" customWidth="1"/>
    <col min="9" max="21" width="16.28515625" style="77" customWidth="1"/>
    <col min="22" max="22" width="39" style="77" customWidth="1"/>
    <col min="23" max="256" width="16.28515625" style="77" customWidth="1"/>
  </cols>
  <sheetData>
    <row r="1" spans="1:22" ht="14.65" customHeight="1" x14ac:dyDescent="0.25">
      <c r="A1" s="10"/>
      <c r="B1" s="10"/>
      <c r="C1" s="10"/>
      <c r="D1" s="10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</row>
    <row r="2" spans="1:22" ht="14.1" customHeight="1" x14ac:dyDescent="0.25">
      <c r="A2" s="79" t="s">
        <v>5</v>
      </c>
      <c r="B2" s="79" t="s">
        <v>6</v>
      </c>
      <c r="C2" s="79" t="s">
        <v>7</v>
      </c>
      <c r="D2" s="80" t="s">
        <v>8</v>
      </c>
      <c r="E2" s="61" t="s">
        <v>9</v>
      </c>
      <c r="F2" s="61" t="s">
        <v>10</v>
      </c>
      <c r="G2" s="61" t="s">
        <v>11</v>
      </c>
      <c r="H2" s="81" t="s">
        <v>12</v>
      </c>
      <c r="I2" s="81" t="s">
        <v>13</v>
      </c>
      <c r="J2" s="81" t="s">
        <v>14</v>
      </c>
      <c r="K2" s="81" t="s">
        <v>15</v>
      </c>
      <c r="L2" s="81" t="s">
        <v>16</v>
      </c>
      <c r="M2" s="81" t="s">
        <v>21</v>
      </c>
      <c r="N2" s="81" t="s">
        <v>22</v>
      </c>
      <c r="O2" s="81" t="s">
        <v>23</v>
      </c>
      <c r="P2" s="81" t="s">
        <v>24</v>
      </c>
      <c r="Q2" s="81" t="s">
        <v>25</v>
      </c>
      <c r="R2" s="81" t="s">
        <v>26</v>
      </c>
      <c r="S2" s="81" t="s">
        <v>27</v>
      </c>
      <c r="T2" s="81" t="s">
        <v>28</v>
      </c>
      <c r="U2" s="81" t="s">
        <v>29</v>
      </c>
      <c r="V2" s="81" t="s">
        <v>30</v>
      </c>
    </row>
    <row r="3" spans="1:22" ht="15.2" customHeight="1" x14ac:dyDescent="0.25">
      <c r="A3" s="82"/>
      <c r="B3" s="83">
        <v>2017</v>
      </c>
      <c r="C3" s="83">
        <v>5</v>
      </c>
      <c r="D3" s="83">
        <v>16</v>
      </c>
      <c r="E3" s="84">
        <v>42871</v>
      </c>
      <c r="F3" s="83">
        <v>920</v>
      </c>
      <c r="G3" s="82"/>
      <c r="H3" s="85" t="s">
        <v>97</v>
      </c>
      <c r="I3" s="82"/>
      <c r="J3" s="82"/>
      <c r="K3" s="82"/>
      <c r="L3" s="82"/>
      <c r="M3" s="85" t="s">
        <v>39</v>
      </c>
      <c r="N3" s="82"/>
      <c r="O3" s="82"/>
      <c r="P3" s="83">
        <v>1</v>
      </c>
      <c r="Q3" s="82"/>
      <c r="R3" s="82"/>
      <c r="S3" s="82"/>
      <c r="T3" s="82"/>
      <c r="U3" s="82"/>
      <c r="V3" s="85" t="s">
        <v>98</v>
      </c>
    </row>
    <row r="4" spans="1:22" ht="14.45" customHeight="1" x14ac:dyDescent="0.25">
      <c r="A4" s="21"/>
      <c r="B4" s="16">
        <v>2017</v>
      </c>
      <c r="C4" s="16">
        <v>5</v>
      </c>
      <c r="D4" s="16">
        <v>16</v>
      </c>
      <c r="E4" s="86">
        <v>42871</v>
      </c>
      <c r="F4" s="16">
        <v>920</v>
      </c>
      <c r="G4" s="21"/>
      <c r="H4" s="19" t="s">
        <v>97</v>
      </c>
      <c r="I4" s="21"/>
      <c r="J4" s="21"/>
      <c r="K4" s="21"/>
      <c r="L4" s="21"/>
      <c r="M4" s="19" t="s">
        <v>99</v>
      </c>
      <c r="N4" s="21"/>
      <c r="O4" s="21"/>
      <c r="P4" s="16">
        <v>2</v>
      </c>
      <c r="Q4" s="21"/>
      <c r="R4" s="21"/>
      <c r="S4" s="21"/>
      <c r="T4" s="21"/>
      <c r="U4" s="21"/>
      <c r="V4" s="19"/>
    </row>
    <row r="5" spans="1:22" ht="14.45" customHeight="1" x14ac:dyDescent="0.25">
      <c r="A5" s="21"/>
      <c r="B5" s="16">
        <v>2017</v>
      </c>
      <c r="C5" s="16">
        <v>5</v>
      </c>
      <c r="D5" s="16">
        <v>16</v>
      </c>
      <c r="E5" s="86">
        <v>42871</v>
      </c>
      <c r="F5" s="16">
        <v>955</v>
      </c>
      <c r="G5" s="21"/>
      <c r="H5" s="19" t="s">
        <v>100</v>
      </c>
      <c r="I5" s="21"/>
      <c r="J5" s="21"/>
      <c r="K5" s="21"/>
      <c r="L5" s="21"/>
      <c r="M5" s="19" t="s">
        <v>32</v>
      </c>
      <c r="N5" s="21"/>
      <c r="O5" s="21"/>
      <c r="P5" s="16">
        <v>1</v>
      </c>
      <c r="Q5" s="21"/>
      <c r="R5" s="21"/>
      <c r="S5" s="21"/>
      <c r="T5" s="21"/>
      <c r="U5" s="21"/>
      <c r="V5" s="19"/>
    </row>
    <row r="6" spans="1:22" ht="14.45" customHeight="1" x14ac:dyDescent="0.25">
      <c r="A6" s="21"/>
      <c r="B6" s="16">
        <v>2017</v>
      </c>
      <c r="C6" s="16">
        <v>5</v>
      </c>
      <c r="D6" s="16">
        <v>16</v>
      </c>
      <c r="E6" s="86">
        <v>42871</v>
      </c>
      <c r="F6" s="16">
        <v>955</v>
      </c>
      <c r="G6" s="21"/>
      <c r="H6" s="19" t="s">
        <v>100</v>
      </c>
      <c r="I6" s="21"/>
      <c r="J6" s="21"/>
      <c r="K6" s="21"/>
      <c r="L6" s="21"/>
      <c r="M6" s="19" t="s">
        <v>39</v>
      </c>
      <c r="N6" s="21"/>
      <c r="O6" s="21"/>
      <c r="P6" s="16">
        <v>17</v>
      </c>
      <c r="Q6" s="21"/>
      <c r="R6" s="21"/>
      <c r="S6" s="21"/>
      <c r="T6" s="21"/>
      <c r="U6" s="21"/>
      <c r="V6" s="19"/>
    </row>
    <row r="7" spans="1:22" ht="14.45" customHeight="1" x14ac:dyDescent="0.25">
      <c r="A7" s="21"/>
      <c r="B7" s="16">
        <v>2017</v>
      </c>
      <c r="C7" s="16">
        <v>5</v>
      </c>
      <c r="D7" s="16">
        <v>16</v>
      </c>
      <c r="E7" s="86">
        <v>42871</v>
      </c>
      <c r="F7" s="16">
        <v>955</v>
      </c>
      <c r="G7" s="21"/>
      <c r="H7" s="19" t="s">
        <v>100</v>
      </c>
      <c r="I7" s="21"/>
      <c r="J7" s="21"/>
      <c r="K7" s="21"/>
      <c r="L7" s="21"/>
      <c r="M7" s="19" t="s">
        <v>101</v>
      </c>
      <c r="N7" s="21"/>
      <c r="O7" s="21"/>
      <c r="P7" s="16">
        <v>1</v>
      </c>
      <c r="Q7" s="21"/>
      <c r="R7" s="21"/>
      <c r="S7" s="21"/>
      <c r="T7" s="21"/>
      <c r="U7" s="21"/>
      <c r="V7" s="19"/>
    </row>
    <row r="8" spans="1:22" ht="14.45" customHeight="1" x14ac:dyDescent="0.25">
      <c r="A8" s="21"/>
      <c r="B8" s="16">
        <v>2017</v>
      </c>
      <c r="C8" s="16">
        <v>5</v>
      </c>
      <c r="D8" s="16">
        <v>16</v>
      </c>
      <c r="E8" s="86">
        <v>42871</v>
      </c>
      <c r="F8" s="87"/>
      <c r="G8" s="21"/>
      <c r="H8" s="19" t="s">
        <v>102</v>
      </c>
      <c r="I8" s="21"/>
      <c r="J8" s="21"/>
      <c r="K8" s="21"/>
      <c r="L8" s="21"/>
      <c r="M8" s="19" t="s">
        <v>39</v>
      </c>
      <c r="N8" s="21"/>
      <c r="O8" s="21"/>
      <c r="P8" s="16">
        <v>22</v>
      </c>
      <c r="Q8" s="21"/>
      <c r="R8" s="21"/>
      <c r="S8" s="21"/>
      <c r="T8" s="21"/>
      <c r="U8" s="21"/>
      <c r="V8" s="19"/>
    </row>
    <row r="9" spans="1:22" ht="14.45" customHeight="1" x14ac:dyDescent="0.25">
      <c r="A9" s="21"/>
      <c r="B9" s="16">
        <v>2017</v>
      </c>
      <c r="C9" s="16">
        <v>5</v>
      </c>
      <c r="D9" s="16">
        <v>16</v>
      </c>
      <c r="E9" s="86">
        <v>42871</v>
      </c>
      <c r="F9" s="87"/>
      <c r="G9" s="21"/>
      <c r="H9" s="19" t="s">
        <v>102</v>
      </c>
      <c r="I9" s="21"/>
      <c r="J9" s="21"/>
      <c r="K9" s="21"/>
      <c r="L9" s="21"/>
      <c r="M9" s="19" t="s">
        <v>103</v>
      </c>
      <c r="N9" s="21"/>
      <c r="O9" s="21"/>
      <c r="P9" s="16">
        <v>1</v>
      </c>
      <c r="Q9" s="21"/>
      <c r="R9" s="21"/>
      <c r="S9" s="21"/>
      <c r="T9" s="21"/>
      <c r="U9" s="21"/>
      <c r="V9" s="19"/>
    </row>
    <row r="10" spans="1:22" ht="14.45" customHeight="1" x14ac:dyDescent="0.25">
      <c r="A10" s="21"/>
      <c r="B10" s="16">
        <v>2017</v>
      </c>
      <c r="C10" s="16">
        <v>5</v>
      </c>
      <c r="D10" s="16">
        <v>16</v>
      </c>
      <c r="E10" s="86">
        <v>42871</v>
      </c>
      <c r="F10" s="87"/>
      <c r="G10" s="21"/>
      <c r="H10" s="19" t="s">
        <v>102</v>
      </c>
      <c r="I10" s="21"/>
      <c r="J10" s="21"/>
      <c r="K10" s="21"/>
      <c r="L10" s="21"/>
      <c r="M10" s="19" t="s">
        <v>101</v>
      </c>
      <c r="N10" s="21"/>
      <c r="O10" s="21"/>
      <c r="P10" s="16">
        <v>1</v>
      </c>
      <c r="Q10" s="21"/>
      <c r="R10" s="21"/>
      <c r="S10" s="21"/>
      <c r="T10" s="21"/>
      <c r="U10" s="21"/>
      <c r="V10" s="19"/>
    </row>
    <row r="11" spans="1:22" ht="14.45" customHeight="1" x14ac:dyDescent="0.25">
      <c r="A11" s="21"/>
      <c r="B11" s="16">
        <v>2017</v>
      </c>
      <c r="C11" s="16">
        <v>5</v>
      </c>
      <c r="D11" s="16">
        <v>16</v>
      </c>
      <c r="E11" s="86">
        <v>42871</v>
      </c>
      <c r="F11" s="16">
        <v>1130</v>
      </c>
      <c r="G11" s="21"/>
      <c r="H11" s="19" t="s">
        <v>104</v>
      </c>
      <c r="I11" s="21"/>
      <c r="J11" s="21"/>
      <c r="K11" s="21"/>
      <c r="L11" s="21"/>
      <c r="M11" s="19" t="s">
        <v>32</v>
      </c>
      <c r="N11" s="21"/>
      <c r="O11" s="21"/>
      <c r="P11" s="16">
        <v>24</v>
      </c>
      <c r="Q11" s="21"/>
      <c r="R11" s="21"/>
      <c r="S11" s="21"/>
      <c r="T11" s="21"/>
      <c r="U11" s="21"/>
      <c r="V11" s="19"/>
    </row>
    <row r="12" spans="1:22" ht="14.45" customHeight="1" x14ac:dyDescent="0.25">
      <c r="A12" s="21"/>
      <c r="B12" s="16">
        <v>2017</v>
      </c>
      <c r="C12" s="16">
        <v>5</v>
      </c>
      <c r="D12" s="16">
        <v>16</v>
      </c>
      <c r="E12" s="86">
        <v>42871</v>
      </c>
      <c r="F12" s="16">
        <v>1130</v>
      </c>
      <c r="G12" s="21"/>
      <c r="H12" s="19" t="s">
        <v>104</v>
      </c>
      <c r="I12" s="21"/>
      <c r="J12" s="21"/>
      <c r="K12" s="21"/>
      <c r="L12" s="21"/>
      <c r="M12" s="19" t="s">
        <v>33</v>
      </c>
      <c r="N12" s="21"/>
      <c r="O12" s="21"/>
      <c r="P12" s="16">
        <v>77</v>
      </c>
      <c r="Q12" s="21"/>
      <c r="R12" s="21"/>
      <c r="S12" s="21"/>
      <c r="T12" s="21"/>
      <c r="U12" s="21"/>
      <c r="V12" s="19"/>
    </row>
    <row r="13" spans="1:22" ht="14.45" customHeight="1" x14ac:dyDescent="0.25">
      <c r="A13" s="21"/>
      <c r="B13" s="16">
        <v>2017</v>
      </c>
      <c r="C13" s="16">
        <v>5</v>
      </c>
      <c r="D13" s="16">
        <v>16</v>
      </c>
      <c r="E13" s="86">
        <v>42871</v>
      </c>
      <c r="F13" s="16">
        <v>1130</v>
      </c>
      <c r="G13" s="21"/>
      <c r="H13" s="19" t="s">
        <v>104</v>
      </c>
      <c r="I13" s="21"/>
      <c r="J13" s="21"/>
      <c r="K13" s="21"/>
      <c r="L13" s="21"/>
      <c r="M13" s="19" t="s">
        <v>34</v>
      </c>
      <c r="N13" s="21"/>
      <c r="O13" s="16">
        <v>4</v>
      </c>
      <c r="P13" s="16">
        <v>1</v>
      </c>
      <c r="Q13" s="21"/>
      <c r="R13" s="21"/>
      <c r="S13" s="21"/>
      <c r="T13" s="21"/>
      <c r="U13" s="21"/>
      <c r="V13" s="19"/>
    </row>
    <row r="14" spans="1:22" ht="14.45" customHeight="1" x14ac:dyDescent="0.25">
      <c r="A14" s="21"/>
      <c r="B14" s="16">
        <v>2017</v>
      </c>
      <c r="C14" s="16">
        <v>5</v>
      </c>
      <c r="D14" s="16">
        <v>16</v>
      </c>
      <c r="E14" s="86">
        <v>42871</v>
      </c>
      <c r="F14" s="16">
        <v>1130</v>
      </c>
      <c r="G14" s="21"/>
      <c r="H14" s="19" t="s">
        <v>104</v>
      </c>
      <c r="I14" s="21"/>
      <c r="J14" s="21"/>
      <c r="K14" s="21"/>
      <c r="L14" s="21"/>
      <c r="M14" s="19" t="s">
        <v>35</v>
      </c>
      <c r="N14" s="21"/>
      <c r="O14" s="21"/>
      <c r="P14" s="16">
        <v>1</v>
      </c>
      <c r="Q14" s="21"/>
      <c r="R14" s="21"/>
      <c r="S14" s="21"/>
      <c r="T14" s="21"/>
      <c r="U14" s="21"/>
      <c r="V14" s="19"/>
    </row>
    <row r="15" spans="1:22" ht="14.45" customHeight="1" x14ac:dyDescent="0.25">
      <c r="A15" s="21"/>
      <c r="B15" s="16">
        <v>2017</v>
      </c>
      <c r="C15" s="16">
        <v>5</v>
      </c>
      <c r="D15" s="16">
        <v>16</v>
      </c>
      <c r="E15" s="86">
        <v>42871</v>
      </c>
      <c r="F15" s="16">
        <v>1130</v>
      </c>
      <c r="G15" s="21"/>
      <c r="H15" s="19" t="s">
        <v>104</v>
      </c>
      <c r="I15" s="21"/>
      <c r="J15" s="21"/>
      <c r="K15" s="21"/>
      <c r="L15" s="21"/>
      <c r="M15" s="19" t="s">
        <v>99</v>
      </c>
      <c r="N15" s="21"/>
      <c r="O15" s="21"/>
      <c r="P15" s="16">
        <v>2</v>
      </c>
      <c r="Q15" s="21"/>
      <c r="R15" s="21"/>
      <c r="S15" s="21"/>
      <c r="T15" s="21"/>
      <c r="U15" s="21"/>
      <c r="V15" s="19"/>
    </row>
    <row r="16" spans="1:22" ht="14.45" customHeight="1" x14ac:dyDescent="0.25">
      <c r="A16" s="21"/>
      <c r="B16" s="16">
        <v>2017</v>
      </c>
      <c r="C16" s="16">
        <v>5</v>
      </c>
      <c r="D16" s="16">
        <v>16</v>
      </c>
      <c r="E16" s="86">
        <v>42871</v>
      </c>
      <c r="F16" s="16">
        <v>1130</v>
      </c>
      <c r="G16" s="21"/>
      <c r="H16" s="19" t="s">
        <v>104</v>
      </c>
      <c r="I16" s="21"/>
      <c r="J16" s="21"/>
      <c r="K16" s="21"/>
      <c r="L16" s="21"/>
      <c r="M16" s="19" t="s">
        <v>103</v>
      </c>
      <c r="N16" s="21"/>
      <c r="O16" s="21"/>
      <c r="P16" s="16">
        <v>4</v>
      </c>
      <c r="Q16" s="21"/>
      <c r="R16" s="21"/>
      <c r="S16" s="21"/>
      <c r="T16" s="21"/>
      <c r="U16" s="21"/>
      <c r="V16" s="19"/>
    </row>
    <row r="17" spans="1:22" ht="14.45" customHeight="1" x14ac:dyDescent="0.25">
      <c r="A17" s="21"/>
      <c r="B17" s="16">
        <v>2017</v>
      </c>
      <c r="C17" s="16">
        <v>5</v>
      </c>
      <c r="D17" s="16">
        <v>16</v>
      </c>
      <c r="E17" s="86">
        <v>42871</v>
      </c>
      <c r="F17" s="16">
        <v>1130</v>
      </c>
      <c r="G17" s="21"/>
      <c r="H17" s="19" t="s">
        <v>104</v>
      </c>
      <c r="I17" s="21"/>
      <c r="J17" s="21"/>
      <c r="K17" s="21"/>
      <c r="L17" s="21"/>
      <c r="M17" s="19" t="s">
        <v>105</v>
      </c>
      <c r="N17" s="21"/>
      <c r="O17" s="21"/>
      <c r="P17" s="16">
        <v>2</v>
      </c>
      <c r="Q17" s="21"/>
      <c r="R17" s="21"/>
      <c r="S17" s="21"/>
      <c r="T17" s="21"/>
      <c r="U17" s="21"/>
      <c r="V17" s="19"/>
    </row>
    <row r="18" spans="1:22" ht="14.45" customHeight="1" x14ac:dyDescent="0.25">
      <c r="A18" s="21"/>
      <c r="B18" s="16">
        <v>2017</v>
      </c>
      <c r="C18" s="16">
        <v>5</v>
      </c>
      <c r="D18" s="16">
        <v>16</v>
      </c>
      <c r="E18" s="86">
        <v>42871</v>
      </c>
      <c r="F18" s="16">
        <v>1130</v>
      </c>
      <c r="G18" s="21"/>
      <c r="H18" s="19" t="s">
        <v>104</v>
      </c>
      <c r="I18" s="21"/>
      <c r="J18" s="21"/>
      <c r="K18" s="21"/>
      <c r="L18" s="21"/>
      <c r="M18" s="19" t="s">
        <v>66</v>
      </c>
      <c r="N18" s="21"/>
      <c r="O18" s="21"/>
      <c r="P18" s="16">
        <v>2</v>
      </c>
      <c r="Q18" s="21"/>
      <c r="R18" s="21"/>
      <c r="S18" s="21"/>
      <c r="T18" s="21"/>
      <c r="U18" s="21"/>
      <c r="V18" s="19"/>
    </row>
    <row r="19" spans="1:22" ht="14.45" customHeight="1" x14ac:dyDescent="0.25">
      <c r="A19" s="21"/>
      <c r="B19" s="16">
        <v>2017</v>
      </c>
      <c r="C19" s="16">
        <v>5</v>
      </c>
      <c r="D19" s="16">
        <v>16</v>
      </c>
      <c r="E19" s="86">
        <v>42871</v>
      </c>
      <c r="F19" s="16">
        <v>1130</v>
      </c>
      <c r="G19" s="21"/>
      <c r="H19" s="19" t="s">
        <v>104</v>
      </c>
      <c r="I19" s="21"/>
      <c r="J19" s="21"/>
      <c r="K19" s="21"/>
      <c r="L19" s="21"/>
      <c r="M19" s="19" t="s">
        <v>65</v>
      </c>
      <c r="N19" s="21"/>
      <c r="O19" s="21"/>
      <c r="P19" s="16">
        <v>2</v>
      </c>
      <c r="Q19" s="21"/>
      <c r="R19" s="21"/>
      <c r="S19" s="21"/>
      <c r="T19" s="21"/>
      <c r="U19" s="21"/>
      <c r="V19" s="19"/>
    </row>
    <row r="20" spans="1:22" ht="14.45" customHeight="1" x14ac:dyDescent="0.25">
      <c r="A20" s="21"/>
      <c r="B20" s="16">
        <v>2017</v>
      </c>
      <c r="C20" s="16">
        <v>5</v>
      </c>
      <c r="D20" s="16">
        <v>30</v>
      </c>
      <c r="E20" s="86">
        <v>42885</v>
      </c>
      <c r="F20" s="87">
        <v>43954.392361111109</v>
      </c>
      <c r="G20" s="21"/>
      <c r="H20" s="19" t="s">
        <v>97</v>
      </c>
      <c r="I20" s="21"/>
      <c r="J20" s="21"/>
      <c r="K20" s="21"/>
      <c r="L20" s="21"/>
      <c r="M20" s="19" t="s">
        <v>39</v>
      </c>
      <c r="N20" s="21"/>
      <c r="O20" s="21"/>
      <c r="P20" s="16">
        <v>1</v>
      </c>
      <c r="Q20" s="21"/>
      <c r="R20" s="21"/>
      <c r="S20" s="21"/>
      <c r="T20" s="21"/>
      <c r="U20" s="21"/>
      <c r="V20" s="19" t="s">
        <v>106</v>
      </c>
    </row>
    <row r="21" spans="1:22" ht="14.45" customHeight="1" x14ac:dyDescent="0.25">
      <c r="A21" s="21"/>
      <c r="B21" s="16">
        <v>2017</v>
      </c>
      <c r="C21" s="16">
        <v>5</v>
      </c>
      <c r="D21" s="16">
        <v>30</v>
      </c>
      <c r="E21" s="86">
        <v>42885</v>
      </c>
      <c r="F21" s="87">
        <v>43954.402777777781</v>
      </c>
      <c r="G21" s="21"/>
      <c r="H21" s="19" t="s">
        <v>100</v>
      </c>
      <c r="I21" s="21"/>
      <c r="J21" s="21"/>
      <c r="K21" s="21"/>
      <c r="L21" s="21"/>
      <c r="M21" s="19" t="s">
        <v>32</v>
      </c>
      <c r="N21" s="21"/>
      <c r="O21" s="21"/>
      <c r="P21" s="16">
        <v>53</v>
      </c>
      <c r="Q21" s="21"/>
      <c r="R21" s="21"/>
      <c r="S21" s="21"/>
      <c r="T21" s="21"/>
      <c r="U21" s="21"/>
      <c r="V21" s="21"/>
    </row>
    <row r="22" spans="1:22" ht="14.45" customHeight="1" x14ac:dyDescent="0.25">
      <c r="A22" s="21"/>
      <c r="B22" s="16">
        <v>2017</v>
      </c>
      <c r="C22" s="16">
        <v>5</v>
      </c>
      <c r="D22" s="16">
        <v>30</v>
      </c>
      <c r="E22" s="86">
        <v>42885</v>
      </c>
      <c r="F22" s="87">
        <v>43954.402777777781</v>
      </c>
      <c r="G22" s="21"/>
      <c r="H22" s="19" t="s">
        <v>100</v>
      </c>
      <c r="I22" s="21"/>
      <c r="J22" s="21"/>
      <c r="K22" s="21"/>
      <c r="L22" s="21"/>
      <c r="M22" s="19" t="s">
        <v>34</v>
      </c>
      <c r="N22" s="21"/>
      <c r="O22" s="21"/>
      <c r="P22" s="16">
        <v>25</v>
      </c>
      <c r="Q22" s="21"/>
      <c r="R22" s="21"/>
      <c r="S22" s="21"/>
      <c r="T22" s="21"/>
      <c r="U22" s="21"/>
      <c r="V22" s="21"/>
    </row>
    <row r="23" spans="1:22" ht="14.45" customHeight="1" x14ac:dyDescent="0.25">
      <c r="A23" s="21"/>
      <c r="B23" s="16">
        <v>2017</v>
      </c>
      <c r="C23" s="16">
        <v>5</v>
      </c>
      <c r="D23" s="16">
        <v>30</v>
      </c>
      <c r="E23" s="86">
        <v>42885</v>
      </c>
      <c r="F23" s="87">
        <v>43954.402777777781</v>
      </c>
      <c r="G23" s="21"/>
      <c r="H23" s="19" t="s">
        <v>100</v>
      </c>
      <c r="I23" s="21"/>
      <c r="J23" s="21"/>
      <c r="K23" s="21"/>
      <c r="L23" s="21"/>
      <c r="M23" s="19" t="s">
        <v>35</v>
      </c>
      <c r="N23" s="21"/>
      <c r="O23" s="21"/>
      <c r="P23" s="16">
        <v>1</v>
      </c>
      <c r="Q23" s="21"/>
      <c r="R23" s="21"/>
      <c r="S23" s="21"/>
      <c r="T23" s="21"/>
      <c r="U23" s="21"/>
      <c r="V23" s="21"/>
    </row>
    <row r="24" spans="1:22" ht="14.45" customHeight="1" x14ac:dyDescent="0.25">
      <c r="A24" s="21"/>
      <c r="B24" s="16">
        <v>2017</v>
      </c>
      <c r="C24" s="16">
        <v>5</v>
      </c>
      <c r="D24" s="16">
        <v>30</v>
      </c>
      <c r="E24" s="86">
        <v>42885</v>
      </c>
      <c r="F24" s="87">
        <v>43954.402777777781</v>
      </c>
      <c r="G24" s="21"/>
      <c r="H24" s="19" t="s">
        <v>100</v>
      </c>
      <c r="I24" s="21"/>
      <c r="J24" s="21"/>
      <c r="K24" s="21"/>
      <c r="L24" s="21"/>
      <c r="M24" s="19" t="s">
        <v>39</v>
      </c>
      <c r="N24" s="21"/>
      <c r="O24" s="21"/>
      <c r="P24" s="16">
        <v>29</v>
      </c>
      <c r="Q24" s="21"/>
      <c r="R24" s="21"/>
      <c r="S24" s="21"/>
      <c r="T24" s="21"/>
      <c r="U24" s="21"/>
      <c r="V24" s="21"/>
    </row>
    <row r="25" spans="1:22" ht="14.45" customHeight="1" x14ac:dyDescent="0.25">
      <c r="A25" s="21"/>
      <c r="B25" s="16">
        <v>2017</v>
      </c>
      <c r="C25" s="16">
        <v>5</v>
      </c>
      <c r="D25" s="16">
        <v>30</v>
      </c>
      <c r="E25" s="86">
        <v>42885</v>
      </c>
      <c r="F25" s="87">
        <v>43954.447916666664</v>
      </c>
      <c r="G25" s="21"/>
      <c r="H25" s="19" t="s">
        <v>102</v>
      </c>
      <c r="I25" s="21"/>
      <c r="J25" s="21"/>
      <c r="K25" s="21"/>
      <c r="L25" s="21"/>
      <c r="M25" s="19" t="s">
        <v>32</v>
      </c>
      <c r="N25" s="16">
        <v>5</v>
      </c>
      <c r="O25" s="21"/>
      <c r="P25" s="16">
        <v>85</v>
      </c>
      <c r="Q25" s="21"/>
      <c r="R25" s="21"/>
      <c r="S25" s="21"/>
      <c r="T25" s="21"/>
      <c r="U25" s="21"/>
      <c r="V25" s="21"/>
    </row>
    <row r="26" spans="1:22" ht="14.45" customHeight="1" x14ac:dyDescent="0.25">
      <c r="A26" s="21"/>
      <c r="B26" s="16">
        <v>2017</v>
      </c>
      <c r="C26" s="16">
        <v>5</v>
      </c>
      <c r="D26" s="16">
        <v>30</v>
      </c>
      <c r="E26" s="86">
        <v>42885</v>
      </c>
      <c r="F26" s="87">
        <v>43954.447916666664</v>
      </c>
      <c r="G26" s="21"/>
      <c r="H26" s="19" t="s">
        <v>102</v>
      </c>
      <c r="I26" s="21"/>
      <c r="J26" s="21"/>
      <c r="K26" s="21"/>
      <c r="L26" s="21"/>
      <c r="M26" s="19" t="s">
        <v>32</v>
      </c>
      <c r="N26" s="16">
        <v>3</v>
      </c>
      <c r="O26" s="21"/>
      <c r="P26" s="16">
        <v>1</v>
      </c>
      <c r="Q26" s="21"/>
      <c r="R26" s="21"/>
      <c r="S26" s="21"/>
      <c r="T26" s="21"/>
      <c r="U26" s="21"/>
      <c r="V26" s="21"/>
    </row>
    <row r="27" spans="1:22" ht="14.45" customHeight="1" x14ac:dyDescent="0.25">
      <c r="A27" s="21"/>
      <c r="B27" s="16">
        <v>2017</v>
      </c>
      <c r="C27" s="16">
        <v>5</v>
      </c>
      <c r="D27" s="16">
        <v>30</v>
      </c>
      <c r="E27" s="86">
        <v>42885</v>
      </c>
      <c r="F27" s="87">
        <v>43954.447916666664</v>
      </c>
      <c r="G27" s="21"/>
      <c r="H27" s="19" t="s">
        <v>102</v>
      </c>
      <c r="I27" s="21"/>
      <c r="J27" s="21"/>
      <c r="K27" s="21"/>
      <c r="L27" s="21"/>
      <c r="M27" s="19" t="s">
        <v>99</v>
      </c>
      <c r="N27" s="21"/>
      <c r="O27" s="21"/>
      <c r="P27" s="16">
        <v>3</v>
      </c>
      <c r="Q27" s="21"/>
      <c r="R27" s="21"/>
      <c r="S27" s="21"/>
      <c r="T27" s="21"/>
      <c r="U27" s="21"/>
      <c r="V27" s="21"/>
    </row>
    <row r="28" spans="1:22" ht="14.45" customHeight="1" x14ac:dyDescent="0.25">
      <c r="A28" s="21"/>
      <c r="B28" s="16">
        <v>2017</v>
      </c>
      <c r="C28" s="16">
        <v>5</v>
      </c>
      <c r="D28" s="16">
        <v>30</v>
      </c>
      <c r="E28" s="86">
        <v>42885</v>
      </c>
      <c r="F28" s="87">
        <v>43954.447916666664</v>
      </c>
      <c r="G28" s="21"/>
      <c r="H28" s="19" t="s">
        <v>102</v>
      </c>
      <c r="I28" s="21"/>
      <c r="J28" s="21"/>
      <c r="K28" s="21"/>
      <c r="L28" s="21"/>
      <c r="M28" s="19" t="s">
        <v>39</v>
      </c>
      <c r="N28" s="21"/>
      <c r="O28" s="21"/>
      <c r="P28" s="16">
        <v>29</v>
      </c>
      <c r="Q28" s="21"/>
      <c r="R28" s="21"/>
      <c r="S28" s="21"/>
      <c r="T28" s="21"/>
      <c r="U28" s="21"/>
      <c r="V28" s="21"/>
    </row>
    <row r="29" spans="1:22" ht="14.45" customHeight="1" x14ac:dyDescent="0.25">
      <c r="A29" s="21"/>
      <c r="B29" s="16">
        <v>2017</v>
      </c>
      <c r="C29" s="16">
        <v>5</v>
      </c>
      <c r="D29" s="16">
        <v>30</v>
      </c>
      <c r="E29" s="86">
        <v>42885</v>
      </c>
      <c r="F29" s="87">
        <v>43954.447916666664</v>
      </c>
      <c r="G29" s="21"/>
      <c r="H29" s="19" t="s">
        <v>102</v>
      </c>
      <c r="I29" s="21"/>
      <c r="J29" s="21"/>
      <c r="K29" s="21"/>
      <c r="L29" s="21"/>
      <c r="M29" s="19" t="s">
        <v>66</v>
      </c>
      <c r="N29" s="21"/>
      <c r="O29" s="21"/>
      <c r="P29" s="16">
        <v>1</v>
      </c>
      <c r="Q29" s="21"/>
      <c r="R29" s="21"/>
      <c r="S29" s="21"/>
      <c r="T29" s="21"/>
      <c r="U29" s="21"/>
      <c r="V29" s="21"/>
    </row>
    <row r="30" spans="1:22" ht="14.45" customHeight="1" x14ac:dyDescent="0.25">
      <c r="A30" s="21"/>
      <c r="B30" s="16">
        <v>2017</v>
      </c>
      <c r="C30" s="16">
        <v>5</v>
      </c>
      <c r="D30" s="16">
        <v>30</v>
      </c>
      <c r="E30" s="86">
        <v>42885</v>
      </c>
      <c r="F30" s="87">
        <v>43954.447916666664</v>
      </c>
      <c r="G30" s="21"/>
      <c r="H30" s="19" t="s">
        <v>102</v>
      </c>
      <c r="I30" s="21"/>
      <c r="J30" s="21"/>
      <c r="K30" s="21"/>
      <c r="L30" s="21"/>
      <c r="M30" s="19" t="s">
        <v>107</v>
      </c>
      <c r="N30" s="21"/>
      <c r="O30" s="21"/>
      <c r="P30" s="16">
        <v>2</v>
      </c>
      <c r="Q30" s="21"/>
      <c r="R30" s="21"/>
      <c r="S30" s="21"/>
      <c r="T30" s="21"/>
      <c r="U30" s="21"/>
      <c r="V30" s="21"/>
    </row>
    <row r="31" spans="1:22" ht="14.45" customHeight="1" x14ac:dyDescent="0.25">
      <c r="A31" s="21"/>
      <c r="B31" s="16">
        <v>2017</v>
      </c>
      <c r="C31" s="16">
        <v>5</v>
      </c>
      <c r="D31" s="16">
        <v>30</v>
      </c>
      <c r="E31" s="86">
        <v>42885</v>
      </c>
      <c r="F31" s="21"/>
      <c r="G31" s="21"/>
      <c r="H31" s="19" t="s">
        <v>104</v>
      </c>
      <c r="I31" s="21"/>
      <c r="J31" s="21"/>
      <c r="K31" s="21"/>
      <c r="L31" s="21"/>
      <c r="M31" s="19" t="s">
        <v>33</v>
      </c>
      <c r="N31" s="16">
        <v>59</v>
      </c>
      <c r="O31" s="21"/>
      <c r="P31" s="21"/>
      <c r="Q31" s="21"/>
      <c r="R31" s="21"/>
      <c r="S31" s="21"/>
      <c r="T31" s="21"/>
      <c r="U31" s="21"/>
      <c r="V31" s="21"/>
    </row>
    <row r="32" spans="1:22" ht="14.45" customHeight="1" x14ac:dyDescent="0.25">
      <c r="A32" s="21"/>
      <c r="B32" s="16">
        <v>2017</v>
      </c>
      <c r="C32" s="16">
        <v>5</v>
      </c>
      <c r="D32" s="16">
        <v>30</v>
      </c>
      <c r="E32" s="86">
        <v>42885</v>
      </c>
      <c r="F32" s="21"/>
      <c r="G32" s="21"/>
      <c r="H32" s="19" t="s">
        <v>104</v>
      </c>
      <c r="I32" s="21"/>
      <c r="J32" s="21"/>
      <c r="K32" s="21"/>
      <c r="L32" s="21"/>
      <c r="M32" s="19" t="s">
        <v>32</v>
      </c>
      <c r="N32" s="16">
        <v>15</v>
      </c>
      <c r="O32" s="21"/>
      <c r="P32" s="21"/>
      <c r="Q32" s="21"/>
      <c r="R32" s="21"/>
      <c r="S32" s="21"/>
      <c r="T32" s="21"/>
      <c r="U32" s="21"/>
      <c r="V32" s="21"/>
    </row>
    <row r="33" spans="1:22" ht="14.45" customHeight="1" x14ac:dyDescent="0.25">
      <c r="A33" s="21"/>
      <c r="B33" s="16">
        <v>2017</v>
      </c>
      <c r="C33" s="16">
        <v>5</v>
      </c>
      <c r="D33" s="16">
        <v>30</v>
      </c>
      <c r="E33" s="86">
        <v>42885</v>
      </c>
      <c r="F33" s="21"/>
      <c r="G33" s="21"/>
      <c r="H33" s="19" t="s">
        <v>104</v>
      </c>
      <c r="I33" s="21"/>
      <c r="J33" s="21"/>
      <c r="K33" s="21"/>
      <c r="L33" s="21"/>
      <c r="M33" s="19" t="s">
        <v>99</v>
      </c>
      <c r="N33" s="16">
        <v>1</v>
      </c>
      <c r="O33" s="21"/>
      <c r="P33" s="21"/>
      <c r="Q33" s="21"/>
      <c r="R33" s="21"/>
      <c r="S33" s="21"/>
      <c r="T33" s="21"/>
      <c r="U33" s="21"/>
      <c r="V33" s="21"/>
    </row>
    <row r="34" spans="1:22" ht="14.45" customHeight="1" x14ac:dyDescent="0.25">
      <c r="A34" s="21"/>
      <c r="B34" s="16">
        <v>2017</v>
      </c>
      <c r="C34" s="16">
        <v>5</v>
      </c>
      <c r="D34" s="16">
        <v>30</v>
      </c>
      <c r="E34" s="86">
        <v>42885</v>
      </c>
      <c r="F34" s="21"/>
      <c r="G34" s="21"/>
      <c r="H34" s="19" t="s">
        <v>104</v>
      </c>
      <c r="I34" s="21"/>
      <c r="J34" s="21"/>
      <c r="K34" s="21"/>
      <c r="L34" s="21"/>
      <c r="M34" s="19" t="s">
        <v>39</v>
      </c>
      <c r="N34" s="16">
        <v>5</v>
      </c>
      <c r="O34" s="21"/>
      <c r="P34" s="21"/>
      <c r="Q34" s="21"/>
      <c r="R34" s="21"/>
      <c r="S34" s="21"/>
      <c r="T34" s="21"/>
      <c r="U34" s="21"/>
      <c r="V34" s="21"/>
    </row>
    <row r="35" spans="1:22" ht="14.45" customHeight="1" x14ac:dyDescent="0.25">
      <c r="A35" s="21"/>
      <c r="B35" s="16">
        <v>2017</v>
      </c>
      <c r="C35" s="16">
        <v>5</v>
      </c>
      <c r="D35" s="16">
        <v>30</v>
      </c>
      <c r="E35" s="86">
        <v>42885</v>
      </c>
      <c r="F35" s="21"/>
      <c r="G35" s="21"/>
      <c r="H35" s="19" t="s">
        <v>104</v>
      </c>
      <c r="I35" s="21"/>
      <c r="J35" s="21"/>
      <c r="K35" s="21"/>
      <c r="L35" s="21"/>
      <c r="M35" s="19" t="s">
        <v>66</v>
      </c>
      <c r="N35" s="16">
        <v>1</v>
      </c>
      <c r="O35" s="21"/>
      <c r="P35" s="21"/>
      <c r="Q35" s="21"/>
      <c r="R35" s="21"/>
      <c r="S35" s="21"/>
      <c r="T35" s="21"/>
      <c r="U35" s="21"/>
      <c r="V35" s="21"/>
    </row>
    <row r="36" spans="1:22" ht="14.45" customHeight="1" x14ac:dyDescent="0.25">
      <c r="A36" s="21"/>
      <c r="B36" s="16">
        <v>2017</v>
      </c>
      <c r="C36" s="16">
        <v>6</v>
      </c>
      <c r="D36" s="16">
        <v>13</v>
      </c>
      <c r="E36" s="86">
        <v>42899</v>
      </c>
      <c r="F36" s="21"/>
      <c r="G36" s="21"/>
      <c r="H36" s="19" t="s">
        <v>97</v>
      </c>
      <c r="I36" s="21"/>
      <c r="J36" s="21"/>
      <c r="K36" s="21"/>
      <c r="L36" s="21"/>
      <c r="M36" s="19" t="s">
        <v>32</v>
      </c>
      <c r="N36" s="16"/>
      <c r="O36" s="21"/>
      <c r="P36" s="16">
        <v>1</v>
      </c>
      <c r="Q36" s="21"/>
      <c r="R36" s="21"/>
      <c r="S36" s="21"/>
      <c r="T36" s="21"/>
      <c r="U36" s="21"/>
      <c r="V36" s="19" t="s">
        <v>108</v>
      </c>
    </row>
    <row r="37" spans="1:22" ht="14.45" customHeight="1" x14ac:dyDescent="0.25">
      <c r="A37" s="21"/>
      <c r="B37" s="16">
        <v>2017</v>
      </c>
      <c r="C37" s="16">
        <v>6</v>
      </c>
      <c r="D37" s="16">
        <v>13</v>
      </c>
      <c r="E37" s="86">
        <v>42899</v>
      </c>
      <c r="F37" s="21"/>
      <c r="G37" s="21"/>
      <c r="H37" s="19" t="s">
        <v>97</v>
      </c>
      <c r="I37" s="21"/>
      <c r="J37" s="21"/>
      <c r="K37" s="21"/>
      <c r="L37" s="21"/>
      <c r="M37" s="19" t="s">
        <v>99</v>
      </c>
      <c r="N37" s="16"/>
      <c r="O37" s="21"/>
      <c r="P37" s="16">
        <v>6</v>
      </c>
      <c r="Q37" s="21"/>
      <c r="R37" s="21"/>
      <c r="S37" s="21"/>
      <c r="T37" s="21"/>
      <c r="U37" s="21"/>
      <c r="V37" s="21"/>
    </row>
    <row r="38" spans="1:22" ht="14.45" customHeight="1" x14ac:dyDescent="0.25">
      <c r="A38" s="21"/>
      <c r="B38" s="16">
        <v>2017</v>
      </c>
      <c r="C38" s="16">
        <v>6</v>
      </c>
      <c r="D38" s="16">
        <v>13</v>
      </c>
      <c r="E38" s="86">
        <v>42899</v>
      </c>
      <c r="F38" s="21"/>
      <c r="G38" s="21"/>
      <c r="H38" s="19" t="s">
        <v>97</v>
      </c>
      <c r="I38" s="21"/>
      <c r="J38" s="21"/>
      <c r="K38" s="21"/>
      <c r="L38" s="21"/>
      <c r="M38" s="19" t="s">
        <v>66</v>
      </c>
      <c r="N38" s="16"/>
      <c r="O38" s="21"/>
      <c r="P38" s="16">
        <v>5</v>
      </c>
      <c r="Q38" s="21"/>
      <c r="R38" s="21"/>
      <c r="S38" s="21"/>
      <c r="T38" s="21"/>
      <c r="U38" s="21"/>
      <c r="V38" s="21"/>
    </row>
    <row r="39" spans="1:22" ht="14.45" customHeight="1" x14ac:dyDescent="0.25">
      <c r="A39" s="21"/>
      <c r="B39" s="16">
        <v>2017</v>
      </c>
      <c r="C39" s="16">
        <v>6</v>
      </c>
      <c r="D39" s="16">
        <v>13</v>
      </c>
      <c r="E39" s="86">
        <v>42899</v>
      </c>
      <c r="F39" s="21"/>
      <c r="G39" s="21"/>
      <c r="H39" s="19" t="s">
        <v>97</v>
      </c>
      <c r="I39" s="21"/>
      <c r="J39" s="21"/>
      <c r="K39" s="21"/>
      <c r="L39" s="21"/>
      <c r="M39" s="19" t="s">
        <v>39</v>
      </c>
      <c r="N39" s="16"/>
      <c r="O39" s="21"/>
      <c r="P39" s="16">
        <v>28</v>
      </c>
      <c r="Q39" s="21"/>
      <c r="R39" s="21"/>
      <c r="S39" s="21"/>
      <c r="T39" s="21"/>
      <c r="U39" s="21"/>
      <c r="V39" s="21"/>
    </row>
    <row r="40" spans="1:22" ht="14.45" customHeight="1" x14ac:dyDescent="0.25">
      <c r="A40" s="21"/>
      <c r="B40" s="16">
        <v>2017</v>
      </c>
      <c r="C40" s="16">
        <v>6</v>
      </c>
      <c r="D40" s="16">
        <v>13</v>
      </c>
      <c r="E40" s="86">
        <v>42899</v>
      </c>
      <c r="F40" s="21"/>
      <c r="G40" s="21"/>
      <c r="H40" s="19" t="s">
        <v>100</v>
      </c>
      <c r="I40" s="21"/>
      <c r="J40" s="21"/>
      <c r="K40" s="21"/>
      <c r="L40" s="21"/>
      <c r="M40" s="19" t="s">
        <v>32</v>
      </c>
      <c r="N40" s="16"/>
      <c r="O40" s="21"/>
      <c r="P40" s="16">
        <v>12</v>
      </c>
      <c r="Q40" s="21"/>
      <c r="R40" s="21"/>
      <c r="S40" s="21"/>
      <c r="T40" s="21"/>
      <c r="U40" s="21"/>
      <c r="V40" s="21"/>
    </row>
    <row r="41" spans="1:22" ht="14.45" customHeight="1" x14ac:dyDescent="0.25">
      <c r="A41" s="21"/>
      <c r="B41" s="16">
        <v>2017</v>
      </c>
      <c r="C41" s="16">
        <v>6</v>
      </c>
      <c r="D41" s="16">
        <v>13</v>
      </c>
      <c r="E41" s="86">
        <v>42899</v>
      </c>
      <c r="F41" s="21"/>
      <c r="G41" s="21"/>
      <c r="H41" s="19" t="s">
        <v>100</v>
      </c>
      <c r="I41" s="21"/>
      <c r="J41" s="21"/>
      <c r="K41" s="21"/>
      <c r="L41" s="21"/>
      <c r="M41" s="19" t="s">
        <v>35</v>
      </c>
      <c r="N41" s="16"/>
      <c r="O41" s="21"/>
      <c r="P41" s="16">
        <v>2</v>
      </c>
      <c r="Q41" s="21"/>
      <c r="R41" s="21"/>
      <c r="S41" s="21"/>
      <c r="T41" s="21"/>
      <c r="U41" s="21"/>
      <c r="V41" s="21"/>
    </row>
    <row r="42" spans="1:22" ht="14.45" customHeight="1" x14ac:dyDescent="0.25">
      <c r="A42" s="21"/>
      <c r="B42" s="16">
        <v>2017</v>
      </c>
      <c r="C42" s="16">
        <v>6</v>
      </c>
      <c r="D42" s="16">
        <v>13</v>
      </c>
      <c r="E42" s="86">
        <v>42899</v>
      </c>
      <c r="F42" s="21"/>
      <c r="G42" s="21"/>
      <c r="H42" s="19" t="s">
        <v>100</v>
      </c>
      <c r="I42" s="21"/>
      <c r="J42" s="21"/>
      <c r="K42" s="21"/>
      <c r="L42" s="21"/>
      <c r="M42" s="19" t="s">
        <v>34</v>
      </c>
      <c r="N42" s="16"/>
      <c r="O42" s="21"/>
      <c r="P42" s="16">
        <v>8</v>
      </c>
      <c r="Q42" s="21"/>
      <c r="R42" s="21"/>
      <c r="S42" s="21"/>
      <c r="T42" s="21"/>
      <c r="U42" s="21"/>
      <c r="V42" s="21"/>
    </row>
    <row r="43" spans="1:22" ht="14.45" customHeight="1" x14ac:dyDescent="0.25">
      <c r="A43" s="21"/>
      <c r="B43" s="16">
        <v>2017</v>
      </c>
      <c r="C43" s="16">
        <v>6</v>
      </c>
      <c r="D43" s="16">
        <v>13</v>
      </c>
      <c r="E43" s="86">
        <v>42899</v>
      </c>
      <c r="F43" s="21"/>
      <c r="G43" s="21"/>
      <c r="H43" s="19" t="s">
        <v>100</v>
      </c>
      <c r="I43" s="21"/>
      <c r="J43" s="21"/>
      <c r="K43" s="21"/>
      <c r="L43" s="21"/>
      <c r="M43" s="19" t="s">
        <v>39</v>
      </c>
      <c r="N43" s="16"/>
      <c r="O43" s="21"/>
      <c r="P43" s="16">
        <v>5</v>
      </c>
      <c r="Q43" s="21"/>
      <c r="R43" s="21"/>
      <c r="S43" s="21"/>
      <c r="T43" s="21"/>
      <c r="U43" s="21"/>
      <c r="V43" s="21"/>
    </row>
    <row r="44" spans="1:22" ht="14.45" customHeight="1" x14ac:dyDescent="0.25">
      <c r="A44" s="21"/>
      <c r="B44" s="16">
        <v>2017</v>
      </c>
      <c r="C44" s="16">
        <v>6</v>
      </c>
      <c r="D44" s="16">
        <v>13</v>
      </c>
      <c r="E44" s="86">
        <v>42899</v>
      </c>
      <c r="F44" s="21"/>
      <c r="G44" s="21"/>
      <c r="H44" s="19" t="s">
        <v>102</v>
      </c>
      <c r="I44" s="21"/>
      <c r="J44" s="21"/>
      <c r="K44" s="21"/>
      <c r="L44" s="21"/>
      <c r="M44" s="19" t="s">
        <v>99</v>
      </c>
      <c r="N44" s="16"/>
      <c r="O44" s="21"/>
      <c r="P44" s="16">
        <v>5</v>
      </c>
      <c r="Q44" s="21"/>
      <c r="R44" s="21"/>
      <c r="S44" s="21"/>
      <c r="T44" s="21"/>
      <c r="U44" s="21"/>
      <c r="V44" s="21"/>
    </row>
    <row r="45" spans="1:22" ht="14.45" customHeight="1" x14ac:dyDescent="0.25">
      <c r="A45" s="21"/>
      <c r="B45" s="16">
        <v>2017</v>
      </c>
      <c r="C45" s="16">
        <v>6</v>
      </c>
      <c r="D45" s="16">
        <v>13</v>
      </c>
      <c r="E45" s="86">
        <v>42899</v>
      </c>
      <c r="F45" s="21"/>
      <c r="G45" s="21"/>
      <c r="H45" s="19" t="s">
        <v>102</v>
      </c>
      <c r="I45" s="21"/>
      <c r="J45" s="21"/>
      <c r="K45" s="21"/>
      <c r="L45" s="21"/>
      <c r="M45" s="19" t="s">
        <v>39</v>
      </c>
      <c r="N45" s="16"/>
      <c r="O45" s="21"/>
      <c r="P45" s="16">
        <v>3</v>
      </c>
      <c r="Q45" s="21"/>
      <c r="R45" s="21"/>
      <c r="S45" s="21"/>
      <c r="T45" s="21"/>
      <c r="U45" s="21"/>
      <c r="V45" s="21"/>
    </row>
    <row r="46" spans="1:22" ht="14.45" customHeight="1" x14ac:dyDescent="0.25">
      <c r="A46" s="21"/>
      <c r="B46" s="16">
        <v>2017</v>
      </c>
      <c r="C46" s="16">
        <v>6</v>
      </c>
      <c r="D46" s="16">
        <v>13</v>
      </c>
      <c r="E46" s="86">
        <v>42899</v>
      </c>
      <c r="F46" s="21"/>
      <c r="G46" s="21"/>
      <c r="H46" s="19" t="s">
        <v>104</v>
      </c>
      <c r="I46" s="21"/>
      <c r="J46" s="21"/>
      <c r="K46" s="21"/>
      <c r="L46" s="21"/>
      <c r="M46" s="19" t="s">
        <v>32</v>
      </c>
      <c r="N46" s="16"/>
      <c r="O46" s="21"/>
      <c r="P46" s="16">
        <v>4</v>
      </c>
      <c r="Q46" s="21"/>
      <c r="R46" s="21"/>
      <c r="S46" s="21"/>
      <c r="T46" s="21"/>
      <c r="U46" s="21"/>
      <c r="V46" s="21"/>
    </row>
    <row r="47" spans="1:22" ht="14.45" customHeight="1" x14ac:dyDescent="0.25">
      <c r="A47" s="21"/>
      <c r="B47" s="16">
        <v>2017</v>
      </c>
      <c r="C47" s="16">
        <v>6</v>
      </c>
      <c r="D47" s="16">
        <v>13</v>
      </c>
      <c r="E47" s="86">
        <v>42899</v>
      </c>
      <c r="F47" s="21"/>
      <c r="G47" s="21"/>
      <c r="H47" s="19" t="s">
        <v>104</v>
      </c>
      <c r="I47" s="21"/>
      <c r="J47" s="21"/>
      <c r="K47" s="21"/>
      <c r="L47" s="21"/>
      <c r="M47" s="19" t="s">
        <v>33</v>
      </c>
      <c r="N47" s="16"/>
      <c r="O47" s="21"/>
      <c r="P47" s="16">
        <v>4</v>
      </c>
      <c r="Q47" s="21"/>
      <c r="R47" s="21"/>
      <c r="S47" s="21"/>
      <c r="T47" s="21"/>
      <c r="U47" s="21"/>
      <c r="V47" s="21"/>
    </row>
    <row r="48" spans="1:22" ht="14.45" customHeight="1" x14ac:dyDescent="0.25">
      <c r="A48" s="21"/>
      <c r="B48" s="16">
        <v>2017</v>
      </c>
      <c r="C48" s="16">
        <v>6</v>
      </c>
      <c r="D48" s="16">
        <v>13</v>
      </c>
      <c r="E48" s="86">
        <v>42899</v>
      </c>
      <c r="F48" s="21"/>
      <c r="G48" s="21"/>
      <c r="H48" s="19" t="s">
        <v>104</v>
      </c>
      <c r="I48" s="21"/>
      <c r="J48" s="21"/>
      <c r="K48" s="21"/>
      <c r="L48" s="21"/>
      <c r="M48" s="19" t="s">
        <v>35</v>
      </c>
      <c r="N48" s="16"/>
      <c r="O48" s="21"/>
      <c r="P48" s="16">
        <v>1</v>
      </c>
      <c r="Q48" s="21"/>
      <c r="R48" s="21"/>
      <c r="S48" s="21"/>
      <c r="T48" s="21"/>
      <c r="U48" s="21"/>
      <c r="V48" s="21"/>
    </row>
    <row r="49" spans="1:22" ht="14.45" customHeight="1" x14ac:dyDescent="0.25">
      <c r="A49" s="21"/>
      <c r="B49" s="16">
        <v>2017</v>
      </c>
      <c r="C49" s="16">
        <v>6</v>
      </c>
      <c r="D49" s="16">
        <v>13</v>
      </c>
      <c r="E49" s="86">
        <v>42899</v>
      </c>
      <c r="F49" s="21"/>
      <c r="G49" s="21"/>
      <c r="H49" s="19" t="s">
        <v>104</v>
      </c>
      <c r="I49" s="21"/>
      <c r="J49" s="21"/>
      <c r="K49" s="21"/>
      <c r="L49" s="21"/>
      <c r="M49" s="19" t="s">
        <v>39</v>
      </c>
      <c r="N49" s="16"/>
      <c r="O49" s="21"/>
      <c r="P49" s="16">
        <v>25</v>
      </c>
      <c r="Q49" s="21"/>
      <c r="R49" s="21"/>
      <c r="S49" s="21"/>
      <c r="T49" s="21"/>
      <c r="U49" s="21"/>
      <c r="V49" s="21"/>
    </row>
    <row r="50" spans="1:22" ht="14.45" customHeight="1" x14ac:dyDescent="0.25">
      <c r="A50" s="21"/>
      <c r="B50" s="16">
        <v>2017</v>
      </c>
      <c r="C50" s="16">
        <v>6</v>
      </c>
      <c r="D50" s="16">
        <v>13</v>
      </c>
      <c r="E50" s="86">
        <v>42899</v>
      </c>
      <c r="F50" s="21"/>
      <c r="G50" s="21"/>
      <c r="H50" s="19" t="s">
        <v>104</v>
      </c>
      <c r="I50" s="21"/>
      <c r="J50" s="21"/>
      <c r="K50" s="21"/>
      <c r="L50" s="21"/>
      <c r="M50" s="19" t="s">
        <v>66</v>
      </c>
      <c r="N50" s="16"/>
      <c r="O50" s="21"/>
      <c r="P50" s="16">
        <v>7</v>
      </c>
      <c r="Q50" s="21"/>
      <c r="R50" s="21"/>
      <c r="S50" s="21"/>
      <c r="T50" s="21"/>
      <c r="U50" s="21"/>
      <c r="V50" s="21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0"/>
  <sheetViews>
    <sheetView showGridLines="0" workbookViewId="0">
      <pane ySplit="1" topLeftCell="A2" activePane="bottomLeft" state="frozen"/>
      <selection pane="bottomLeft"/>
    </sheetView>
  </sheetViews>
  <sheetFormatPr defaultColWidth="16.28515625" defaultRowHeight="14.85" customHeight="1" x14ac:dyDescent="0.25"/>
  <cols>
    <col min="1" max="6" width="16.28515625" style="88" customWidth="1"/>
    <col min="7" max="7" width="27.42578125" style="88" customWidth="1"/>
    <col min="8" max="256" width="16.28515625" style="88" customWidth="1"/>
  </cols>
  <sheetData>
    <row r="1" spans="1:13" ht="13.7" customHeight="1" x14ac:dyDescent="0.25">
      <c r="A1" s="60" t="s">
        <v>5</v>
      </c>
      <c r="B1" s="60" t="s">
        <v>6</v>
      </c>
      <c r="C1" s="60" t="s">
        <v>7</v>
      </c>
      <c r="D1" s="60" t="s">
        <v>8</v>
      </c>
      <c r="E1" s="60" t="s">
        <v>9</v>
      </c>
      <c r="F1" s="60" t="s">
        <v>10</v>
      </c>
      <c r="G1" s="60" t="s">
        <v>81</v>
      </c>
      <c r="H1" s="60" t="s">
        <v>21</v>
      </c>
      <c r="I1" s="60" t="s">
        <v>91</v>
      </c>
      <c r="J1" s="60" t="s">
        <v>92</v>
      </c>
      <c r="K1" s="60" t="s">
        <v>93</v>
      </c>
      <c r="L1" s="89"/>
      <c r="M1" s="90" t="s">
        <v>30</v>
      </c>
    </row>
    <row r="2" spans="1:13" ht="14.65" customHeight="1" x14ac:dyDescent="0.25">
      <c r="A2" s="91"/>
      <c r="B2" s="92">
        <v>2017</v>
      </c>
      <c r="C2" s="92">
        <v>5</v>
      </c>
      <c r="D2" s="92">
        <v>30</v>
      </c>
      <c r="E2" s="93">
        <v>42885</v>
      </c>
      <c r="F2" s="94">
        <v>43954.402777777781</v>
      </c>
      <c r="G2" s="95" t="s">
        <v>100</v>
      </c>
      <c r="H2" s="95" t="s">
        <v>47</v>
      </c>
      <c r="I2" s="91"/>
      <c r="J2" s="92">
        <v>50</v>
      </c>
      <c r="K2" s="92">
        <v>1.3</v>
      </c>
      <c r="L2" s="54"/>
      <c r="M2" s="54"/>
    </row>
    <row r="3" spans="1:13" ht="14.45" customHeight="1" x14ac:dyDescent="0.25">
      <c r="A3" s="21"/>
      <c r="B3" s="16">
        <v>2017</v>
      </c>
      <c r="C3" s="16">
        <v>5</v>
      </c>
      <c r="D3" s="16">
        <v>30</v>
      </c>
      <c r="E3" s="86">
        <v>42885</v>
      </c>
      <c r="F3" s="87">
        <v>43954.402777777781</v>
      </c>
      <c r="G3" s="19" t="s">
        <v>100</v>
      </c>
      <c r="H3" s="19" t="s">
        <v>47</v>
      </c>
      <c r="I3" s="21"/>
      <c r="J3" s="16">
        <v>48</v>
      </c>
      <c r="K3" s="16">
        <v>1.1000000000000001</v>
      </c>
      <c r="L3" s="21"/>
      <c r="M3" s="21"/>
    </row>
    <row r="4" spans="1:13" ht="14.45" customHeight="1" x14ac:dyDescent="0.25">
      <c r="A4" s="21"/>
      <c r="B4" s="16">
        <v>2017</v>
      </c>
      <c r="C4" s="16">
        <v>5</v>
      </c>
      <c r="D4" s="16">
        <v>30</v>
      </c>
      <c r="E4" s="86">
        <v>42885</v>
      </c>
      <c r="F4" s="87">
        <v>43954.402777777781</v>
      </c>
      <c r="G4" s="19" t="s">
        <v>100</v>
      </c>
      <c r="H4" s="19" t="s">
        <v>47</v>
      </c>
      <c r="I4" s="21"/>
      <c r="J4" s="16">
        <v>54</v>
      </c>
      <c r="K4" s="16">
        <v>1.4</v>
      </c>
      <c r="L4" s="21"/>
      <c r="M4" s="21"/>
    </row>
    <row r="5" spans="1:13" ht="14.45" customHeight="1" x14ac:dyDescent="0.25">
      <c r="A5" s="21"/>
      <c r="B5" s="16">
        <v>2017</v>
      </c>
      <c r="C5" s="16">
        <v>5</v>
      </c>
      <c r="D5" s="16">
        <v>30</v>
      </c>
      <c r="E5" s="86">
        <v>42885</v>
      </c>
      <c r="F5" s="87">
        <v>43954.402777777781</v>
      </c>
      <c r="G5" s="19" t="s">
        <v>100</v>
      </c>
      <c r="H5" s="19" t="s">
        <v>47</v>
      </c>
      <c r="I5" s="21"/>
      <c r="J5" s="16">
        <v>50</v>
      </c>
      <c r="K5" s="16">
        <v>1.1000000000000001</v>
      </c>
      <c r="L5" s="21"/>
      <c r="M5" s="21"/>
    </row>
    <row r="6" spans="1:13" ht="14.45" customHeight="1" x14ac:dyDescent="0.25">
      <c r="A6" s="21"/>
      <c r="B6" s="16">
        <v>2017</v>
      </c>
      <c r="C6" s="16">
        <v>5</v>
      </c>
      <c r="D6" s="16">
        <v>30</v>
      </c>
      <c r="E6" s="86">
        <v>42885</v>
      </c>
      <c r="F6" s="87">
        <v>43954.402777777781</v>
      </c>
      <c r="G6" s="19" t="s">
        <v>100</v>
      </c>
      <c r="H6" s="19" t="s">
        <v>47</v>
      </c>
      <c r="I6" s="21"/>
      <c r="J6" s="16">
        <v>48</v>
      </c>
      <c r="K6" s="16">
        <v>1.1000000000000001</v>
      </c>
      <c r="L6" s="21"/>
      <c r="M6" s="21"/>
    </row>
    <row r="7" spans="1:13" ht="14.45" customHeight="1" x14ac:dyDescent="0.25">
      <c r="A7" s="21"/>
      <c r="B7" s="16">
        <v>2017</v>
      </c>
      <c r="C7" s="16">
        <v>5</v>
      </c>
      <c r="D7" s="16">
        <v>30</v>
      </c>
      <c r="E7" s="86">
        <v>42885</v>
      </c>
      <c r="F7" s="87">
        <v>43954.402777777781</v>
      </c>
      <c r="G7" s="19" t="s">
        <v>100</v>
      </c>
      <c r="H7" s="19" t="s">
        <v>47</v>
      </c>
      <c r="I7" s="21"/>
      <c r="J7" s="16">
        <v>49</v>
      </c>
      <c r="K7" s="16">
        <v>1.2</v>
      </c>
      <c r="L7" s="21"/>
      <c r="M7" s="21"/>
    </row>
    <row r="8" spans="1:13" ht="14.45" customHeight="1" x14ac:dyDescent="0.25">
      <c r="A8" s="21"/>
      <c r="B8" s="16">
        <v>2017</v>
      </c>
      <c r="C8" s="16">
        <v>5</v>
      </c>
      <c r="D8" s="16">
        <v>30</v>
      </c>
      <c r="E8" s="86">
        <v>42885</v>
      </c>
      <c r="F8" s="87">
        <v>43954.402777777781</v>
      </c>
      <c r="G8" s="19" t="s">
        <v>100</v>
      </c>
      <c r="H8" s="19" t="s">
        <v>47</v>
      </c>
      <c r="I8" s="21"/>
      <c r="J8" s="16">
        <v>49</v>
      </c>
      <c r="K8" s="16">
        <v>1.2</v>
      </c>
      <c r="L8" s="21"/>
      <c r="M8" s="21"/>
    </row>
    <row r="9" spans="1:13" ht="14.45" customHeight="1" x14ac:dyDescent="0.25">
      <c r="A9" s="21"/>
      <c r="B9" s="16">
        <v>2017</v>
      </c>
      <c r="C9" s="16">
        <v>5</v>
      </c>
      <c r="D9" s="16">
        <v>30</v>
      </c>
      <c r="E9" s="86">
        <v>42885</v>
      </c>
      <c r="F9" s="87">
        <v>43954.402777777781</v>
      </c>
      <c r="G9" s="19" t="s">
        <v>100</v>
      </c>
      <c r="H9" s="19" t="s">
        <v>47</v>
      </c>
      <c r="I9" s="21"/>
      <c r="J9" s="16">
        <v>43</v>
      </c>
      <c r="K9" s="16">
        <v>0.4</v>
      </c>
      <c r="L9" s="21"/>
      <c r="M9" s="21"/>
    </row>
    <row r="10" spans="1:13" ht="14.45" customHeight="1" x14ac:dyDescent="0.25">
      <c r="A10" s="21"/>
      <c r="B10" s="16">
        <v>2017</v>
      </c>
      <c r="C10" s="16">
        <v>5</v>
      </c>
      <c r="D10" s="16">
        <v>30</v>
      </c>
      <c r="E10" s="86">
        <v>42885</v>
      </c>
      <c r="F10" s="87">
        <v>43954.402777777781</v>
      </c>
      <c r="G10" s="19" t="s">
        <v>100</v>
      </c>
      <c r="H10" s="19" t="s">
        <v>47</v>
      </c>
      <c r="I10" s="21"/>
      <c r="J10" s="16">
        <v>51</v>
      </c>
      <c r="K10" s="16">
        <v>1.4</v>
      </c>
      <c r="L10" s="21"/>
      <c r="M10" s="21"/>
    </row>
    <row r="11" spans="1:13" ht="14.45" customHeight="1" x14ac:dyDescent="0.25">
      <c r="A11" s="21"/>
      <c r="B11" s="16">
        <v>2017</v>
      </c>
      <c r="C11" s="16">
        <v>5</v>
      </c>
      <c r="D11" s="16">
        <v>30</v>
      </c>
      <c r="E11" s="86">
        <v>42885</v>
      </c>
      <c r="F11" s="87">
        <v>43954.402777777781</v>
      </c>
      <c r="G11" s="19" t="s">
        <v>100</v>
      </c>
      <c r="H11" s="19" t="s">
        <v>47</v>
      </c>
      <c r="I11" s="21"/>
      <c r="J11" s="16">
        <v>54</v>
      </c>
      <c r="K11" s="16">
        <v>1.4</v>
      </c>
      <c r="L11" s="21"/>
      <c r="M11" s="21"/>
    </row>
    <row r="12" spans="1:13" ht="14.45" customHeight="1" x14ac:dyDescent="0.25">
      <c r="A12" s="21"/>
      <c r="B12" s="16">
        <v>2017</v>
      </c>
      <c r="C12" s="16">
        <v>5</v>
      </c>
      <c r="D12" s="16">
        <v>30</v>
      </c>
      <c r="E12" s="86">
        <v>42885</v>
      </c>
      <c r="F12" s="87">
        <v>43954.402777777781</v>
      </c>
      <c r="G12" s="19" t="s">
        <v>100</v>
      </c>
      <c r="H12" s="19" t="s">
        <v>61</v>
      </c>
      <c r="I12" s="21"/>
      <c r="J12" s="16">
        <v>78</v>
      </c>
      <c r="K12" s="16">
        <v>4.4000000000000004</v>
      </c>
      <c r="L12" s="21"/>
      <c r="M12" s="21"/>
    </row>
    <row r="13" spans="1:13" ht="14.45" customHeight="1" x14ac:dyDescent="0.25">
      <c r="A13" s="21"/>
      <c r="B13" s="16">
        <v>2017</v>
      </c>
      <c r="C13" s="16">
        <v>5</v>
      </c>
      <c r="D13" s="16">
        <v>30</v>
      </c>
      <c r="E13" s="86">
        <v>42885</v>
      </c>
      <c r="F13" s="87">
        <v>43954.402777777781</v>
      </c>
      <c r="G13" s="19" t="s">
        <v>100</v>
      </c>
      <c r="H13" s="19" t="s">
        <v>34</v>
      </c>
      <c r="I13" s="21"/>
      <c r="J13" s="16">
        <v>43</v>
      </c>
      <c r="K13" s="16">
        <v>0.7</v>
      </c>
      <c r="L13" s="21"/>
      <c r="M13" s="21"/>
    </row>
    <row r="14" spans="1:13" ht="14.45" customHeight="1" x14ac:dyDescent="0.25">
      <c r="A14" s="21"/>
      <c r="B14" s="16">
        <v>2017</v>
      </c>
      <c r="C14" s="16">
        <v>5</v>
      </c>
      <c r="D14" s="16">
        <v>30</v>
      </c>
      <c r="E14" s="86">
        <v>42885</v>
      </c>
      <c r="F14" s="87">
        <v>43954.402777777781</v>
      </c>
      <c r="G14" s="19" t="s">
        <v>100</v>
      </c>
      <c r="H14" s="19" t="s">
        <v>34</v>
      </c>
      <c r="I14" s="21"/>
      <c r="J14" s="16">
        <v>38</v>
      </c>
      <c r="K14" s="16">
        <v>0.5</v>
      </c>
      <c r="L14" s="21"/>
      <c r="M14" s="21"/>
    </row>
    <row r="15" spans="1:13" ht="14.45" customHeight="1" x14ac:dyDescent="0.25">
      <c r="A15" s="21"/>
      <c r="B15" s="16">
        <v>2017</v>
      </c>
      <c r="C15" s="16">
        <v>5</v>
      </c>
      <c r="D15" s="16">
        <v>30</v>
      </c>
      <c r="E15" s="86">
        <v>42885</v>
      </c>
      <c r="F15" s="87">
        <v>43954.402777777781</v>
      </c>
      <c r="G15" s="19" t="s">
        <v>100</v>
      </c>
      <c r="H15" s="19" t="s">
        <v>34</v>
      </c>
      <c r="I15" s="21"/>
      <c r="J15" s="16">
        <v>41</v>
      </c>
      <c r="K15" s="16">
        <v>0.3</v>
      </c>
      <c r="L15" s="21"/>
      <c r="M15" s="21"/>
    </row>
    <row r="16" spans="1:13" ht="14.45" customHeight="1" x14ac:dyDescent="0.25">
      <c r="A16" s="21"/>
      <c r="B16" s="16">
        <v>2017</v>
      </c>
      <c r="C16" s="16">
        <v>5</v>
      </c>
      <c r="D16" s="16">
        <v>30</v>
      </c>
      <c r="E16" s="86">
        <v>42885</v>
      </c>
      <c r="F16" s="87">
        <v>43954.402777777781</v>
      </c>
      <c r="G16" s="19" t="s">
        <v>100</v>
      </c>
      <c r="H16" s="19" t="s">
        <v>34</v>
      </c>
      <c r="I16" s="21"/>
      <c r="J16" s="16">
        <v>47</v>
      </c>
      <c r="K16" s="16">
        <v>0.6</v>
      </c>
      <c r="L16" s="21"/>
      <c r="M16" s="21"/>
    </row>
    <row r="17" spans="1:13" ht="14.45" customHeight="1" x14ac:dyDescent="0.25">
      <c r="A17" s="21"/>
      <c r="B17" s="16">
        <v>2017</v>
      </c>
      <c r="C17" s="16">
        <v>5</v>
      </c>
      <c r="D17" s="16">
        <v>30</v>
      </c>
      <c r="E17" s="86">
        <v>42885</v>
      </c>
      <c r="F17" s="87">
        <v>43954.402777777781</v>
      </c>
      <c r="G17" s="19" t="s">
        <v>100</v>
      </c>
      <c r="H17" s="19" t="s">
        <v>34</v>
      </c>
      <c r="I17" s="21"/>
      <c r="J17" s="16">
        <v>38</v>
      </c>
      <c r="K17" s="16">
        <v>0.4</v>
      </c>
      <c r="L17" s="21"/>
      <c r="M17" s="21"/>
    </row>
    <row r="18" spans="1:13" ht="14.45" customHeight="1" x14ac:dyDescent="0.25">
      <c r="A18" s="21"/>
      <c r="B18" s="16">
        <v>2017</v>
      </c>
      <c r="C18" s="16">
        <v>5</v>
      </c>
      <c r="D18" s="16">
        <v>30</v>
      </c>
      <c r="E18" s="86">
        <v>42885</v>
      </c>
      <c r="F18" s="87">
        <v>43954.402777777781</v>
      </c>
      <c r="G18" s="19" t="s">
        <v>100</v>
      </c>
      <c r="H18" s="19" t="s">
        <v>34</v>
      </c>
      <c r="I18" s="21"/>
      <c r="J18" s="16">
        <v>43</v>
      </c>
      <c r="K18" s="16">
        <v>0.6</v>
      </c>
      <c r="L18" s="21"/>
      <c r="M18" s="21"/>
    </row>
    <row r="19" spans="1:13" ht="14.45" customHeight="1" x14ac:dyDescent="0.25">
      <c r="A19" s="21"/>
      <c r="B19" s="16">
        <v>2017</v>
      </c>
      <c r="C19" s="16">
        <v>5</v>
      </c>
      <c r="D19" s="16">
        <v>30</v>
      </c>
      <c r="E19" s="86">
        <v>42885</v>
      </c>
      <c r="F19" s="87">
        <v>43954.402777777781</v>
      </c>
      <c r="G19" s="19" t="s">
        <v>100</v>
      </c>
      <c r="H19" s="19" t="s">
        <v>34</v>
      </c>
      <c r="I19" s="21"/>
      <c r="J19" s="16">
        <v>38</v>
      </c>
      <c r="K19" s="16">
        <v>0.4</v>
      </c>
      <c r="L19" s="21"/>
      <c r="M19" s="21"/>
    </row>
    <row r="20" spans="1:13" ht="14.45" customHeight="1" x14ac:dyDescent="0.25">
      <c r="A20" s="21"/>
      <c r="B20" s="16">
        <v>2017</v>
      </c>
      <c r="C20" s="16">
        <v>5</v>
      </c>
      <c r="D20" s="16">
        <v>30</v>
      </c>
      <c r="E20" s="86">
        <v>42885</v>
      </c>
      <c r="F20" s="87">
        <v>43954.402777777781</v>
      </c>
      <c r="G20" s="19" t="s">
        <v>100</v>
      </c>
      <c r="H20" s="19" t="s">
        <v>34</v>
      </c>
      <c r="I20" s="21"/>
      <c r="J20" s="16">
        <v>43</v>
      </c>
      <c r="K20" s="16">
        <v>0.7</v>
      </c>
      <c r="L20" s="21"/>
      <c r="M20" s="21"/>
    </row>
    <row r="21" spans="1:13" ht="14.45" customHeight="1" x14ac:dyDescent="0.25">
      <c r="A21" s="21"/>
      <c r="B21" s="16">
        <v>2017</v>
      </c>
      <c r="C21" s="16">
        <v>5</v>
      </c>
      <c r="D21" s="16">
        <v>30</v>
      </c>
      <c r="E21" s="86">
        <v>42885</v>
      </c>
      <c r="F21" s="87">
        <v>43954.402777777781</v>
      </c>
      <c r="G21" s="19" t="s">
        <v>100</v>
      </c>
      <c r="H21" s="19" t="s">
        <v>34</v>
      </c>
      <c r="I21" s="21"/>
      <c r="J21" s="16">
        <v>38</v>
      </c>
      <c r="K21" s="16">
        <v>0.4</v>
      </c>
      <c r="L21" s="21"/>
      <c r="M21" s="21"/>
    </row>
    <row r="22" spans="1:13" ht="14.45" customHeight="1" x14ac:dyDescent="0.25">
      <c r="A22" s="21"/>
      <c r="B22" s="16">
        <v>2017</v>
      </c>
      <c r="C22" s="16">
        <v>5</v>
      </c>
      <c r="D22" s="16">
        <v>30</v>
      </c>
      <c r="E22" s="86">
        <v>42885</v>
      </c>
      <c r="F22" s="87">
        <v>43954.402777777781</v>
      </c>
      <c r="G22" s="19" t="s">
        <v>100</v>
      </c>
      <c r="H22" s="19" t="s">
        <v>34</v>
      </c>
      <c r="I22" s="21"/>
      <c r="J22" s="16">
        <v>45</v>
      </c>
      <c r="K22" s="16">
        <v>0.7</v>
      </c>
      <c r="L22" s="21"/>
      <c r="M22" s="21"/>
    </row>
    <row r="23" spans="1:13" ht="14.45" customHeight="1" x14ac:dyDescent="0.25">
      <c r="A23" s="21"/>
      <c r="B23" s="16">
        <v>2017</v>
      </c>
      <c r="C23" s="16">
        <v>5</v>
      </c>
      <c r="D23" s="16">
        <v>30</v>
      </c>
      <c r="E23" s="86">
        <v>42885</v>
      </c>
      <c r="F23" s="87">
        <v>43954.447916666664</v>
      </c>
      <c r="G23" s="19" t="s">
        <v>102</v>
      </c>
      <c r="H23" s="19" t="s">
        <v>61</v>
      </c>
      <c r="I23" s="21"/>
      <c r="J23" s="16">
        <v>88</v>
      </c>
      <c r="K23" s="16">
        <v>6.9</v>
      </c>
      <c r="L23" s="21"/>
      <c r="M23" s="21"/>
    </row>
    <row r="24" spans="1:13" ht="14.45" customHeight="1" x14ac:dyDescent="0.25">
      <c r="A24" s="21"/>
      <c r="B24" s="16">
        <v>2017</v>
      </c>
      <c r="C24" s="16">
        <v>5</v>
      </c>
      <c r="D24" s="16">
        <v>30</v>
      </c>
      <c r="E24" s="86">
        <v>42885</v>
      </c>
      <c r="F24" s="87">
        <v>43954.447916666664</v>
      </c>
      <c r="G24" s="19" t="s">
        <v>102</v>
      </c>
      <c r="H24" s="19" t="s">
        <v>61</v>
      </c>
      <c r="I24" s="21"/>
      <c r="J24" s="16">
        <v>85</v>
      </c>
      <c r="K24" s="16">
        <v>5</v>
      </c>
      <c r="L24" s="21"/>
      <c r="M24" s="21"/>
    </row>
    <row r="25" spans="1:13" ht="14.45" customHeight="1" x14ac:dyDescent="0.25">
      <c r="A25" s="21"/>
      <c r="B25" s="16">
        <v>2017</v>
      </c>
      <c r="C25" s="16">
        <v>5</v>
      </c>
      <c r="D25" s="16">
        <v>30</v>
      </c>
      <c r="E25" s="86">
        <v>42885</v>
      </c>
      <c r="F25" s="87">
        <v>43954.447916666664</v>
      </c>
      <c r="G25" s="19" t="s">
        <v>102</v>
      </c>
      <c r="H25" s="19" t="s">
        <v>61</v>
      </c>
      <c r="I25" s="21"/>
      <c r="J25" s="16">
        <v>88</v>
      </c>
      <c r="K25" s="16">
        <v>5.7</v>
      </c>
      <c r="L25" s="21"/>
      <c r="M25" s="21"/>
    </row>
    <row r="26" spans="1:13" ht="14.45" customHeight="1" x14ac:dyDescent="0.25">
      <c r="A26" s="21"/>
      <c r="B26" s="16">
        <v>2017</v>
      </c>
      <c r="C26" s="16">
        <v>5</v>
      </c>
      <c r="D26" s="16">
        <v>30</v>
      </c>
      <c r="E26" s="86">
        <v>42885</v>
      </c>
      <c r="F26" s="87">
        <v>43954.447916666664</v>
      </c>
      <c r="G26" s="19" t="s">
        <v>102</v>
      </c>
      <c r="H26" s="19" t="s">
        <v>61</v>
      </c>
      <c r="I26" s="21"/>
      <c r="J26" s="16">
        <v>85</v>
      </c>
      <c r="K26" s="16">
        <v>4.9000000000000004</v>
      </c>
      <c r="L26" s="21"/>
      <c r="M26" s="21"/>
    </row>
    <row r="27" spans="1:13" ht="14.45" customHeight="1" x14ac:dyDescent="0.25">
      <c r="A27" s="21"/>
      <c r="B27" s="16">
        <v>2017</v>
      </c>
      <c r="C27" s="16">
        <v>5</v>
      </c>
      <c r="D27" s="16">
        <v>30</v>
      </c>
      <c r="E27" s="86">
        <v>42885</v>
      </c>
      <c r="F27" s="87">
        <v>43954.447916666664</v>
      </c>
      <c r="G27" s="19" t="s">
        <v>102</v>
      </c>
      <c r="H27" s="19" t="s">
        <v>61</v>
      </c>
      <c r="I27" s="21"/>
      <c r="J27" s="16">
        <v>85</v>
      </c>
      <c r="K27" s="16">
        <v>5.5</v>
      </c>
      <c r="L27" s="21"/>
      <c r="M27" s="21"/>
    </row>
    <row r="28" spans="1:13" ht="14.45" customHeight="1" x14ac:dyDescent="0.25">
      <c r="A28" s="21"/>
      <c r="B28" s="16">
        <v>2017</v>
      </c>
      <c r="C28" s="16">
        <v>5</v>
      </c>
      <c r="D28" s="16">
        <v>30</v>
      </c>
      <c r="E28" s="86">
        <v>42885</v>
      </c>
      <c r="F28" s="87">
        <v>43954.447916666664</v>
      </c>
      <c r="G28" s="19" t="s">
        <v>102</v>
      </c>
      <c r="H28" s="19" t="s">
        <v>61</v>
      </c>
      <c r="I28" s="21"/>
      <c r="J28" s="16">
        <v>85</v>
      </c>
      <c r="K28" s="16">
        <v>5.6</v>
      </c>
      <c r="L28" s="21"/>
      <c r="M28" s="21"/>
    </row>
    <row r="29" spans="1:13" ht="14.45" customHeight="1" x14ac:dyDescent="0.25">
      <c r="A29" s="21"/>
      <c r="B29" s="16">
        <v>2017</v>
      </c>
      <c r="C29" s="16">
        <v>5</v>
      </c>
      <c r="D29" s="16">
        <v>30</v>
      </c>
      <c r="E29" s="86">
        <v>42885</v>
      </c>
      <c r="F29" s="87">
        <v>43954.447916666664</v>
      </c>
      <c r="G29" s="19" t="s">
        <v>102</v>
      </c>
      <c r="H29" s="19" t="s">
        <v>61</v>
      </c>
      <c r="I29" s="21"/>
      <c r="J29" s="16">
        <v>84</v>
      </c>
      <c r="K29" s="16">
        <v>5.5</v>
      </c>
      <c r="L29" s="21"/>
      <c r="M29" s="21"/>
    </row>
    <row r="30" spans="1:13" ht="14.45" customHeight="1" x14ac:dyDescent="0.25">
      <c r="A30" s="21"/>
      <c r="B30" s="16">
        <v>2017</v>
      </c>
      <c r="C30" s="16">
        <v>5</v>
      </c>
      <c r="D30" s="16">
        <v>30</v>
      </c>
      <c r="E30" s="86">
        <v>42885</v>
      </c>
      <c r="F30" s="87">
        <v>43954.447916666664</v>
      </c>
      <c r="G30" s="19" t="s">
        <v>102</v>
      </c>
      <c r="H30" s="19" t="s">
        <v>61</v>
      </c>
      <c r="I30" s="21"/>
      <c r="J30" s="16">
        <v>89</v>
      </c>
      <c r="K30" s="16">
        <v>6.2</v>
      </c>
      <c r="L30" s="21"/>
      <c r="M30" s="21"/>
    </row>
    <row r="31" spans="1:13" ht="14.45" customHeight="1" x14ac:dyDescent="0.25">
      <c r="A31" s="21"/>
      <c r="B31" s="16">
        <v>2017</v>
      </c>
      <c r="C31" s="16">
        <v>5</v>
      </c>
      <c r="D31" s="16">
        <v>30</v>
      </c>
      <c r="E31" s="86">
        <v>42885</v>
      </c>
      <c r="F31" s="87">
        <v>43954.447916666664</v>
      </c>
      <c r="G31" s="19" t="s">
        <v>102</v>
      </c>
      <c r="H31" s="19" t="s">
        <v>61</v>
      </c>
      <c r="I31" s="21"/>
      <c r="J31" s="16">
        <v>87</v>
      </c>
      <c r="K31" s="16">
        <v>5.8</v>
      </c>
      <c r="L31" s="21"/>
      <c r="M31" s="21"/>
    </row>
    <row r="32" spans="1:13" ht="14.45" customHeight="1" x14ac:dyDescent="0.25">
      <c r="A32" s="21"/>
      <c r="B32" s="16">
        <v>2017</v>
      </c>
      <c r="C32" s="16">
        <v>5</v>
      </c>
      <c r="D32" s="16">
        <v>30</v>
      </c>
      <c r="E32" s="86">
        <v>42885</v>
      </c>
      <c r="F32" s="87">
        <v>43954.447916666664</v>
      </c>
      <c r="G32" s="19" t="s">
        <v>102</v>
      </c>
      <c r="H32" s="19" t="s">
        <v>61</v>
      </c>
      <c r="I32" s="21"/>
      <c r="J32" s="16">
        <v>78</v>
      </c>
      <c r="K32" s="16">
        <v>4.7</v>
      </c>
      <c r="L32" s="21"/>
      <c r="M32" s="21"/>
    </row>
    <row r="33" spans="1:13" ht="14.45" customHeight="1" x14ac:dyDescent="0.25">
      <c r="A33" s="21"/>
      <c r="B33" s="16">
        <v>2017</v>
      </c>
      <c r="C33" s="16">
        <v>5</v>
      </c>
      <c r="D33" s="16">
        <v>30</v>
      </c>
      <c r="E33" s="86">
        <v>42885</v>
      </c>
      <c r="F33" s="87">
        <v>43954.447916666664</v>
      </c>
      <c r="G33" s="19" t="s">
        <v>102</v>
      </c>
      <c r="H33" s="19" t="s">
        <v>47</v>
      </c>
      <c r="I33" s="21"/>
      <c r="J33" s="16">
        <v>54</v>
      </c>
      <c r="K33" s="16">
        <v>1.6</v>
      </c>
      <c r="L33" s="21"/>
      <c r="M33" s="21"/>
    </row>
    <row r="34" spans="1:13" ht="14.45" customHeight="1" x14ac:dyDescent="0.25">
      <c r="A34" s="21"/>
      <c r="B34" s="16">
        <v>2017</v>
      </c>
      <c r="C34" s="16">
        <v>5</v>
      </c>
      <c r="D34" s="16">
        <v>30</v>
      </c>
      <c r="E34" s="86">
        <v>42885</v>
      </c>
      <c r="F34" s="87"/>
      <c r="G34" s="19" t="s">
        <v>104</v>
      </c>
      <c r="H34" s="19" t="s">
        <v>33</v>
      </c>
      <c r="I34" s="21"/>
      <c r="J34" s="16">
        <v>38</v>
      </c>
      <c r="K34" s="16">
        <v>0.4</v>
      </c>
      <c r="L34" s="21"/>
      <c r="M34" s="21"/>
    </row>
    <row r="35" spans="1:13" ht="14.45" customHeight="1" x14ac:dyDescent="0.25">
      <c r="A35" s="21"/>
      <c r="B35" s="16">
        <v>2017</v>
      </c>
      <c r="C35" s="16">
        <v>5</v>
      </c>
      <c r="D35" s="16">
        <v>30</v>
      </c>
      <c r="E35" s="86">
        <v>42885</v>
      </c>
      <c r="F35" s="87"/>
      <c r="G35" s="19" t="s">
        <v>104</v>
      </c>
      <c r="H35" s="19" t="s">
        <v>33</v>
      </c>
      <c r="I35" s="21"/>
      <c r="J35" s="16">
        <v>38</v>
      </c>
      <c r="K35" s="16">
        <v>0.3</v>
      </c>
      <c r="L35" s="21"/>
      <c r="M35" s="21"/>
    </row>
    <row r="36" spans="1:13" ht="14.45" customHeight="1" x14ac:dyDescent="0.25">
      <c r="A36" s="21"/>
      <c r="B36" s="16">
        <v>2017</v>
      </c>
      <c r="C36" s="16">
        <v>5</v>
      </c>
      <c r="D36" s="16">
        <v>30</v>
      </c>
      <c r="E36" s="86">
        <v>42885</v>
      </c>
      <c r="F36" s="87"/>
      <c r="G36" s="19" t="s">
        <v>104</v>
      </c>
      <c r="H36" s="19" t="s">
        <v>33</v>
      </c>
      <c r="I36" s="21"/>
      <c r="J36" s="16">
        <v>34</v>
      </c>
      <c r="K36" s="16">
        <v>0.3</v>
      </c>
      <c r="L36" s="21"/>
      <c r="M36" s="21"/>
    </row>
    <row r="37" spans="1:13" ht="14.45" customHeight="1" x14ac:dyDescent="0.25">
      <c r="A37" s="21"/>
      <c r="B37" s="16">
        <v>2017</v>
      </c>
      <c r="C37" s="16">
        <v>5</v>
      </c>
      <c r="D37" s="16">
        <v>30</v>
      </c>
      <c r="E37" s="86">
        <v>42885</v>
      </c>
      <c r="F37" s="87"/>
      <c r="G37" s="19" t="s">
        <v>104</v>
      </c>
      <c r="H37" s="19" t="s">
        <v>33</v>
      </c>
      <c r="I37" s="21"/>
      <c r="J37" s="16">
        <v>41</v>
      </c>
      <c r="K37" s="16">
        <v>0.3</v>
      </c>
      <c r="L37" s="21"/>
      <c r="M37" s="21"/>
    </row>
    <row r="38" spans="1:13" ht="14.45" customHeight="1" x14ac:dyDescent="0.25">
      <c r="A38" s="21"/>
      <c r="B38" s="16">
        <v>2017</v>
      </c>
      <c r="C38" s="16">
        <v>5</v>
      </c>
      <c r="D38" s="16">
        <v>30</v>
      </c>
      <c r="E38" s="86">
        <v>42885</v>
      </c>
      <c r="F38" s="87"/>
      <c r="G38" s="19" t="s">
        <v>104</v>
      </c>
      <c r="H38" s="19" t="s">
        <v>33</v>
      </c>
      <c r="I38" s="21"/>
      <c r="J38" s="16">
        <v>43</v>
      </c>
      <c r="K38" s="16">
        <v>0.4</v>
      </c>
      <c r="L38" s="21"/>
      <c r="M38" s="21"/>
    </row>
    <row r="39" spans="1:13" ht="14.45" customHeight="1" x14ac:dyDescent="0.25">
      <c r="A39" s="21"/>
      <c r="B39" s="16">
        <v>2017</v>
      </c>
      <c r="C39" s="16">
        <v>5</v>
      </c>
      <c r="D39" s="16">
        <v>30</v>
      </c>
      <c r="E39" s="86">
        <v>42885</v>
      </c>
      <c r="F39" s="87"/>
      <c r="G39" s="19" t="s">
        <v>104</v>
      </c>
      <c r="H39" s="19" t="s">
        <v>33</v>
      </c>
      <c r="I39" s="21"/>
      <c r="J39" s="16">
        <v>56</v>
      </c>
      <c r="K39" s="16">
        <v>1.1000000000000001</v>
      </c>
      <c r="L39" s="21"/>
      <c r="M39" s="21"/>
    </row>
    <row r="40" spans="1:13" ht="14.45" customHeight="1" x14ac:dyDescent="0.25">
      <c r="A40" s="21"/>
      <c r="B40" s="16">
        <v>2017</v>
      </c>
      <c r="C40" s="16">
        <v>5</v>
      </c>
      <c r="D40" s="16">
        <v>30</v>
      </c>
      <c r="E40" s="86">
        <v>42885</v>
      </c>
      <c r="F40" s="87"/>
      <c r="G40" s="19" t="s">
        <v>104</v>
      </c>
      <c r="H40" s="19" t="s">
        <v>33</v>
      </c>
      <c r="I40" s="21"/>
      <c r="J40" s="16">
        <v>54</v>
      </c>
      <c r="K40" s="16">
        <v>1.1000000000000001</v>
      </c>
      <c r="L40" s="21"/>
      <c r="M40" s="21"/>
    </row>
    <row r="41" spans="1:13" ht="14.45" customHeight="1" x14ac:dyDescent="0.25">
      <c r="A41" s="21"/>
      <c r="B41" s="16">
        <v>2017</v>
      </c>
      <c r="C41" s="16">
        <v>5</v>
      </c>
      <c r="D41" s="16">
        <v>30</v>
      </c>
      <c r="E41" s="86">
        <v>42885</v>
      </c>
      <c r="F41" s="87"/>
      <c r="G41" s="19" t="s">
        <v>104</v>
      </c>
      <c r="H41" s="19" t="s">
        <v>33</v>
      </c>
      <c r="I41" s="21"/>
      <c r="J41" s="16">
        <v>50</v>
      </c>
      <c r="K41" s="16">
        <v>0.9</v>
      </c>
      <c r="L41" s="21"/>
      <c r="M41" s="21"/>
    </row>
    <row r="42" spans="1:13" ht="14.45" customHeight="1" x14ac:dyDescent="0.25">
      <c r="A42" s="21"/>
      <c r="B42" s="16">
        <v>2017</v>
      </c>
      <c r="C42" s="16">
        <v>5</v>
      </c>
      <c r="D42" s="16">
        <v>30</v>
      </c>
      <c r="E42" s="86">
        <v>42885</v>
      </c>
      <c r="F42" s="87"/>
      <c r="G42" s="19" t="s">
        <v>104</v>
      </c>
      <c r="H42" s="19" t="s">
        <v>33</v>
      </c>
      <c r="I42" s="21"/>
      <c r="J42" s="16">
        <v>40</v>
      </c>
      <c r="K42" s="16">
        <v>0.2</v>
      </c>
      <c r="L42" s="21"/>
      <c r="M42" s="21"/>
    </row>
    <row r="43" spans="1:13" ht="14.45" customHeight="1" x14ac:dyDescent="0.25">
      <c r="A43" s="21"/>
      <c r="B43" s="16">
        <v>2017</v>
      </c>
      <c r="C43" s="16">
        <v>5</v>
      </c>
      <c r="D43" s="16">
        <v>30</v>
      </c>
      <c r="E43" s="86">
        <v>42885</v>
      </c>
      <c r="F43" s="87"/>
      <c r="G43" s="19" t="s">
        <v>104</v>
      </c>
      <c r="H43" s="19" t="s">
        <v>33</v>
      </c>
      <c r="I43" s="21"/>
      <c r="J43" s="16">
        <v>43</v>
      </c>
      <c r="K43" s="16">
        <v>0.5</v>
      </c>
      <c r="L43" s="21"/>
      <c r="M43" s="21"/>
    </row>
    <row r="44" spans="1:13" ht="14.45" customHeight="1" x14ac:dyDescent="0.25">
      <c r="A44" s="21"/>
      <c r="B44" s="16">
        <v>2017</v>
      </c>
      <c r="C44" s="16">
        <v>5</v>
      </c>
      <c r="D44" s="16">
        <v>30</v>
      </c>
      <c r="E44" s="86">
        <v>42885</v>
      </c>
      <c r="F44" s="87"/>
      <c r="G44" s="19" t="s">
        <v>104</v>
      </c>
      <c r="H44" s="19" t="s">
        <v>33</v>
      </c>
      <c r="I44" s="21"/>
      <c r="J44" s="16">
        <v>43</v>
      </c>
      <c r="K44" s="16">
        <v>0.4</v>
      </c>
      <c r="L44" s="21"/>
      <c r="M44" s="21"/>
    </row>
    <row r="45" spans="1:13" ht="14.45" customHeight="1" x14ac:dyDescent="0.25">
      <c r="A45" s="21"/>
      <c r="B45" s="16">
        <v>2017</v>
      </c>
      <c r="C45" s="16">
        <v>5</v>
      </c>
      <c r="D45" s="16">
        <v>30</v>
      </c>
      <c r="E45" s="86">
        <v>42885</v>
      </c>
      <c r="F45" s="87"/>
      <c r="G45" s="19" t="s">
        <v>104</v>
      </c>
      <c r="H45" s="19" t="s">
        <v>33</v>
      </c>
      <c r="I45" s="21"/>
      <c r="J45" s="16">
        <v>53</v>
      </c>
      <c r="K45" s="16">
        <v>0.5</v>
      </c>
      <c r="L45" s="21"/>
      <c r="M45" s="21"/>
    </row>
    <row r="46" spans="1:13" ht="14.45" customHeight="1" x14ac:dyDescent="0.25">
      <c r="A46" s="21"/>
      <c r="B46" s="16">
        <v>2017</v>
      </c>
      <c r="C46" s="16">
        <v>5</v>
      </c>
      <c r="D46" s="16">
        <v>30</v>
      </c>
      <c r="E46" s="86">
        <v>42885</v>
      </c>
      <c r="F46" s="87"/>
      <c r="G46" s="19" t="s">
        <v>104</v>
      </c>
      <c r="H46" s="19" t="s">
        <v>33</v>
      </c>
      <c r="I46" s="21"/>
      <c r="J46" s="16">
        <v>51</v>
      </c>
      <c r="K46" s="16">
        <v>0.7</v>
      </c>
      <c r="L46" s="21"/>
      <c r="M46" s="21"/>
    </row>
    <row r="47" spans="1:13" ht="14.45" customHeight="1" x14ac:dyDescent="0.25">
      <c r="A47" s="21"/>
      <c r="B47" s="16">
        <v>2017</v>
      </c>
      <c r="C47" s="16">
        <v>5</v>
      </c>
      <c r="D47" s="16">
        <v>30</v>
      </c>
      <c r="E47" s="86">
        <v>42885</v>
      </c>
      <c r="F47" s="87"/>
      <c r="G47" s="19" t="s">
        <v>104</v>
      </c>
      <c r="H47" s="19" t="s">
        <v>33</v>
      </c>
      <c r="I47" s="21"/>
      <c r="J47" s="16">
        <v>53</v>
      </c>
      <c r="K47" s="16">
        <v>0.8</v>
      </c>
      <c r="L47" s="21"/>
      <c r="M47" s="21"/>
    </row>
    <row r="48" spans="1:13" ht="14.45" customHeight="1" x14ac:dyDescent="0.25">
      <c r="A48" s="21"/>
      <c r="B48" s="16">
        <v>2017</v>
      </c>
      <c r="C48" s="16">
        <v>5</v>
      </c>
      <c r="D48" s="16">
        <v>30</v>
      </c>
      <c r="E48" s="86">
        <v>42885</v>
      </c>
      <c r="F48" s="87"/>
      <c r="G48" s="19" t="s">
        <v>104</v>
      </c>
      <c r="H48" s="19" t="s">
        <v>33</v>
      </c>
      <c r="I48" s="21"/>
      <c r="J48" s="16">
        <v>50</v>
      </c>
      <c r="K48" s="16">
        <v>0.9</v>
      </c>
      <c r="L48" s="21"/>
      <c r="M48" s="21"/>
    </row>
    <row r="49" spans="1:13" ht="14.45" customHeight="1" x14ac:dyDescent="0.25">
      <c r="A49" s="21"/>
      <c r="B49" s="16">
        <v>2017</v>
      </c>
      <c r="C49" s="16">
        <v>5</v>
      </c>
      <c r="D49" s="16">
        <v>30</v>
      </c>
      <c r="E49" s="86">
        <v>42885</v>
      </c>
      <c r="F49" s="21"/>
      <c r="G49" s="19" t="s">
        <v>104</v>
      </c>
      <c r="H49" s="19" t="s">
        <v>47</v>
      </c>
      <c r="I49" s="21"/>
      <c r="J49" s="16">
        <v>43</v>
      </c>
      <c r="K49" s="16">
        <v>0.6</v>
      </c>
      <c r="L49" s="21"/>
      <c r="M49" s="21"/>
    </row>
    <row r="50" spans="1:13" ht="14.45" customHeight="1" x14ac:dyDescent="0.25">
      <c r="A50" s="21"/>
      <c r="B50" s="16">
        <v>2017</v>
      </c>
      <c r="C50" s="16">
        <v>5</v>
      </c>
      <c r="D50" s="16">
        <v>30</v>
      </c>
      <c r="E50" s="86">
        <v>42885</v>
      </c>
      <c r="F50" s="21"/>
      <c r="G50" s="19" t="s">
        <v>104</v>
      </c>
      <c r="H50" s="19" t="s">
        <v>47</v>
      </c>
      <c r="I50" s="21"/>
      <c r="J50" s="16">
        <v>56</v>
      </c>
      <c r="K50" s="16">
        <v>1.7</v>
      </c>
      <c r="L50" s="21"/>
      <c r="M50" s="21"/>
    </row>
    <row r="51" spans="1:13" ht="14.45" customHeight="1" x14ac:dyDescent="0.25">
      <c r="A51" s="21"/>
      <c r="B51" s="16">
        <v>2017</v>
      </c>
      <c r="C51" s="16">
        <v>5</v>
      </c>
      <c r="D51" s="16">
        <v>30</v>
      </c>
      <c r="E51" s="86">
        <v>42885</v>
      </c>
      <c r="F51" s="21"/>
      <c r="G51" s="19" t="s">
        <v>104</v>
      </c>
      <c r="H51" s="19" t="s">
        <v>47</v>
      </c>
      <c r="I51" s="21"/>
      <c r="J51" s="16">
        <v>55</v>
      </c>
      <c r="K51" s="16">
        <v>1.4</v>
      </c>
      <c r="L51" s="21"/>
      <c r="M51" s="21"/>
    </row>
    <row r="52" spans="1:13" ht="14.45" customHeight="1" x14ac:dyDescent="0.25">
      <c r="A52" s="21"/>
      <c r="B52" s="16">
        <v>2017</v>
      </c>
      <c r="C52" s="16">
        <v>5</v>
      </c>
      <c r="D52" s="16">
        <v>30</v>
      </c>
      <c r="E52" s="86">
        <v>42885</v>
      </c>
      <c r="F52" s="21"/>
      <c r="G52" s="19" t="s">
        <v>104</v>
      </c>
      <c r="H52" s="19" t="s">
        <v>47</v>
      </c>
      <c r="I52" s="21"/>
      <c r="J52" s="16">
        <v>56</v>
      </c>
      <c r="K52" s="16">
        <v>1.6</v>
      </c>
      <c r="L52" s="21"/>
      <c r="M52" s="21"/>
    </row>
    <row r="53" spans="1:13" ht="14.45" customHeight="1" x14ac:dyDescent="0.25">
      <c r="A53" s="21"/>
      <c r="B53" s="16">
        <v>2017</v>
      </c>
      <c r="C53" s="16">
        <v>5</v>
      </c>
      <c r="D53" s="16">
        <v>30</v>
      </c>
      <c r="E53" s="86">
        <v>42885</v>
      </c>
      <c r="F53" s="21"/>
      <c r="G53" s="19" t="s">
        <v>104</v>
      </c>
      <c r="H53" s="19" t="s">
        <v>47</v>
      </c>
      <c r="I53" s="21"/>
      <c r="J53" s="16">
        <v>53</v>
      </c>
      <c r="K53" s="16">
        <v>1.4</v>
      </c>
      <c r="L53" s="21"/>
      <c r="M53" s="21"/>
    </row>
    <row r="54" spans="1:13" ht="14.45" customHeight="1" x14ac:dyDescent="0.25">
      <c r="A54" s="21"/>
      <c r="B54" s="16">
        <v>2017</v>
      </c>
      <c r="C54" s="16">
        <v>5</v>
      </c>
      <c r="D54" s="16">
        <v>30</v>
      </c>
      <c r="E54" s="86">
        <v>42885</v>
      </c>
      <c r="F54" s="21"/>
      <c r="G54" s="19" t="s">
        <v>104</v>
      </c>
      <c r="H54" s="19" t="s">
        <v>47</v>
      </c>
      <c r="I54" s="21"/>
      <c r="J54" s="16">
        <v>50</v>
      </c>
      <c r="K54" s="16">
        <v>1</v>
      </c>
      <c r="L54" s="21"/>
      <c r="M54" s="21"/>
    </row>
    <row r="55" spans="1:13" ht="14.45" customHeight="1" x14ac:dyDescent="0.25">
      <c r="A55" s="21"/>
      <c r="B55" s="16">
        <v>2017</v>
      </c>
      <c r="C55" s="16">
        <v>5</v>
      </c>
      <c r="D55" s="16">
        <v>30</v>
      </c>
      <c r="E55" s="86">
        <v>42885</v>
      </c>
      <c r="F55" s="21"/>
      <c r="G55" s="19" t="s">
        <v>104</v>
      </c>
      <c r="H55" s="19" t="s">
        <v>47</v>
      </c>
      <c r="I55" s="21"/>
      <c r="J55" s="16">
        <v>50</v>
      </c>
      <c r="K55" s="16">
        <v>1.3</v>
      </c>
      <c r="L55" s="21"/>
      <c r="M55" s="21"/>
    </row>
    <row r="56" spans="1:13" ht="14.45" customHeight="1" x14ac:dyDescent="0.25">
      <c r="A56" s="21"/>
      <c r="B56" s="16">
        <v>2017</v>
      </c>
      <c r="C56" s="16">
        <v>5</v>
      </c>
      <c r="D56" s="16">
        <v>30</v>
      </c>
      <c r="E56" s="86">
        <v>42885</v>
      </c>
      <c r="F56" s="21"/>
      <c r="G56" s="19" t="s">
        <v>104</v>
      </c>
      <c r="H56" s="19" t="s">
        <v>47</v>
      </c>
      <c r="I56" s="21"/>
      <c r="J56" s="16">
        <v>51</v>
      </c>
      <c r="K56" s="16">
        <v>1</v>
      </c>
      <c r="L56" s="21"/>
      <c r="M56" s="21"/>
    </row>
    <row r="57" spans="1:13" ht="14.45" customHeight="1" x14ac:dyDescent="0.25">
      <c r="A57" s="21"/>
      <c r="B57" s="16">
        <v>2017</v>
      </c>
      <c r="C57" s="16">
        <v>5</v>
      </c>
      <c r="D57" s="16">
        <v>30</v>
      </c>
      <c r="E57" s="86">
        <v>42885</v>
      </c>
      <c r="F57" s="21"/>
      <c r="G57" s="19" t="s">
        <v>104</v>
      </c>
      <c r="H57" s="19" t="s">
        <v>47</v>
      </c>
      <c r="I57" s="21"/>
      <c r="J57" s="16">
        <v>43</v>
      </c>
      <c r="K57" s="16">
        <v>0.4</v>
      </c>
      <c r="L57" s="21"/>
      <c r="M57" s="21"/>
    </row>
    <row r="58" spans="1:13" ht="14.45" customHeight="1" x14ac:dyDescent="0.25">
      <c r="A58" s="21"/>
      <c r="B58" s="16">
        <v>2017</v>
      </c>
      <c r="C58" s="16">
        <v>5</v>
      </c>
      <c r="D58" s="16">
        <v>30</v>
      </c>
      <c r="E58" s="86">
        <v>42885</v>
      </c>
      <c r="F58" s="21"/>
      <c r="G58" s="19" t="s">
        <v>104</v>
      </c>
      <c r="H58" s="19" t="s">
        <v>47</v>
      </c>
      <c r="I58" s="21"/>
      <c r="J58" s="16">
        <v>44</v>
      </c>
      <c r="K58" s="16">
        <v>0.4</v>
      </c>
      <c r="L58" s="21"/>
      <c r="M58" s="21"/>
    </row>
    <row r="59" spans="1:13" ht="14.45" customHeight="1" x14ac:dyDescent="0.25">
      <c r="A59" s="21"/>
      <c r="B59" s="16">
        <v>2017</v>
      </c>
      <c r="C59" s="16">
        <v>5</v>
      </c>
      <c r="D59" s="16">
        <v>30</v>
      </c>
      <c r="E59" s="86">
        <v>42885</v>
      </c>
      <c r="F59" s="21"/>
      <c r="G59" s="19" t="s">
        <v>104</v>
      </c>
      <c r="H59" s="19" t="s">
        <v>47</v>
      </c>
      <c r="I59" s="21"/>
      <c r="J59" s="16">
        <v>55</v>
      </c>
      <c r="K59" s="16">
        <v>1.4</v>
      </c>
      <c r="L59" s="21"/>
      <c r="M59" s="21"/>
    </row>
    <row r="60" spans="1:13" ht="14.45" customHeight="1" x14ac:dyDescent="0.25">
      <c r="A60" s="21"/>
      <c r="B60" s="16">
        <v>2017</v>
      </c>
      <c r="C60" s="16">
        <v>6</v>
      </c>
      <c r="D60" s="16">
        <v>13</v>
      </c>
      <c r="E60" s="86">
        <v>42899</v>
      </c>
      <c r="F60" s="21"/>
      <c r="G60" s="19" t="s">
        <v>97</v>
      </c>
      <c r="H60" s="19" t="s">
        <v>47</v>
      </c>
      <c r="I60" s="21"/>
      <c r="J60" s="16">
        <v>63</v>
      </c>
      <c r="K60" s="16">
        <v>2.6</v>
      </c>
      <c r="L60" s="21"/>
      <c r="M60" s="21"/>
    </row>
    <row r="61" spans="1:13" ht="14.45" customHeight="1" x14ac:dyDescent="0.25">
      <c r="A61" s="21"/>
      <c r="B61" s="16">
        <v>2017</v>
      </c>
      <c r="C61" s="16">
        <v>6</v>
      </c>
      <c r="D61" s="16">
        <v>13</v>
      </c>
      <c r="E61" s="86">
        <v>42899</v>
      </c>
      <c r="F61" s="21"/>
      <c r="G61" s="19" t="s">
        <v>109</v>
      </c>
      <c r="H61" s="19" t="s">
        <v>35</v>
      </c>
      <c r="I61" s="21"/>
      <c r="J61" s="16">
        <v>26</v>
      </c>
      <c r="K61" s="16">
        <v>0.1</v>
      </c>
      <c r="L61" s="21"/>
      <c r="M61" s="21"/>
    </row>
    <row r="62" spans="1:13" ht="14.45" customHeight="1" x14ac:dyDescent="0.25">
      <c r="A62" s="21"/>
      <c r="B62" s="16">
        <v>2017</v>
      </c>
      <c r="C62" s="16">
        <v>6</v>
      </c>
      <c r="D62" s="16">
        <v>13</v>
      </c>
      <c r="E62" s="86">
        <v>42899</v>
      </c>
      <c r="F62" s="21"/>
      <c r="G62" s="19" t="s">
        <v>109</v>
      </c>
      <c r="H62" s="19" t="s">
        <v>35</v>
      </c>
      <c r="I62" s="21"/>
      <c r="J62" s="16">
        <v>31</v>
      </c>
      <c r="K62" s="16">
        <v>0.2</v>
      </c>
      <c r="L62" s="21"/>
      <c r="M62" s="21"/>
    </row>
    <row r="63" spans="1:13" ht="14.45" customHeight="1" x14ac:dyDescent="0.25">
      <c r="A63" s="21"/>
      <c r="B63" s="16">
        <v>2017</v>
      </c>
      <c r="C63" s="16">
        <v>6</v>
      </c>
      <c r="D63" s="16">
        <v>13</v>
      </c>
      <c r="E63" s="86">
        <v>42899</v>
      </c>
      <c r="F63" s="21"/>
      <c r="G63" s="19" t="s">
        <v>109</v>
      </c>
      <c r="H63" s="19" t="s">
        <v>34</v>
      </c>
      <c r="I63" s="21"/>
      <c r="J63" s="16">
        <v>44</v>
      </c>
      <c r="K63" s="16">
        <v>0.7</v>
      </c>
      <c r="L63" s="21"/>
      <c r="M63" s="21"/>
    </row>
    <row r="64" spans="1:13" ht="14.45" customHeight="1" x14ac:dyDescent="0.25">
      <c r="A64" s="21"/>
      <c r="B64" s="16">
        <v>2017</v>
      </c>
      <c r="C64" s="16">
        <v>6</v>
      </c>
      <c r="D64" s="16">
        <v>13</v>
      </c>
      <c r="E64" s="86">
        <v>42899</v>
      </c>
      <c r="F64" s="21"/>
      <c r="G64" s="19" t="s">
        <v>109</v>
      </c>
      <c r="H64" s="19" t="s">
        <v>34</v>
      </c>
      <c r="I64" s="21"/>
      <c r="J64" s="16">
        <v>44</v>
      </c>
      <c r="K64" s="16">
        <v>0.9</v>
      </c>
      <c r="L64" s="21"/>
      <c r="M64" s="21"/>
    </row>
    <row r="65" spans="1:13" ht="14.45" customHeight="1" x14ac:dyDescent="0.25">
      <c r="A65" s="21"/>
      <c r="B65" s="16">
        <v>2017</v>
      </c>
      <c r="C65" s="16">
        <v>6</v>
      </c>
      <c r="D65" s="16">
        <v>13</v>
      </c>
      <c r="E65" s="86">
        <v>42899</v>
      </c>
      <c r="F65" s="21"/>
      <c r="G65" s="19" t="s">
        <v>109</v>
      </c>
      <c r="H65" s="19" t="s">
        <v>34</v>
      </c>
      <c r="I65" s="21"/>
      <c r="J65" s="16">
        <v>50</v>
      </c>
      <c r="K65" s="16">
        <v>1.1000000000000001</v>
      </c>
      <c r="L65" s="21"/>
      <c r="M65" s="21"/>
    </row>
    <row r="66" spans="1:13" ht="14.45" customHeight="1" x14ac:dyDescent="0.25">
      <c r="A66" s="21"/>
      <c r="B66" s="16">
        <v>2017</v>
      </c>
      <c r="C66" s="16">
        <v>6</v>
      </c>
      <c r="D66" s="16">
        <v>13</v>
      </c>
      <c r="E66" s="86">
        <v>42899</v>
      </c>
      <c r="F66" s="21"/>
      <c r="G66" s="19" t="s">
        <v>109</v>
      </c>
      <c r="H66" s="19" t="s">
        <v>34</v>
      </c>
      <c r="I66" s="21"/>
      <c r="J66" s="16">
        <v>39</v>
      </c>
      <c r="K66" s="16">
        <v>0.6</v>
      </c>
      <c r="L66" s="21"/>
      <c r="M66" s="21"/>
    </row>
    <row r="67" spans="1:13" ht="14.45" customHeight="1" x14ac:dyDescent="0.25">
      <c r="A67" s="21"/>
      <c r="B67" s="16">
        <v>2017</v>
      </c>
      <c r="C67" s="16">
        <v>6</v>
      </c>
      <c r="D67" s="16">
        <v>13</v>
      </c>
      <c r="E67" s="86">
        <v>42899</v>
      </c>
      <c r="F67" s="21"/>
      <c r="G67" s="19" t="s">
        <v>109</v>
      </c>
      <c r="H67" s="19" t="s">
        <v>34</v>
      </c>
      <c r="I67" s="21"/>
      <c r="J67" s="16">
        <v>46</v>
      </c>
      <c r="K67" s="16">
        <v>0.8</v>
      </c>
      <c r="L67" s="21"/>
      <c r="M67" s="21"/>
    </row>
    <row r="68" spans="1:13" ht="14.45" customHeight="1" x14ac:dyDescent="0.25">
      <c r="A68" s="21"/>
      <c r="B68" s="16">
        <v>2017</v>
      </c>
      <c r="C68" s="16">
        <v>6</v>
      </c>
      <c r="D68" s="16">
        <v>13</v>
      </c>
      <c r="E68" s="86">
        <v>42899</v>
      </c>
      <c r="F68" s="21"/>
      <c r="G68" s="19" t="s">
        <v>109</v>
      </c>
      <c r="H68" s="19" t="s">
        <v>34</v>
      </c>
      <c r="I68" s="21"/>
      <c r="J68" s="16">
        <v>44</v>
      </c>
      <c r="K68" s="16">
        <v>0.7</v>
      </c>
      <c r="L68" s="21"/>
      <c r="M68" s="21"/>
    </row>
    <row r="69" spans="1:13" ht="14.45" customHeight="1" x14ac:dyDescent="0.25">
      <c r="A69" s="21"/>
      <c r="B69" s="16">
        <v>2017</v>
      </c>
      <c r="C69" s="16">
        <v>6</v>
      </c>
      <c r="D69" s="16">
        <v>13</v>
      </c>
      <c r="E69" s="86">
        <v>42899</v>
      </c>
      <c r="F69" s="21"/>
      <c r="G69" s="19" t="s">
        <v>109</v>
      </c>
      <c r="H69" s="19" t="s">
        <v>34</v>
      </c>
      <c r="I69" s="21"/>
      <c r="J69" s="16">
        <v>40</v>
      </c>
      <c r="K69" s="16">
        <v>0.6</v>
      </c>
      <c r="L69" s="21"/>
      <c r="M69" s="21"/>
    </row>
    <row r="70" spans="1:13" ht="14.45" customHeight="1" x14ac:dyDescent="0.25">
      <c r="A70" s="21"/>
      <c r="B70" s="16">
        <v>2017</v>
      </c>
      <c r="C70" s="16">
        <v>6</v>
      </c>
      <c r="D70" s="16">
        <v>13</v>
      </c>
      <c r="E70" s="86">
        <v>42899</v>
      </c>
      <c r="F70" s="21"/>
      <c r="G70" s="19" t="s">
        <v>109</v>
      </c>
      <c r="H70" s="19" t="s">
        <v>34</v>
      </c>
      <c r="I70" s="21"/>
      <c r="J70" s="16">
        <v>43</v>
      </c>
      <c r="K70" s="16">
        <v>0.7</v>
      </c>
      <c r="L70" s="21"/>
      <c r="M70" s="21"/>
    </row>
    <row r="71" spans="1:13" ht="14.45" customHeight="1" x14ac:dyDescent="0.25">
      <c r="A71" s="21"/>
      <c r="B71" s="16">
        <v>2017</v>
      </c>
      <c r="C71" s="16">
        <v>6</v>
      </c>
      <c r="D71" s="16">
        <v>13</v>
      </c>
      <c r="E71" s="86">
        <v>42899</v>
      </c>
      <c r="F71" s="21"/>
      <c r="G71" s="19" t="s">
        <v>109</v>
      </c>
      <c r="H71" s="19" t="s">
        <v>32</v>
      </c>
      <c r="I71" s="21"/>
      <c r="J71" s="16">
        <v>55</v>
      </c>
      <c r="K71" s="16">
        <v>1.6</v>
      </c>
      <c r="L71" s="21"/>
      <c r="M71" s="21"/>
    </row>
    <row r="72" spans="1:13" ht="14.45" customHeight="1" x14ac:dyDescent="0.25">
      <c r="A72" s="21"/>
      <c r="B72" s="16">
        <v>2017</v>
      </c>
      <c r="C72" s="16">
        <v>6</v>
      </c>
      <c r="D72" s="16">
        <v>13</v>
      </c>
      <c r="E72" s="86">
        <v>42899</v>
      </c>
      <c r="F72" s="21"/>
      <c r="G72" s="19" t="s">
        <v>109</v>
      </c>
      <c r="H72" s="19" t="s">
        <v>32</v>
      </c>
      <c r="I72" s="21"/>
      <c r="J72" s="16">
        <v>60</v>
      </c>
      <c r="K72" s="16">
        <v>1.9</v>
      </c>
      <c r="L72" s="21"/>
      <c r="M72" s="21"/>
    </row>
    <row r="73" spans="1:13" ht="14.45" customHeight="1" x14ac:dyDescent="0.25">
      <c r="A73" s="21"/>
      <c r="B73" s="16">
        <v>2017</v>
      </c>
      <c r="C73" s="16">
        <v>6</v>
      </c>
      <c r="D73" s="16">
        <v>13</v>
      </c>
      <c r="E73" s="86">
        <v>42899</v>
      </c>
      <c r="F73" s="21"/>
      <c r="G73" s="19" t="s">
        <v>109</v>
      </c>
      <c r="H73" s="19" t="s">
        <v>32</v>
      </c>
      <c r="I73" s="21"/>
      <c r="J73" s="16">
        <v>62</v>
      </c>
      <c r="K73" s="16">
        <v>2.4</v>
      </c>
      <c r="L73" s="21"/>
      <c r="M73" s="21"/>
    </row>
    <row r="74" spans="1:13" ht="14.45" customHeight="1" x14ac:dyDescent="0.25">
      <c r="A74" s="21"/>
      <c r="B74" s="16">
        <v>2017</v>
      </c>
      <c r="C74" s="16">
        <v>6</v>
      </c>
      <c r="D74" s="16">
        <v>13</v>
      </c>
      <c r="E74" s="86">
        <v>42899</v>
      </c>
      <c r="F74" s="21"/>
      <c r="G74" s="19" t="s">
        <v>109</v>
      </c>
      <c r="H74" s="19" t="s">
        <v>32</v>
      </c>
      <c r="I74" s="21"/>
      <c r="J74" s="16">
        <v>48</v>
      </c>
      <c r="K74" s="16">
        <v>1.1000000000000001</v>
      </c>
      <c r="L74" s="21"/>
      <c r="M74" s="21"/>
    </row>
    <row r="75" spans="1:13" ht="14.45" customHeight="1" x14ac:dyDescent="0.25">
      <c r="A75" s="21"/>
      <c r="B75" s="16">
        <v>2017</v>
      </c>
      <c r="C75" s="16">
        <v>6</v>
      </c>
      <c r="D75" s="16">
        <v>13</v>
      </c>
      <c r="E75" s="86">
        <v>42899</v>
      </c>
      <c r="F75" s="21"/>
      <c r="G75" s="19" t="s">
        <v>109</v>
      </c>
      <c r="H75" s="19" t="s">
        <v>32</v>
      </c>
      <c r="I75" s="21"/>
      <c r="J75" s="16">
        <v>56</v>
      </c>
      <c r="K75" s="16">
        <v>1.8</v>
      </c>
      <c r="L75" s="21"/>
      <c r="M75" s="21"/>
    </row>
    <row r="76" spans="1:13" ht="14.45" customHeight="1" x14ac:dyDescent="0.25">
      <c r="A76" s="21"/>
      <c r="B76" s="16">
        <v>2017</v>
      </c>
      <c r="C76" s="16">
        <v>6</v>
      </c>
      <c r="D76" s="16">
        <v>13</v>
      </c>
      <c r="E76" s="86">
        <v>42899</v>
      </c>
      <c r="F76" s="21"/>
      <c r="G76" s="19" t="s">
        <v>109</v>
      </c>
      <c r="H76" s="19" t="s">
        <v>32</v>
      </c>
      <c r="I76" s="21"/>
      <c r="J76" s="16">
        <v>52</v>
      </c>
      <c r="K76" s="16">
        <v>1.3</v>
      </c>
      <c r="L76" s="21"/>
      <c r="M76" s="21"/>
    </row>
    <row r="77" spans="1:13" ht="14.45" customHeight="1" x14ac:dyDescent="0.25">
      <c r="A77" s="21"/>
      <c r="B77" s="16">
        <v>2017</v>
      </c>
      <c r="C77" s="16">
        <v>6</v>
      </c>
      <c r="D77" s="16">
        <v>13</v>
      </c>
      <c r="E77" s="86">
        <v>42899</v>
      </c>
      <c r="F77" s="21"/>
      <c r="G77" s="19" t="s">
        <v>109</v>
      </c>
      <c r="H77" s="19" t="s">
        <v>32</v>
      </c>
      <c r="I77" s="21"/>
      <c r="J77" s="16">
        <v>63</v>
      </c>
      <c r="K77" s="16">
        <v>2.5</v>
      </c>
      <c r="L77" s="21"/>
      <c r="M77" s="21"/>
    </row>
    <row r="78" spans="1:13" ht="14.45" customHeight="1" x14ac:dyDescent="0.25">
      <c r="A78" s="21"/>
      <c r="B78" s="16">
        <v>2017</v>
      </c>
      <c r="C78" s="16">
        <v>6</v>
      </c>
      <c r="D78" s="16">
        <v>13</v>
      </c>
      <c r="E78" s="86">
        <v>42899</v>
      </c>
      <c r="F78" s="21"/>
      <c r="G78" s="19" t="s">
        <v>109</v>
      </c>
      <c r="H78" s="19" t="s">
        <v>32</v>
      </c>
      <c r="I78" s="21"/>
      <c r="J78" s="16">
        <v>50</v>
      </c>
      <c r="K78" s="16">
        <v>1.9</v>
      </c>
      <c r="L78" s="21"/>
      <c r="M78" s="21"/>
    </row>
    <row r="79" spans="1:13" ht="14.45" customHeight="1" x14ac:dyDescent="0.25">
      <c r="A79" s="21"/>
      <c r="B79" s="16">
        <v>2017</v>
      </c>
      <c r="C79" s="16">
        <v>6</v>
      </c>
      <c r="D79" s="16">
        <v>13</v>
      </c>
      <c r="E79" s="86">
        <v>42899</v>
      </c>
      <c r="F79" s="21"/>
      <c r="G79" s="19" t="s">
        <v>109</v>
      </c>
      <c r="H79" s="19" t="s">
        <v>32</v>
      </c>
      <c r="I79" s="21"/>
      <c r="J79" s="16">
        <v>63</v>
      </c>
      <c r="K79" s="16">
        <v>2.8</v>
      </c>
      <c r="L79" s="21"/>
      <c r="M79" s="21"/>
    </row>
    <row r="80" spans="1:13" ht="14.45" customHeight="1" x14ac:dyDescent="0.25">
      <c r="A80" s="21"/>
      <c r="B80" s="16">
        <v>2017</v>
      </c>
      <c r="C80" s="16">
        <v>6</v>
      </c>
      <c r="D80" s="16">
        <v>13</v>
      </c>
      <c r="E80" s="86">
        <v>42899</v>
      </c>
      <c r="F80" s="21"/>
      <c r="G80" s="19" t="s">
        <v>109</v>
      </c>
      <c r="H80" s="19" t="s">
        <v>32</v>
      </c>
      <c r="I80" s="21"/>
      <c r="J80" s="16">
        <v>65</v>
      </c>
      <c r="K80" s="16">
        <v>2.9</v>
      </c>
      <c r="L80" s="21"/>
      <c r="M80" s="21"/>
    </row>
    <row r="81" spans="1:13" ht="14.45" customHeight="1" x14ac:dyDescent="0.25">
      <c r="A81" s="21"/>
      <c r="B81" s="16">
        <v>2017</v>
      </c>
      <c r="C81" s="16">
        <v>6</v>
      </c>
      <c r="D81" s="16">
        <v>13</v>
      </c>
      <c r="E81" s="86">
        <v>42899</v>
      </c>
      <c r="F81" s="21"/>
      <c r="G81" s="19" t="s">
        <v>109</v>
      </c>
      <c r="H81" s="19" t="s">
        <v>32</v>
      </c>
      <c r="I81" s="21"/>
      <c r="J81" s="16">
        <v>49</v>
      </c>
      <c r="K81" s="16">
        <v>1</v>
      </c>
      <c r="L81" s="21"/>
      <c r="M81" s="21"/>
    </row>
    <row r="82" spans="1:13" ht="14.45" customHeight="1" x14ac:dyDescent="0.25">
      <c r="A82" s="21"/>
      <c r="B82" s="16">
        <v>2017</v>
      </c>
      <c r="C82" s="16">
        <v>6</v>
      </c>
      <c r="D82" s="16">
        <v>13</v>
      </c>
      <c r="E82" s="86">
        <v>42899</v>
      </c>
      <c r="F82" s="21"/>
      <c r="G82" s="19" t="s">
        <v>109</v>
      </c>
      <c r="H82" s="19" t="s">
        <v>32</v>
      </c>
      <c r="I82" s="21"/>
      <c r="J82" s="16">
        <v>48</v>
      </c>
      <c r="K82" s="16">
        <v>0.8</v>
      </c>
      <c r="L82" s="21"/>
      <c r="M82" s="21"/>
    </row>
    <row r="83" spans="1:13" ht="14.45" customHeight="1" x14ac:dyDescent="0.25">
      <c r="A83" s="21"/>
      <c r="B83" s="16">
        <v>2017</v>
      </c>
      <c r="C83" s="16">
        <v>6</v>
      </c>
      <c r="D83" s="16">
        <v>13</v>
      </c>
      <c r="E83" s="86">
        <v>42899</v>
      </c>
      <c r="F83" s="21"/>
      <c r="G83" s="19" t="s">
        <v>104</v>
      </c>
      <c r="H83" s="19" t="s">
        <v>33</v>
      </c>
      <c r="I83" s="21"/>
      <c r="J83" s="16">
        <v>45</v>
      </c>
      <c r="K83" s="16">
        <v>0.7</v>
      </c>
      <c r="L83" s="21"/>
      <c r="M83" s="21"/>
    </row>
    <row r="84" spans="1:13" ht="14.45" customHeight="1" x14ac:dyDescent="0.25">
      <c r="A84" s="21"/>
      <c r="B84" s="16">
        <v>2017</v>
      </c>
      <c r="C84" s="16">
        <v>6</v>
      </c>
      <c r="D84" s="16">
        <v>13</v>
      </c>
      <c r="E84" s="86">
        <v>42899</v>
      </c>
      <c r="F84" s="21"/>
      <c r="G84" s="19" t="s">
        <v>104</v>
      </c>
      <c r="H84" s="19" t="s">
        <v>33</v>
      </c>
      <c r="I84" s="21"/>
      <c r="J84" s="16">
        <v>44</v>
      </c>
      <c r="K84" s="16">
        <v>0.8</v>
      </c>
      <c r="L84" s="21"/>
      <c r="M84" s="21"/>
    </row>
    <row r="85" spans="1:13" ht="14.45" customHeight="1" x14ac:dyDescent="0.25">
      <c r="A85" s="21"/>
      <c r="B85" s="16">
        <v>2017</v>
      </c>
      <c r="C85" s="16">
        <v>6</v>
      </c>
      <c r="D85" s="16">
        <v>13</v>
      </c>
      <c r="E85" s="86">
        <v>42899</v>
      </c>
      <c r="F85" s="21"/>
      <c r="G85" s="19" t="s">
        <v>104</v>
      </c>
      <c r="H85" s="19" t="s">
        <v>33</v>
      </c>
      <c r="I85" s="21"/>
      <c r="J85" s="16">
        <v>41</v>
      </c>
      <c r="K85" s="16">
        <v>0.5</v>
      </c>
      <c r="L85" s="21"/>
      <c r="M85" s="21"/>
    </row>
    <row r="86" spans="1:13" ht="14.45" customHeight="1" x14ac:dyDescent="0.25">
      <c r="A86" s="21"/>
      <c r="B86" s="16">
        <v>2017</v>
      </c>
      <c r="C86" s="16">
        <v>6</v>
      </c>
      <c r="D86" s="16">
        <v>13</v>
      </c>
      <c r="E86" s="86">
        <v>42899</v>
      </c>
      <c r="F86" s="21"/>
      <c r="G86" s="19" t="s">
        <v>104</v>
      </c>
      <c r="H86" s="19" t="s">
        <v>33</v>
      </c>
      <c r="I86" s="21"/>
      <c r="J86" s="16">
        <v>66</v>
      </c>
      <c r="K86" s="16">
        <v>2.9</v>
      </c>
      <c r="L86" s="21"/>
      <c r="M86" s="21"/>
    </row>
    <row r="87" spans="1:13" ht="14.45" customHeight="1" x14ac:dyDescent="0.25">
      <c r="A87" s="21"/>
      <c r="B87" s="16">
        <v>2017</v>
      </c>
      <c r="C87" s="16">
        <v>6</v>
      </c>
      <c r="D87" s="16">
        <v>13</v>
      </c>
      <c r="E87" s="86">
        <v>42899</v>
      </c>
      <c r="F87" s="21"/>
      <c r="G87" s="19" t="s">
        <v>104</v>
      </c>
      <c r="H87" s="19" t="s">
        <v>32</v>
      </c>
      <c r="I87" s="21"/>
      <c r="J87" s="16">
        <v>56</v>
      </c>
      <c r="K87" s="16">
        <v>2</v>
      </c>
      <c r="L87" s="21"/>
      <c r="M87" s="21"/>
    </row>
    <row r="88" spans="1:13" ht="14.45" customHeight="1" x14ac:dyDescent="0.25">
      <c r="A88" s="21"/>
      <c r="B88" s="16">
        <v>2017</v>
      </c>
      <c r="C88" s="16">
        <v>6</v>
      </c>
      <c r="D88" s="16">
        <v>13</v>
      </c>
      <c r="E88" s="86">
        <v>42899</v>
      </c>
      <c r="F88" s="21"/>
      <c r="G88" s="19" t="s">
        <v>104</v>
      </c>
      <c r="H88" s="19" t="s">
        <v>32</v>
      </c>
      <c r="I88" s="21"/>
      <c r="J88" s="16">
        <v>58</v>
      </c>
      <c r="K88" s="16">
        <v>2</v>
      </c>
      <c r="L88" s="21"/>
      <c r="M88" s="21"/>
    </row>
    <row r="89" spans="1:13" ht="14.45" customHeight="1" x14ac:dyDescent="0.25">
      <c r="A89" s="21"/>
      <c r="B89" s="16">
        <v>2017</v>
      </c>
      <c r="C89" s="16">
        <v>6</v>
      </c>
      <c r="D89" s="16">
        <v>13</v>
      </c>
      <c r="E89" s="86">
        <v>42899</v>
      </c>
      <c r="F89" s="21"/>
      <c r="G89" s="19" t="s">
        <v>104</v>
      </c>
      <c r="H89" s="19" t="s">
        <v>32</v>
      </c>
      <c r="I89" s="21"/>
      <c r="J89" s="16">
        <v>62</v>
      </c>
      <c r="K89" s="16">
        <v>2.4</v>
      </c>
      <c r="L89" s="21"/>
      <c r="M89" s="21"/>
    </row>
    <row r="90" spans="1:13" ht="14.45" customHeight="1" x14ac:dyDescent="0.25">
      <c r="A90" s="21"/>
      <c r="B90" s="16">
        <v>2017</v>
      </c>
      <c r="C90" s="16">
        <v>6</v>
      </c>
      <c r="D90" s="16">
        <v>13</v>
      </c>
      <c r="E90" s="86">
        <v>42899</v>
      </c>
      <c r="F90" s="21"/>
      <c r="G90" s="19" t="s">
        <v>104</v>
      </c>
      <c r="H90" s="19" t="s">
        <v>32</v>
      </c>
      <c r="I90" s="21"/>
      <c r="J90" s="16">
        <v>53</v>
      </c>
      <c r="K90" s="16">
        <v>1.5</v>
      </c>
      <c r="L90" s="21"/>
      <c r="M90" s="21"/>
    </row>
    <row r="91" spans="1:13" ht="14.45" customHeight="1" x14ac:dyDescent="0.25">
      <c r="A91" s="21"/>
      <c r="B91" s="16">
        <v>2017</v>
      </c>
      <c r="C91" s="16">
        <v>6</v>
      </c>
      <c r="D91" s="16">
        <v>13</v>
      </c>
      <c r="E91" s="86">
        <v>42899</v>
      </c>
      <c r="F91" s="21"/>
      <c r="G91" s="19" t="s">
        <v>104</v>
      </c>
      <c r="H91" s="19" t="s">
        <v>33</v>
      </c>
      <c r="I91" s="21"/>
      <c r="J91" s="16">
        <v>75</v>
      </c>
      <c r="K91" s="16">
        <v>3.5</v>
      </c>
      <c r="L91" s="21"/>
      <c r="M91" s="21"/>
    </row>
    <row r="92" spans="1:13" ht="14.45" customHeight="1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16"/>
      <c r="K92" s="16"/>
      <c r="L92" s="21"/>
      <c r="M92" s="21"/>
    </row>
    <row r="93" spans="1:13" ht="14.45" customHeight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16"/>
      <c r="K93" s="16"/>
      <c r="L93" s="21"/>
      <c r="M93" s="21"/>
    </row>
    <row r="94" spans="1:13" ht="14.45" customHeight="1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16"/>
      <c r="K94" s="16"/>
      <c r="L94" s="21"/>
      <c r="M94" s="21"/>
    </row>
    <row r="95" spans="1:13" ht="14.45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16"/>
      <c r="K95" s="16"/>
      <c r="L95" s="21"/>
      <c r="M95" s="21"/>
    </row>
    <row r="96" spans="1:13" ht="14.45" customHeight="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16"/>
      <c r="K96" s="16"/>
      <c r="L96" s="21"/>
      <c r="M96" s="21"/>
    </row>
    <row r="97" spans="1:13" ht="14.45" customHeight="1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16"/>
      <c r="K97" s="16"/>
      <c r="L97" s="21"/>
      <c r="M97" s="21"/>
    </row>
    <row r="98" spans="1:13" ht="14.45" customHeight="1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16"/>
      <c r="K98" s="16"/>
      <c r="L98" s="21"/>
      <c r="M98" s="21"/>
    </row>
    <row r="99" spans="1:13" ht="14.45" customHeigh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16"/>
      <c r="K99" s="16"/>
      <c r="L99" s="21"/>
      <c r="M99" s="21"/>
    </row>
    <row r="100" spans="1:13" ht="14.45" customHeight="1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16"/>
      <c r="K100" s="16"/>
      <c r="L100" s="21"/>
      <c r="M100" s="21"/>
    </row>
    <row r="101" spans="1:13" ht="14.45" customHeight="1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16"/>
      <c r="K101" s="16"/>
      <c r="L101" s="21"/>
      <c r="M101" s="21"/>
    </row>
    <row r="102" spans="1:13" ht="14.45" customHeigh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16"/>
      <c r="K102" s="16"/>
      <c r="L102" s="21"/>
      <c r="M102" s="21"/>
    </row>
    <row r="103" spans="1:13" ht="14.4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16"/>
      <c r="K103" s="16"/>
      <c r="L103" s="21"/>
      <c r="M103" s="21"/>
    </row>
    <row r="104" spans="1:13" ht="14.4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16"/>
      <c r="K104" s="16"/>
      <c r="L104" s="21"/>
      <c r="M104" s="21"/>
    </row>
    <row r="105" spans="1:13" ht="14.4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16"/>
      <c r="K105" s="16"/>
      <c r="L105" s="21"/>
      <c r="M105" s="21"/>
    </row>
    <row r="106" spans="1:13" ht="14.4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16"/>
      <c r="K106" s="16"/>
      <c r="L106" s="21"/>
      <c r="M106" s="21"/>
    </row>
    <row r="107" spans="1:13" ht="14.4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16"/>
      <c r="K107" s="16"/>
      <c r="L107" s="21"/>
      <c r="M107" s="21"/>
    </row>
    <row r="108" spans="1:13" ht="14.4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16"/>
      <c r="K108" s="16"/>
      <c r="L108" s="21"/>
      <c r="M108" s="21"/>
    </row>
    <row r="109" spans="1:13" ht="14.4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16"/>
      <c r="K109" s="16"/>
      <c r="L109" s="21"/>
      <c r="M109" s="21"/>
    </row>
    <row r="110" spans="1:13" ht="14.4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16"/>
      <c r="K110" s="16"/>
      <c r="L110" s="21"/>
      <c r="M110" s="21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9"/>
  <sheetViews>
    <sheetView showGridLines="0" workbookViewId="0">
      <pane ySplit="1" topLeftCell="A2" activePane="bottomLeft" state="frozen"/>
      <selection pane="bottomLeft"/>
    </sheetView>
  </sheetViews>
  <sheetFormatPr defaultColWidth="16.28515625" defaultRowHeight="14.85" customHeight="1" x14ac:dyDescent="0.25"/>
  <cols>
    <col min="1" max="6" width="16.28515625" style="96" customWidth="1"/>
    <col min="7" max="7" width="24.85546875" style="96" customWidth="1"/>
    <col min="8" max="256" width="16.28515625" style="96" customWidth="1"/>
  </cols>
  <sheetData>
    <row r="1" spans="1:16" ht="13.9" customHeight="1" x14ac:dyDescent="0.25">
      <c r="A1" s="97" t="s">
        <v>5</v>
      </c>
      <c r="B1" s="97" t="s">
        <v>6</v>
      </c>
      <c r="C1" s="97" t="s">
        <v>7</v>
      </c>
      <c r="D1" s="97" t="s">
        <v>8</v>
      </c>
      <c r="E1" s="97" t="s">
        <v>9</v>
      </c>
      <c r="F1" s="98" t="s">
        <v>11</v>
      </c>
      <c r="G1" s="98" t="s">
        <v>12</v>
      </c>
      <c r="H1" s="98" t="s">
        <v>70</v>
      </c>
      <c r="I1" s="98" t="s">
        <v>27</v>
      </c>
      <c r="J1" s="99" t="s">
        <v>71</v>
      </c>
      <c r="K1" s="99" t="s">
        <v>17</v>
      </c>
      <c r="L1" s="99" t="s">
        <v>72</v>
      </c>
      <c r="M1" s="99" t="s">
        <v>73</v>
      </c>
      <c r="N1" s="99" t="s">
        <v>74</v>
      </c>
      <c r="O1" s="99" t="s">
        <v>75</v>
      </c>
      <c r="P1" s="99" t="s">
        <v>76</v>
      </c>
    </row>
    <row r="2" spans="1:16" ht="15.2" customHeight="1" x14ac:dyDescent="0.25">
      <c r="A2" s="82"/>
      <c r="B2" s="83">
        <v>2017</v>
      </c>
      <c r="C2" s="83">
        <v>5</v>
      </c>
      <c r="D2" s="83">
        <v>16</v>
      </c>
      <c r="E2" s="84">
        <v>42871</v>
      </c>
      <c r="F2" s="92">
        <v>920</v>
      </c>
      <c r="G2" s="95" t="s">
        <v>97</v>
      </c>
      <c r="H2" s="91"/>
      <c r="I2" s="91"/>
      <c r="J2" s="92">
        <v>0</v>
      </c>
      <c r="K2" s="92">
        <v>7.1</v>
      </c>
      <c r="L2" s="92">
        <v>2269</v>
      </c>
      <c r="M2" s="92">
        <v>1.9</v>
      </c>
      <c r="N2" s="92">
        <v>11.6</v>
      </c>
      <c r="O2" s="92">
        <v>97.9</v>
      </c>
      <c r="P2" s="91"/>
    </row>
    <row r="3" spans="1:16" ht="14.45" customHeight="1" x14ac:dyDescent="0.25">
      <c r="A3" s="21"/>
      <c r="B3" s="16">
        <v>2017</v>
      </c>
      <c r="C3" s="16">
        <v>5</v>
      </c>
      <c r="D3" s="16">
        <v>16</v>
      </c>
      <c r="E3" s="86">
        <v>42871</v>
      </c>
      <c r="F3" s="16">
        <v>920</v>
      </c>
      <c r="G3" s="19" t="s">
        <v>97</v>
      </c>
      <c r="H3" s="21"/>
      <c r="I3" s="21"/>
      <c r="J3" s="16">
        <v>1</v>
      </c>
      <c r="K3" s="16">
        <v>7.3</v>
      </c>
      <c r="L3" s="16">
        <v>2800</v>
      </c>
      <c r="M3" s="16">
        <v>2.4</v>
      </c>
      <c r="N3" s="16">
        <v>11.5</v>
      </c>
      <c r="O3" s="16">
        <v>98.1</v>
      </c>
      <c r="P3" s="21"/>
    </row>
    <row r="4" spans="1:16" ht="14.45" customHeight="1" x14ac:dyDescent="0.25">
      <c r="A4" s="21"/>
      <c r="B4" s="16">
        <v>2017</v>
      </c>
      <c r="C4" s="16">
        <v>5</v>
      </c>
      <c r="D4" s="16">
        <v>16</v>
      </c>
      <c r="E4" s="86">
        <v>42871</v>
      </c>
      <c r="F4" s="16">
        <v>955</v>
      </c>
      <c r="G4" s="19" t="s">
        <v>100</v>
      </c>
      <c r="H4" s="21"/>
      <c r="I4" s="21"/>
      <c r="J4" s="16">
        <v>0</v>
      </c>
      <c r="K4" s="16">
        <v>7.1</v>
      </c>
      <c r="L4" s="16">
        <v>5.3</v>
      </c>
      <c r="M4" s="16">
        <v>0</v>
      </c>
      <c r="N4" s="16">
        <v>12.25</v>
      </c>
      <c r="O4" s="16">
        <v>102.6</v>
      </c>
      <c r="P4" s="21"/>
    </row>
    <row r="5" spans="1:16" ht="14.45" customHeight="1" x14ac:dyDescent="0.25">
      <c r="A5" s="21"/>
      <c r="B5" s="16">
        <v>2017</v>
      </c>
      <c r="C5" s="16">
        <v>5</v>
      </c>
      <c r="D5" s="16">
        <v>16</v>
      </c>
      <c r="E5" s="86">
        <v>42871</v>
      </c>
      <c r="F5" s="87"/>
      <c r="G5" s="19" t="s">
        <v>102</v>
      </c>
      <c r="H5" s="21"/>
      <c r="I5" s="21"/>
      <c r="J5" s="16">
        <v>0</v>
      </c>
      <c r="K5" s="16">
        <v>7.9</v>
      </c>
      <c r="L5" s="16">
        <v>4</v>
      </c>
      <c r="M5" s="16">
        <v>0</v>
      </c>
      <c r="N5" s="16">
        <v>13.6</v>
      </c>
      <c r="O5" s="16">
        <v>115.5</v>
      </c>
      <c r="P5" s="21"/>
    </row>
    <row r="6" spans="1:16" ht="14.45" customHeight="1" x14ac:dyDescent="0.25">
      <c r="A6" s="21"/>
      <c r="B6" s="16">
        <v>2017</v>
      </c>
      <c r="C6" s="16">
        <v>5</v>
      </c>
      <c r="D6" s="16">
        <v>16</v>
      </c>
      <c r="E6" s="86">
        <v>42871</v>
      </c>
      <c r="F6" s="87"/>
      <c r="G6" s="19" t="s">
        <v>102</v>
      </c>
      <c r="H6" s="21"/>
      <c r="I6" s="21"/>
      <c r="J6" s="16">
        <v>1</v>
      </c>
      <c r="K6" s="16">
        <v>9.9</v>
      </c>
      <c r="L6" s="16">
        <v>5573</v>
      </c>
      <c r="M6" s="16">
        <v>4.7</v>
      </c>
      <c r="N6" s="16">
        <v>12.05</v>
      </c>
      <c r="O6" s="16">
        <v>111.1</v>
      </c>
      <c r="P6" s="21"/>
    </row>
    <row r="7" spans="1:16" ht="14.45" customHeight="1" x14ac:dyDescent="0.25">
      <c r="A7" s="21"/>
      <c r="B7" s="16">
        <v>2017</v>
      </c>
      <c r="C7" s="16">
        <v>5</v>
      </c>
      <c r="D7" s="16">
        <v>16</v>
      </c>
      <c r="E7" s="86">
        <v>42871</v>
      </c>
      <c r="F7" s="87"/>
      <c r="G7" s="19" t="s">
        <v>102</v>
      </c>
      <c r="H7" s="21"/>
      <c r="I7" s="21"/>
      <c r="J7" s="16">
        <v>2</v>
      </c>
      <c r="K7" s="16">
        <v>9.8000000000000007</v>
      </c>
      <c r="L7" s="16">
        <v>24657</v>
      </c>
      <c r="M7" s="16">
        <v>23.7</v>
      </c>
      <c r="N7" s="16">
        <v>11.4</v>
      </c>
      <c r="O7" s="16">
        <v>119.7</v>
      </c>
      <c r="P7" s="21"/>
    </row>
    <row r="8" spans="1:16" ht="14.45" customHeight="1" x14ac:dyDescent="0.25">
      <c r="A8" s="21"/>
      <c r="B8" s="16">
        <v>2017</v>
      </c>
      <c r="C8" s="16">
        <v>5</v>
      </c>
      <c r="D8" s="16">
        <v>16</v>
      </c>
      <c r="E8" s="86">
        <v>42871</v>
      </c>
      <c r="F8" s="87"/>
      <c r="G8" s="19" t="s">
        <v>102</v>
      </c>
      <c r="H8" s="21"/>
      <c r="I8" s="21"/>
      <c r="J8" s="16">
        <v>3</v>
      </c>
      <c r="K8" s="16">
        <v>9.8000000000000007</v>
      </c>
      <c r="L8" s="16">
        <v>24970</v>
      </c>
      <c r="M8" s="16">
        <v>24.3</v>
      </c>
      <c r="N8" s="16">
        <v>11.96</v>
      </c>
      <c r="O8" s="16">
        <v>124</v>
      </c>
      <c r="P8" s="21"/>
    </row>
    <row r="9" spans="1:16" ht="14.45" customHeight="1" x14ac:dyDescent="0.25">
      <c r="A9" s="21"/>
      <c r="B9" s="16">
        <v>2017</v>
      </c>
      <c r="C9" s="16">
        <v>5</v>
      </c>
      <c r="D9" s="16">
        <v>16</v>
      </c>
      <c r="E9" s="86">
        <v>42871</v>
      </c>
      <c r="F9" s="87"/>
      <c r="G9" s="19" t="s">
        <v>102</v>
      </c>
      <c r="H9" s="21"/>
      <c r="I9" s="21"/>
      <c r="J9" s="16">
        <v>4</v>
      </c>
      <c r="K9" s="16">
        <v>9.8000000000000007</v>
      </c>
      <c r="L9" s="16">
        <v>24913</v>
      </c>
      <c r="M9" s="16">
        <v>24.2</v>
      </c>
      <c r="N9" s="16">
        <v>11.34</v>
      </c>
      <c r="O9" s="16">
        <v>116</v>
      </c>
      <c r="P9" s="21"/>
    </row>
    <row r="10" spans="1:16" ht="14.45" customHeight="1" x14ac:dyDescent="0.25">
      <c r="A10" s="21"/>
      <c r="B10" s="16">
        <v>2017</v>
      </c>
      <c r="C10" s="16">
        <v>5</v>
      </c>
      <c r="D10" s="16">
        <v>16</v>
      </c>
      <c r="E10" s="86">
        <v>42871</v>
      </c>
      <c r="F10" s="16">
        <v>1130</v>
      </c>
      <c r="G10" s="19" t="s">
        <v>104</v>
      </c>
      <c r="H10" s="21"/>
      <c r="I10" s="21"/>
      <c r="J10" s="16">
        <v>0</v>
      </c>
      <c r="K10" s="16">
        <v>9.6</v>
      </c>
      <c r="L10" s="16">
        <v>3714</v>
      </c>
      <c r="M10" s="16">
        <v>3.1</v>
      </c>
      <c r="N10" s="16">
        <v>11.9</v>
      </c>
      <c r="O10" s="16">
        <v>106</v>
      </c>
      <c r="P10" s="21"/>
    </row>
    <row r="11" spans="1:16" ht="14.45" customHeight="1" x14ac:dyDescent="0.25">
      <c r="A11" s="21"/>
      <c r="B11" s="16">
        <v>2017</v>
      </c>
      <c r="C11" s="16">
        <v>5</v>
      </c>
      <c r="D11" s="16">
        <v>16</v>
      </c>
      <c r="E11" s="86">
        <v>42871</v>
      </c>
      <c r="F11" s="16">
        <v>1130</v>
      </c>
      <c r="G11" s="19" t="s">
        <v>104</v>
      </c>
      <c r="H11" s="21"/>
      <c r="I11" s="21"/>
      <c r="J11" s="16">
        <v>1</v>
      </c>
      <c r="K11" s="16">
        <v>9.3000000000000007</v>
      </c>
      <c r="L11" s="16">
        <v>3876</v>
      </c>
      <c r="M11" s="16">
        <v>3.3</v>
      </c>
      <c r="N11" s="16">
        <v>11.9</v>
      </c>
      <c r="O11" s="16">
        <v>99.6</v>
      </c>
      <c r="P11" s="21"/>
    </row>
    <row r="12" spans="1:16" ht="14.45" customHeight="1" x14ac:dyDescent="0.25">
      <c r="A12" s="21"/>
      <c r="B12" s="16">
        <v>2017</v>
      </c>
      <c r="C12" s="16">
        <v>5</v>
      </c>
      <c r="D12" s="16">
        <v>16</v>
      </c>
      <c r="E12" s="86">
        <v>42871</v>
      </c>
      <c r="F12" s="16">
        <v>1130</v>
      </c>
      <c r="G12" s="19" t="s">
        <v>104</v>
      </c>
      <c r="H12" s="21"/>
      <c r="I12" s="21"/>
      <c r="J12" s="16">
        <v>2</v>
      </c>
      <c r="K12" s="16">
        <v>9.3000000000000007</v>
      </c>
      <c r="L12" s="16">
        <v>6212</v>
      </c>
      <c r="M12" s="16">
        <v>4.4000000000000004</v>
      </c>
      <c r="N12" s="16">
        <v>11</v>
      </c>
      <c r="O12" s="16">
        <v>110</v>
      </c>
      <c r="P12" s="21"/>
    </row>
    <row r="13" spans="1:16" ht="14.45" customHeight="1" x14ac:dyDescent="0.25">
      <c r="A13" s="21"/>
      <c r="B13" s="16">
        <v>2017</v>
      </c>
      <c r="C13" s="16">
        <v>5</v>
      </c>
      <c r="D13" s="16">
        <v>16</v>
      </c>
      <c r="E13" s="86">
        <v>42871</v>
      </c>
      <c r="F13" s="16">
        <v>1215</v>
      </c>
      <c r="G13" s="19" t="s">
        <v>110</v>
      </c>
      <c r="H13" s="21"/>
      <c r="I13" s="21"/>
      <c r="J13" s="16">
        <v>0</v>
      </c>
      <c r="K13" s="16">
        <v>9.6</v>
      </c>
      <c r="L13" s="16">
        <v>3798</v>
      </c>
      <c r="M13" s="16">
        <v>3</v>
      </c>
      <c r="N13" s="16">
        <v>11.55</v>
      </c>
      <c r="O13" s="16">
        <v>104.3</v>
      </c>
      <c r="P13" s="21"/>
    </row>
    <row r="14" spans="1:16" ht="14.45" customHeight="1" x14ac:dyDescent="0.25">
      <c r="A14" s="21"/>
      <c r="B14" s="16">
        <v>2017</v>
      </c>
      <c r="C14" s="16">
        <v>5</v>
      </c>
      <c r="D14" s="16">
        <v>16</v>
      </c>
      <c r="E14" s="86">
        <v>42871</v>
      </c>
      <c r="F14" s="16">
        <v>1215</v>
      </c>
      <c r="G14" s="19" t="s">
        <v>110</v>
      </c>
      <c r="H14" s="21"/>
      <c r="I14" s="21"/>
      <c r="J14" s="16">
        <v>1</v>
      </c>
      <c r="K14" s="16">
        <v>9.4</v>
      </c>
      <c r="L14" s="16">
        <v>3884</v>
      </c>
      <c r="M14" s="16">
        <v>3.3</v>
      </c>
      <c r="N14" s="16">
        <v>11.66</v>
      </c>
      <c r="O14" s="16">
        <v>104.5</v>
      </c>
      <c r="P14" s="21"/>
    </row>
    <row r="15" spans="1:16" ht="14.45" customHeight="1" x14ac:dyDescent="0.25">
      <c r="A15" s="21"/>
      <c r="B15" s="16">
        <v>2017</v>
      </c>
      <c r="C15" s="16">
        <v>5</v>
      </c>
      <c r="D15" s="16">
        <v>16</v>
      </c>
      <c r="E15" s="86">
        <v>42871</v>
      </c>
      <c r="F15" s="16">
        <v>1215</v>
      </c>
      <c r="G15" s="19" t="s">
        <v>110</v>
      </c>
      <c r="H15" s="21"/>
      <c r="I15" s="21"/>
      <c r="J15" s="16">
        <v>2</v>
      </c>
      <c r="K15" s="16">
        <v>9.6</v>
      </c>
      <c r="L15" s="16">
        <v>11465</v>
      </c>
      <c r="M15" s="16">
        <v>10.4</v>
      </c>
      <c r="N15" s="16">
        <v>11.46</v>
      </c>
      <c r="O15" s="16">
        <v>109</v>
      </c>
      <c r="P15" s="21"/>
    </row>
    <row r="16" spans="1:16" ht="14.45" customHeight="1" x14ac:dyDescent="0.25">
      <c r="A16" s="21"/>
      <c r="B16" s="16">
        <v>2017</v>
      </c>
      <c r="C16" s="16">
        <v>5</v>
      </c>
      <c r="D16" s="16">
        <v>16</v>
      </c>
      <c r="E16" s="86">
        <v>42871</v>
      </c>
      <c r="F16" s="16">
        <v>1215</v>
      </c>
      <c r="G16" s="19" t="s">
        <v>110</v>
      </c>
      <c r="H16" s="21"/>
      <c r="I16" s="21"/>
      <c r="J16" s="16">
        <v>3</v>
      </c>
      <c r="K16" s="16">
        <v>9.6999999999999993</v>
      </c>
      <c r="L16" s="16">
        <v>24910</v>
      </c>
      <c r="M16" s="16">
        <v>24.2</v>
      </c>
      <c r="N16" s="16">
        <v>11.47</v>
      </c>
      <c r="O16" s="16">
        <v>120.8</v>
      </c>
      <c r="P16" s="21"/>
    </row>
    <row r="17" spans="1:16" ht="14.45" customHeight="1" x14ac:dyDescent="0.25">
      <c r="A17" s="21"/>
      <c r="B17" s="16">
        <v>2017</v>
      </c>
      <c r="C17" s="16">
        <v>5</v>
      </c>
      <c r="D17" s="16">
        <v>16</v>
      </c>
      <c r="E17" s="86">
        <v>42871</v>
      </c>
      <c r="F17" s="16">
        <v>1215</v>
      </c>
      <c r="G17" s="19" t="s">
        <v>110</v>
      </c>
      <c r="H17" s="21"/>
      <c r="I17" s="21"/>
      <c r="J17" s="19" t="s">
        <v>111</v>
      </c>
      <c r="K17" s="16">
        <v>9.3000000000000007</v>
      </c>
      <c r="L17" s="16">
        <v>26167</v>
      </c>
      <c r="M17" s="16">
        <v>25.6</v>
      </c>
      <c r="N17" s="16">
        <v>11.52</v>
      </c>
      <c r="O17" s="16">
        <v>117.3</v>
      </c>
      <c r="P17" s="21"/>
    </row>
    <row r="18" spans="1:16" ht="14.45" customHeight="1" x14ac:dyDescent="0.25">
      <c r="A18" s="21"/>
      <c r="B18" s="16">
        <v>2017</v>
      </c>
      <c r="C18" s="16">
        <v>5</v>
      </c>
      <c r="D18" s="16">
        <v>30</v>
      </c>
      <c r="E18" s="86">
        <v>42885</v>
      </c>
      <c r="F18" s="87">
        <v>43954.392361111109</v>
      </c>
      <c r="G18" s="19" t="s">
        <v>97</v>
      </c>
      <c r="H18" s="21"/>
      <c r="I18" s="21"/>
      <c r="J18" s="16">
        <v>0</v>
      </c>
      <c r="K18" s="16">
        <v>10.1</v>
      </c>
      <c r="L18" s="16">
        <v>870</v>
      </c>
      <c r="M18" s="16">
        <v>0.7</v>
      </c>
      <c r="N18" s="16">
        <v>11.6</v>
      </c>
      <c r="O18" s="16">
        <v>103</v>
      </c>
      <c r="P18" s="21"/>
    </row>
    <row r="19" spans="1:16" ht="14.45" customHeight="1" x14ac:dyDescent="0.25">
      <c r="A19" s="21"/>
      <c r="B19" s="16">
        <v>2017</v>
      </c>
      <c r="C19" s="16">
        <v>5</v>
      </c>
      <c r="D19" s="16">
        <v>30</v>
      </c>
      <c r="E19" s="86">
        <v>42885</v>
      </c>
      <c r="F19" s="87">
        <v>43954.392361111109</v>
      </c>
      <c r="G19" s="19" t="s">
        <v>97</v>
      </c>
      <c r="H19" s="21"/>
      <c r="I19" s="21"/>
      <c r="J19" s="16">
        <v>1</v>
      </c>
      <c r="K19" s="16">
        <v>9.6</v>
      </c>
      <c r="L19" s="16">
        <v>1380</v>
      </c>
      <c r="M19" s="16">
        <v>1</v>
      </c>
      <c r="N19" s="16">
        <v>11.3</v>
      </c>
      <c r="O19" s="16">
        <v>100</v>
      </c>
      <c r="P19" s="21"/>
    </row>
    <row r="20" spans="1:16" ht="14.45" customHeight="1" x14ac:dyDescent="0.25">
      <c r="A20" s="21"/>
      <c r="B20" s="16">
        <v>2017</v>
      </c>
      <c r="C20" s="16">
        <v>5</v>
      </c>
      <c r="D20" s="16">
        <v>30</v>
      </c>
      <c r="E20" s="86">
        <v>42885</v>
      </c>
      <c r="F20" s="87">
        <v>43954.392361111109</v>
      </c>
      <c r="G20" s="19" t="s">
        <v>97</v>
      </c>
      <c r="H20" s="21"/>
      <c r="I20" s="21"/>
      <c r="J20" s="16">
        <v>2</v>
      </c>
      <c r="K20" s="16">
        <v>13.1</v>
      </c>
      <c r="L20" s="16">
        <v>11000</v>
      </c>
      <c r="M20" s="16">
        <v>9.8000000000000007</v>
      </c>
      <c r="N20" s="16">
        <v>7.7</v>
      </c>
      <c r="O20" s="16">
        <v>87</v>
      </c>
      <c r="P20" s="21"/>
    </row>
    <row r="21" spans="1:16" ht="14.45" customHeight="1" x14ac:dyDescent="0.25">
      <c r="A21" s="21"/>
      <c r="B21" s="16">
        <v>2017</v>
      </c>
      <c r="C21" s="16">
        <v>5</v>
      </c>
      <c r="D21" s="16">
        <v>30</v>
      </c>
      <c r="E21" s="86">
        <v>42885</v>
      </c>
      <c r="F21" s="87">
        <v>43954.392361111109</v>
      </c>
      <c r="G21" s="19" t="s">
        <v>97</v>
      </c>
      <c r="H21" s="21"/>
      <c r="I21" s="21"/>
      <c r="J21" s="16">
        <v>3</v>
      </c>
      <c r="K21" s="16">
        <v>11.2</v>
      </c>
      <c r="L21" s="16">
        <v>8300</v>
      </c>
      <c r="M21" s="16">
        <v>8.5</v>
      </c>
      <c r="N21" s="16">
        <v>8.3000000000000007</v>
      </c>
      <c r="O21" s="16">
        <v>80</v>
      </c>
      <c r="P21" s="21"/>
    </row>
    <row r="22" spans="1:16" ht="14.45" customHeight="1" x14ac:dyDescent="0.25">
      <c r="A22" s="21"/>
      <c r="B22" s="16">
        <v>2017</v>
      </c>
      <c r="C22" s="16">
        <v>5</v>
      </c>
      <c r="D22" s="16">
        <v>30</v>
      </c>
      <c r="E22" s="86">
        <v>42885</v>
      </c>
      <c r="F22" s="87">
        <v>43954.402777777781</v>
      </c>
      <c r="G22" s="19" t="s">
        <v>100</v>
      </c>
      <c r="H22" s="21"/>
      <c r="I22" s="21"/>
      <c r="J22" s="16">
        <v>0</v>
      </c>
      <c r="K22" s="16">
        <v>9.4</v>
      </c>
      <c r="L22" s="16">
        <v>216</v>
      </c>
      <c r="M22" s="16">
        <v>0.2</v>
      </c>
      <c r="N22" s="16">
        <v>12.7</v>
      </c>
      <c r="O22" s="16">
        <v>111</v>
      </c>
      <c r="P22" s="21"/>
    </row>
    <row r="23" spans="1:16" ht="14.45" customHeight="1" x14ac:dyDescent="0.25">
      <c r="A23" s="21"/>
      <c r="B23" s="16">
        <v>2017</v>
      </c>
      <c r="C23" s="16">
        <v>5</v>
      </c>
      <c r="D23" s="16">
        <v>30</v>
      </c>
      <c r="E23" s="86">
        <v>42885</v>
      </c>
      <c r="F23" s="87">
        <v>43954.447916666664</v>
      </c>
      <c r="G23" s="19" t="s">
        <v>102</v>
      </c>
      <c r="H23" s="21"/>
      <c r="I23" s="21"/>
      <c r="J23" s="16">
        <v>0</v>
      </c>
      <c r="K23" s="16">
        <v>12</v>
      </c>
      <c r="L23" s="16">
        <v>2249</v>
      </c>
      <c r="M23" s="16">
        <v>1.8</v>
      </c>
      <c r="N23" s="16">
        <v>11.7</v>
      </c>
      <c r="O23" s="16">
        <v>109</v>
      </c>
      <c r="P23" s="21"/>
    </row>
    <row r="24" spans="1:16" ht="14.45" customHeight="1" x14ac:dyDescent="0.25">
      <c r="A24" s="21"/>
      <c r="B24" s="16">
        <v>2017</v>
      </c>
      <c r="C24" s="16">
        <v>5</v>
      </c>
      <c r="D24" s="16">
        <v>30</v>
      </c>
      <c r="E24" s="86">
        <v>42885</v>
      </c>
      <c r="F24" s="87">
        <v>43954.447916666664</v>
      </c>
      <c r="G24" s="19" t="s">
        <v>102</v>
      </c>
      <c r="H24" s="21"/>
      <c r="I24" s="21"/>
      <c r="J24" s="16">
        <v>1</v>
      </c>
      <c r="K24" s="16">
        <v>12.2</v>
      </c>
      <c r="L24" s="16">
        <v>2630</v>
      </c>
      <c r="M24" s="16">
        <v>2.4</v>
      </c>
      <c r="N24" s="16">
        <v>11.4</v>
      </c>
      <c r="O24" s="16">
        <v>107</v>
      </c>
      <c r="P24" s="21"/>
    </row>
    <row r="25" spans="1:16" ht="14.45" customHeight="1" x14ac:dyDescent="0.25">
      <c r="A25" s="21"/>
      <c r="B25" s="16">
        <v>2017</v>
      </c>
      <c r="C25" s="16">
        <v>5</v>
      </c>
      <c r="D25" s="16">
        <v>30</v>
      </c>
      <c r="E25" s="86">
        <v>42885</v>
      </c>
      <c r="F25" s="87">
        <v>43954.447916666664</v>
      </c>
      <c r="G25" s="19" t="s">
        <v>102</v>
      </c>
      <c r="H25" s="21"/>
      <c r="I25" s="21"/>
      <c r="J25" s="16">
        <v>2</v>
      </c>
      <c r="K25" s="16">
        <v>13.3</v>
      </c>
      <c r="L25" s="16">
        <v>4735</v>
      </c>
      <c r="M25" s="16">
        <v>4</v>
      </c>
      <c r="N25" s="16">
        <v>10.8</v>
      </c>
      <c r="O25" s="16">
        <v>106</v>
      </c>
      <c r="P25" s="21"/>
    </row>
    <row r="26" spans="1:16" ht="14.45" customHeight="1" x14ac:dyDescent="0.25">
      <c r="A26" s="21"/>
      <c r="B26" s="16">
        <v>2017</v>
      </c>
      <c r="C26" s="16">
        <v>5</v>
      </c>
      <c r="D26" s="16">
        <v>30</v>
      </c>
      <c r="E26" s="86">
        <v>42885</v>
      </c>
      <c r="F26" s="87">
        <v>43954.447916666664</v>
      </c>
      <c r="G26" s="19" t="s">
        <v>102</v>
      </c>
      <c r="H26" s="21"/>
      <c r="I26" s="21"/>
      <c r="J26" s="16">
        <v>3</v>
      </c>
      <c r="K26" s="16">
        <v>13.7</v>
      </c>
      <c r="L26" s="16">
        <v>5185</v>
      </c>
      <c r="M26" s="16">
        <v>4.5</v>
      </c>
      <c r="N26" s="16">
        <v>10.8</v>
      </c>
      <c r="O26" s="16">
        <v>107</v>
      </c>
      <c r="P26" s="21"/>
    </row>
    <row r="27" spans="1:16" ht="14.45" customHeight="1" x14ac:dyDescent="0.25">
      <c r="A27" s="21"/>
      <c r="B27" s="16">
        <v>2017</v>
      </c>
      <c r="C27" s="16">
        <v>5</v>
      </c>
      <c r="D27" s="16">
        <v>30</v>
      </c>
      <c r="E27" s="86">
        <v>42885</v>
      </c>
      <c r="F27" s="87"/>
      <c r="G27" s="19" t="s">
        <v>104</v>
      </c>
      <c r="H27" s="21"/>
      <c r="I27" s="21"/>
      <c r="J27" s="16">
        <v>0</v>
      </c>
      <c r="K27" s="16">
        <v>11.7</v>
      </c>
      <c r="L27" s="16">
        <v>2703</v>
      </c>
      <c r="M27" s="16">
        <v>2.2999999999999998</v>
      </c>
      <c r="N27" s="16">
        <v>11.32</v>
      </c>
      <c r="O27" s="16">
        <v>106.3</v>
      </c>
      <c r="P27" s="21"/>
    </row>
    <row r="28" spans="1:16" ht="14.45" customHeight="1" x14ac:dyDescent="0.25">
      <c r="A28" s="21"/>
      <c r="B28" s="16">
        <v>2017</v>
      </c>
      <c r="C28" s="16">
        <v>5</v>
      </c>
      <c r="D28" s="16">
        <v>30</v>
      </c>
      <c r="E28" s="86">
        <v>42885</v>
      </c>
      <c r="F28" s="87"/>
      <c r="G28" s="19" t="s">
        <v>104</v>
      </c>
      <c r="H28" s="21"/>
      <c r="I28" s="21"/>
      <c r="J28" s="16">
        <v>1</v>
      </c>
      <c r="K28" s="16">
        <v>12.2</v>
      </c>
      <c r="L28" s="16">
        <v>3681</v>
      </c>
      <c r="M28" s="16">
        <v>3.1</v>
      </c>
      <c r="N28" s="16">
        <v>11.19</v>
      </c>
      <c r="O28" s="16">
        <v>105.7</v>
      </c>
      <c r="P28" s="21"/>
    </row>
    <row r="29" spans="1:16" ht="14.45" customHeight="1" x14ac:dyDescent="0.25">
      <c r="A29" s="21"/>
      <c r="B29" s="16">
        <v>2017</v>
      </c>
      <c r="C29" s="16">
        <v>5</v>
      </c>
      <c r="D29" s="16">
        <v>30</v>
      </c>
      <c r="E29" s="86">
        <v>42885</v>
      </c>
      <c r="F29" s="87"/>
      <c r="G29" s="19" t="s">
        <v>104</v>
      </c>
      <c r="H29" s="21"/>
      <c r="I29" s="21"/>
      <c r="J29" s="16">
        <v>2</v>
      </c>
      <c r="K29" s="16">
        <v>12.5</v>
      </c>
      <c r="L29" s="16">
        <v>3730</v>
      </c>
      <c r="M29" s="16">
        <v>3.1</v>
      </c>
      <c r="N29" s="16">
        <v>11.09</v>
      </c>
      <c r="O29" s="16">
        <v>105</v>
      </c>
      <c r="P29" s="21"/>
    </row>
    <row r="30" spans="1:16" ht="14.45" customHeight="1" x14ac:dyDescent="0.25">
      <c r="A30" s="21"/>
      <c r="B30" s="16">
        <v>2017</v>
      </c>
      <c r="C30" s="16">
        <v>5</v>
      </c>
      <c r="D30" s="16">
        <v>30</v>
      </c>
      <c r="E30" s="86">
        <v>42885</v>
      </c>
      <c r="F30" s="87"/>
      <c r="G30" s="19" t="s">
        <v>104</v>
      </c>
      <c r="H30" s="21"/>
      <c r="I30" s="21"/>
      <c r="J30" s="16">
        <v>3</v>
      </c>
      <c r="K30" s="16">
        <v>12.6</v>
      </c>
      <c r="L30" s="16">
        <v>4838</v>
      </c>
      <c r="M30" s="16">
        <v>3.9</v>
      </c>
      <c r="N30" s="16">
        <v>10.93</v>
      </c>
      <c r="O30" s="16">
        <v>104.7</v>
      </c>
      <c r="P30" s="21"/>
    </row>
    <row r="31" spans="1:16" ht="14.45" customHeight="1" x14ac:dyDescent="0.25">
      <c r="A31" s="21"/>
      <c r="B31" s="16">
        <v>2017</v>
      </c>
      <c r="C31" s="16">
        <v>6</v>
      </c>
      <c r="D31" s="16">
        <v>13</v>
      </c>
      <c r="E31" s="86">
        <v>42899</v>
      </c>
      <c r="F31" s="87"/>
      <c r="G31" s="19" t="s">
        <v>97</v>
      </c>
      <c r="H31" s="21"/>
      <c r="I31" s="21"/>
      <c r="J31" s="16">
        <v>0</v>
      </c>
      <c r="K31" s="16">
        <v>10.5</v>
      </c>
      <c r="L31" s="16">
        <v>3000</v>
      </c>
      <c r="M31" s="16">
        <v>2.5</v>
      </c>
      <c r="N31" s="16">
        <v>9.6999999999999993</v>
      </c>
      <c r="O31" s="16">
        <v>88</v>
      </c>
      <c r="P31" s="21"/>
    </row>
    <row r="32" spans="1:16" ht="14.45" customHeight="1" x14ac:dyDescent="0.25">
      <c r="A32" s="21"/>
      <c r="B32" s="16">
        <v>2017</v>
      </c>
      <c r="C32" s="16">
        <v>6</v>
      </c>
      <c r="D32" s="16">
        <v>13</v>
      </c>
      <c r="E32" s="86">
        <v>42899</v>
      </c>
      <c r="F32" s="87"/>
      <c r="G32" s="19" t="s">
        <v>97</v>
      </c>
      <c r="H32" s="21"/>
      <c r="I32" s="21"/>
      <c r="J32" s="16">
        <v>1</v>
      </c>
      <c r="K32" s="16">
        <v>10.5</v>
      </c>
      <c r="L32" s="16">
        <v>3500</v>
      </c>
      <c r="M32" s="16">
        <v>2.9</v>
      </c>
      <c r="N32" s="16">
        <v>9.1</v>
      </c>
      <c r="O32" s="16">
        <v>83</v>
      </c>
      <c r="P32" s="21"/>
    </row>
    <row r="33" spans="1:16" ht="14.45" customHeight="1" x14ac:dyDescent="0.25">
      <c r="A33" s="21"/>
      <c r="B33" s="16">
        <v>2017</v>
      </c>
      <c r="C33" s="16">
        <v>6</v>
      </c>
      <c r="D33" s="16">
        <v>13</v>
      </c>
      <c r="E33" s="86">
        <v>42899</v>
      </c>
      <c r="F33" s="87"/>
      <c r="G33" s="19" t="s">
        <v>97</v>
      </c>
      <c r="H33" s="21"/>
      <c r="I33" s="21"/>
      <c r="J33" s="16">
        <v>2</v>
      </c>
      <c r="K33" s="16">
        <v>12.5</v>
      </c>
      <c r="L33" s="16">
        <v>24000</v>
      </c>
      <c r="M33" s="16">
        <v>23.3</v>
      </c>
      <c r="N33" s="16">
        <v>6.8</v>
      </c>
      <c r="O33" s="16">
        <v>73</v>
      </c>
      <c r="P33" s="21"/>
    </row>
    <row r="34" spans="1:16" ht="14.45" customHeight="1" x14ac:dyDescent="0.25">
      <c r="A34" s="21"/>
      <c r="B34" s="16">
        <v>2017</v>
      </c>
      <c r="C34" s="16">
        <v>6</v>
      </c>
      <c r="D34" s="16">
        <v>13</v>
      </c>
      <c r="E34" s="86">
        <v>42899</v>
      </c>
      <c r="F34" s="87"/>
      <c r="G34" s="19" t="s">
        <v>97</v>
      </c>
      <c r="H34" s="21"/>
      <c r="I34" s="21"/>
      <c r="J34" s="16">
        <v>3</v>
      </c>
      <c r="K34" s="16">
        <v>12.6</v>
      </c>
      <c r="L34" s="16">
        <v>25200</v>
      </c>
      <c r="M34" s="16">
        <v>24.7</v>
      </c>
      <c r="N34" s="16">
        <v>5.8</v>
      </c>
      <c r="O34" s="16">
        <v>63</v>
      </c>
      <c r="P34" s="21"/>
    </row>
    <row r="35" spans="1:16" ht="14.45" customHeight="1" x14ac:dyDescent="0.25">
      <c r="A35" s="21"/>
      <c r="B35" s="16">
        <v>2017</v>
      </c>
      <c r="C35" s="16">
        <v>6</v>
      </c>
      <c r="D35" s="16">
        <v>13</v>
      </c>
      <c r="E35" s="86">
        <v>42899</v>
      </c>
      <c r="F35" s="87"/>
      <c r="G35" s="19" t="s">
        <v>100</v>
      </c>
      <c r="H35" s="21"/>
      <c r="I35" s="21"/>
      <c r="J35" s="16">
        <v>0</v>
      </c>
      <c r="K35" s="16">
        <v>11.5</v>
      </c>
      <c r="L35" s="16">
        <v>124</v>
      </c>
      <c r="M35" s="16">
        <v>0.1</v>
      </c>
      <c r="N35" s="16">
        <v>11.7</v>
      </c>
      <c r="O35" s="16">
        <v>106</v>
      </c>
      <c r="P35" s="21"/>
    </row>
    <row r="36" spans="1:16" ht="14.45" customHeight="1" x14ac:dyDescent="0.25">
      <c r="A36" s="21"/>
      <c r="B36" s="16">
        <v>2017</v>
      </c>
      <c r="C36" s="16">
        <v>6</v>
      </c>
      <c r="D36" s="16">
        <v>13</v>
      </c>
      <c r="E36" s="86">
        <v>42899</v>
      </c>
      <c r="F36" s="87"/>
      <c r="G36" s="19" t="s">
        <v>100</v>
      </c>
      <c r="H36" s="21"/>
      <c r="I36" s="21"/>
      <c r="J36" s="16">
        <v>1</v>
      </c>
      <c r="K36" s="16">
        <v>11.5</v>
      </c>
      <c r="L36" s="16">
        <v>119</v>
      </c>
      <c r="M36" s="16">
        <v>0.1</v>
      </c>
      <c r="N36" s="16">
        <v>11.4</v>
      </c>
      <c r="O36" s="16">
        <v>104</v>
      </c>
      <c r="P36" s="21"/>
    </row>
    <row r="37" spans="1:16" ht="14.45" customHeight="1" x14ac:dyDescent="0.25">
      <c r="A37" s="21"/>
      <c r="B37" s="16">
        <v>2017</v>
      </c>
      <c r="C37" s="16">
        <v>6</v>
      </c>
      <c r="D37" s="16">
        <v>13</v>
      </c>
      <c r="E37" s="86">
        <v>42899</v>
      </c>
      <c r="F37" s="87"/>
      <c r="G37" s="19" t="s">
        <v>100</v>
      </c>
      <c r="H37" s="21"/>
      <c r="I37" s="21"/>
      <c r="J37" s="16">
        <v>2</v>
      </c>
      <c r="K37" s="16">
        <v>11.5</v>
      </c>
      <c r="L37" s="16">
        <v>115</v>
      </c>
      <c r="M37" s="16">
        <v>0.1</v>
      </c>
      <c r="N37" s="16">
        <v>11.4</v>
      </c>
      <c r="O37" s="16">
        <v>103</v>
      </c>
      <c r="P37" s="21"/>
    </row>
    <row r="38" spans="1:16" ht="14.45" customHeight="1" x14ac:dyDescent="0.25">
      <c r="A38" s="21"/>
      <c r="B38" s="16">
        <v>2017</v>
      </c>
      <c r="C38" s="16">
        <v>6</v>
      </c>
      <c r="D38" s="16">
        <v>13</v>
      </c>
      <c r="E38" s="86">
        <v>42899</v>
      </c>
      <c r="F38" s="87"/>
      <c r="G38" s="19" t="s">
        <v>102</v>
      </c>
      <c r="H38" s="21"/>
      <c r="I38" s="21"/>
      <c r="J38" s="16">
        <v>0</v>
      </c>
      <c r="K38" s="16">
        <v>13.6</v>
      </c>
      <c r="L38" s="16">
        <v>3168</v>
      </c>
      <c r="M38" s="16">
        <v>2.6</v>
      </c>
      <c r="N38" s="16">
        <v>10.6</v>
      </c>
      <c r="O38" s="16">
        <v>104</v>
      </c>
      <c r="P38" s="21"/>
    </row>
    <row r="39" spans="1:16" ht="14.45" customHeight="1" x14ac:dyDescent="0.25">
      <c r="A39" s="21"/>
      <c r="B39" s="16">
        <v>2017</v>
      </c>
      <c r="C39" s="16">
        <v>6</v>
      </c>
      <c r="D39" s="16">
        <v>13</v>
      </c>
      <c r="E39" s="86">
        <v>42899</v>
      </c>
      <c r="F39" s="87"/>
      <c r="G39" s="19" t="s">
        <v>102</v>
      </c>
      <c r="H39" s="21"/>
      <c r="I39" s="21"/>
      <c r="J39" s="16">
        <v>1</v>
      </c>
      <c r="K39" s="16">
        <v>14.4</v>
      </c>
      <c r="L39" s="16">
        <v>4950</v>
      </c>
      <c r="M39" s="16">
        <v>4.2</v>
      </c>
      <c r="N39" s="16">
        <v>10.5</v>
      </c>
      <c r="O39" s="16">
        <v>104</v>
      </c>
      <c r="P39" s="21"/>
    </row>
    <row r="40" spans="1:16" ht="14.45" customHeight="1" x14ac:dyDescent="0.25">
      <c r="A40" s="21"/>
      <c r="B40" s="16">
        <v>2017</v>
      </c>
      <c r="C40" s="16">
        <v>6</v>
      </c>
      <c r="D40" s="16">
        <v>13</v>
      </c>
      <c r="E40" s="86">
        <v>42899</v>
      </c>
      <c r="F40" s="87"/>
      <c r="G40" s="19" t="s">
        <v>102</v>
      </c>
      <c r="H40" s="21"/>
      <c r="I40" s="21"/>
      <c r="J40" s="16">
        <v>2</v>
      </c>
      <c r="K40" s="16">
        <v>15</v>
      </c>
      <c r="L40" s="16">
        <v>10500</v>
      </c>
      <c r="M40" s="16">
        <v>9.4</v>
      </c>
      <c r="N40" s="16">
        <v>9.9</v>
      </c>
      <c r="O40" s="16">
        <v>103</v>
      </c>
      <c r="P40" s="21"/>
    </row>
    <row r="41" spans="1:16" ht="14.45" customHeight="1" x14ac:dyDescent="0.25">
      <c r="A41" s="21"/>
      <c r="B41" s="16">
        <v>2017</v>
      </c>
      <c r="C41" s="16">
        <v>6</v>
      </c>
      <c r="D41" s="16">
        <v>13</v>
      </c>
      <c r="E41" s="86">
        <v>42899</v>
      </c>
      <c r="F41" s="87"/>
      <c r="G41" s="19" t="s">
        <v>102</v>
      </c>
      <c r="H41" s="21"/>
      <c r="I41" s="21"/>
      <c r="J41" s="16">
        <v>3</v>
      </c>
      <c r="K41" s="16">
        <v>14.2</v>
      </c>
      <c r="L41" s="16">
        <v>15700</v>
      </c>
      <c r="M41" s="16">
        <v>14.7</v>
      </c>
      <c r="N41" s="16">
        <v>9.8000000000000007</v>
      </c>
      <c r="O41" s="16">
        <v>105</v>
      </c>
      <c r="P41" s="21"/>
    </row>
    <row r="42" spans="1:16" ht="14.45" customHeight="1" x14ac:dyDescent="0.25">
      <c r="A42" s="21"/>
      <c r="B42" s="16">
        <v>2017</v>
      </c>
      <c r="C42" s="16">
        <v>6</v>
      </c>
      <c r="D42" s="16">
        <v>13</v>
      </c>
      <c r="E42" s="86">
        <v>42899</v>
      </c>
      <c r="F42" s="87"/>
      <c r="G42" s="19" t="s">
        <v>104</v>
      </c>
      <c r="H42" s="21"/>
      <c r="I42" s="21"/>
      <c r="J42" s="16">
        <v>0</v>
      </c>
      <c r="K42" s="16">
        <v>14.3</v>
      </c>
      <c r="L42" s="16">
        <v>5702</v>
      </c>
      <c r="M42" s="16">
        <v>4.9000000000000004</v>
      </c>
      <c r="N42" s="16">
        <v>10.6</v>
      </c>
      <c r="O42" s="16">
        <v>106</v>
      </c>
      <c r="P42" s="21"/>
    </row>
    <row r="43" spans="1:16" ht="14.45" customHeight="1" x14ac:dyDescent="0.25">
      <c r="A43" s="21"/>
      <c r="B43" s="16">
        <v>2017</v>
      </c>
      <c r="C43" s="16">
        <v>6</v>
      </c>
      <c r="D43" s="16">
        <v>13</v>
      </c>
      <c r="E43" s="86">
        <v>42899</v>
      </c>
      <c r="F43" s="87"/>
      <c r="G43" s="19" t="s">
        <v>104</v>
      </c>
      <c r="H43" s="21"/>
      <c r="I43" s="21"/>
      <c r="J43" s="16">
        <v>1</v>
      </c>
      <c r="K43" s="16">
        <v>14.5</v>
      </c>
      <c r="L43" s="16">
        <v>6020</v>
      </c>
      <c r="M43" s="16">
        <v>5.2</v>
      </c>
      <c r="N43" s="16">
        <v>10.3</v>
      </c>
      <c r="O43" s="16">
        <v>104</v>
      </c>
      <c r="P43" s="21"/>
    </row>
    <row r="44" spans="1:16" ht="14.45" customHeight="1" x14ac:dyDescent="0.25">
      <c r="A44" s="21"/>
      <c r="B44" s="16">
        <v>2017</v>
      </c>
      <c r="C44" s="16">
        <v>6</v>
      </c>
      <c r="D44" s="16">
        <v>13</v>
      </c>
      <c r="E44" s="86">
        <v>42899</v>
      </c>
      <c r="F44" s="87"/>
      <c r="G44" s="19" t="s">
        <v>104</v>
      </c>
      <c r="H44" s="21"/>
      <c r="I44" s="21"/>
      <c r="J44" s="16">
        <v>2</v>
      </c>
      <c r="K44" s="16">
        <v>15.3</v>
      </c>
      <c r="L44" s="16">
        <v>8040</v>
      </c>
      <c r="M44" s="16">
        <v>7.1</v>
      </c>
      <c r="N44" s="16">
        <v>10</v>
      </c>
      <c r="O44" s="16">
        <v>108</v>
      </c>
      <c r="P44" s="21"/>
    </row>
    <row r="45" spans="1:16" ht="14.45" customHeight="1" x14ac:dyDescent="0.25">
      <c r="A45" s="21"/>
      <c r="B45" s="16">
        <v>2017</v>
      </c>
      <c r="C45" s="16">
        <v>6</v>
      </c>
      <c r="D45" s="16">
        <v>13</v>
      </c>
      <c r="E45" s="86">
        <v>42899</v>
      </c>
      <c r="F45" s="87"/>
      <c r="G45" s="19" t="s">
        <v>104</v>
      </c>
      <c r="H45" s="21"/>
      <c r="I45" s="21"/>
      <c r="J45" s="16">
        <v>3</v>
      </c>
      <c r="K45" s="16">
        <v>14.4</v>
      </c>
      <c r="L45" s="16">
        <v>14249</v>
      </c>
      <c r="M45" s="16">
        <v>13.2</v>
      </c>
      <c r="N45" s="16">
        <v>10.1</v>
      </c>
      <c r="O45" s="16">
        <v>107</v>
      </c>
      <c r="P45" s="21"/>
    </row>
    <row r="46" spans="1:16" ht="14.45" customHeight="1" x14ac:dyDescent="0.25">
      <c r="A46" s="21"/>
      <c r="B46" s="16"/>
      <c r="C46" s="16"/>
      <c r="D46" s="16"/>
      <c r="E46" s="86"/>
      <c r="F46" s="87"/>
      <c r="G46" s="19"/>
      <c r="H46" s="21"/>
      <c r="I46" s="21"/>
      <c r="J46" s="16"/>
      <c r="K46" s="16"/>
      <c r="L46" s="16"/>
      <c r="M46" s="16"/>
      <c r="N46" s="16"/>
      <c r="O46" s="16"/>
      <c r="P46" s="21"/>
    </row>
    <row r="47" spans="1:16" ht="14.45" customHeight="1" x14ac:dyDescent="0.25">
      <c r="A47" s="21"/>
      <c r="B47" s="16"/>
      <c r="C47" s="16"/>
      <c r="D47" s="16"/>
      <c r="E47" s="86"/>
      <c r="F47" s="87"/>
      <c r="G47" s="19"/>
      <c r="H47" s="21"/>
      <c r="I47" s="21"/>
      <c r="J47" s="16"/>
      <c r="K47" s="16"/>
      <c r="L47" s="16"/>
      <c r="M47" s="16"/>
      <c r="N47" s="16"/>
      <c r="O47" s="16"/>
      <c r="P47" s="21"/>
    </row>
    <row r="48" spans="1:16" ht="14.45" customHeight="1" x14ac:dyDescent="0.25">
      <c r="A48" s="21"/>
      <c r="B48" s="16"/>
      <c r="C48" s="16"/>
      <c r="D48" s="16"/>
      <c r="E48" s="86"/>
      <c r="F48" s="87"/>
      <c r="G48" s="19"/>
      <c r="H48" s="21"/>
      <c r="I48" s="21"/>
      <c r="J48" s="16"/>
      <c r="K48" s="16"/>
      <c r="L48" s="16"/>
      <c r="M48" s="16"/>
      <c r="N48" s="16"/>
      <c r="O48" s="16"/>
      <c r="P48" s="21"/>
    </row>
    <row r="49" spans="1:16" ht="14.45" customHeight="1" x14ac:dyDescent="0.25">
      <c r="A49" s="21"/>
      <c r="B49" s="16"/>
      <c r="C49" s="16"/>
      <c r="D49" s="16"/>
      <c r="E49" s="86"/>
      <c r="F49" s="87"/>
      <c r="G49" s="19"/>
      <c r="H49" s="21"/>
      <c r="I49" s="21"/>
      <c r="J49" s="16"/>
      <c r="K49" s="16"/>
      <c r="L49" s="16"/>
      <c r="M49" s="16"/>
      <c r="N49" s="16"/>
      <c r="O49" s="16"/>
      <c r="P49" s="21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2"/>
  <sheetViews>
    <sheetView showGridLines="0" workbookViewId="0"/>
  </sheetViews>
  <sheetFormatPr defaultColWidth="8.85546875" defaultRowHeight="15" customHeight="1" x14ac:dyDescent="0.25"/>
  <cols>
    <col min="1" max="1" width="14.28515625" style="100" customWidth="1"/>
    <col min="2" max="2" width="8.42578125" style="100" customWidth="1"/>
    <col min="3" max="4" width="8.85546875" style="100" customWidth="1"/>
    <col min="5" max="5" width="11.7109375" style="100" customWidth="1"/>
    <col min="6" max="7" width="8.85546875" style="100" customWidth="1"/>
    <col min="8" max="8" width="19.140625" style="100" customWidth="1"/>
    <col min="9" max="9" width="8.85546875" style="100" customWidth="1"/>
    <col min="10" max="10" width="12.85546875" style="100" customWidth="1"/>
    <col min="11" max="256" width="8.85546875" style="100" customWidth="1"/>
  </cols>
  <sheetData>
    <row r="1" spans="1:11" ht="15.75" customHeight="1" x14ac:dyDescent="0.25">
      <c r="A1" s="24" t="s">
        <v>112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 ht="15" customHeight="1" x14ac:dyDescent="0.25">
      <c r="A2" s="101" t="s">
        <v>21</v>
      </c>
      <c r="B2" s="102" t="s">
        <v>113</v>
      </c>
      <c r="C2" s="72"/>
      <c r="D2" s="101" t="s">
        <v>113</v>
      </c>
      <c r="E2" s="101" t="s">
        <v>22</v>
      </c>
      <c r="F2" s="103"/>
      <c r="G2" s="101" t="s">
        <v>113</v>
      </c>
      <c r="H2" s="101" t="s">
        <v>23</v>
      </c>
      <c r="I2" s="72"/>
      <c r="J2" s="101" t="s">
        <v>114</v>
      </c>
      <c r="K2" s="72"/>
    </row>
    <row r="3" spans="1:11" ht="15" customHeight="1" x14ac:dyDescent="0.25">
      <c r="A3" s="69" t="s">
        <v>115</v>
      </c>
      <c r="B3" s="104">
        <v>1</v>
      </c>
      <c r="C3" s="72"/>
      <c r="D3" s="105">
        <v>1</v>
      </c>
      <c r="E3" s="69" t="s">
        <v>116</v>
      </c>
      <c r="F3" s="72"/>
      <c r="G3" s="105">
        <v>1</v>
      </c>
      <c r="H3" s="69" t="s">
        <v>117</v>
      </c>
      <c r="I3" s="72"/>
      <c r="J3" s="69" t="s">
        <v>118</v>
      </c>
      <c r="K3" s="105">
        <v>47</v>
      </c>
    </row>
    <row r="4" spans="1:11" ht="15" customHeight="1" x14ac:dyDescent="0.25">
      <c r="A4" s="69" t="s">
        <v>33</v>
      </c>
      <c r="B4" s="104">
        <v>2</v>
      </c>
      <c r="C4" s="72"/>
      <c r="D4" s="105">
        <v>2</v>
      </c>
      <c r="E4" s="69" t="s">
        <v>119</v>
      </c>
      <c r="F4" s="72"/>
      <c r="G4" s="105">
        <v>2</v>
      </c>
      <c r="H4" s="69" t="s">
        <v>120</v>
      </c>
      <c r="I4" s="72"/>
      <c r="J4" s="69" t="s">
        <v>121</v>
      </c>
      <c r="K4" s="105">
        <v>7</v>
      </c>
    </row>
    <row r="5" spans="1:11" ht="15" customHeight="1" x14ac:dyDescent="0.25">
      <c r="A5" s="69" t="s">
        <v>34</v>
      </c>
      <c r="B5" s="104">
        <v>3</v>
      </c>
      <c r="C5" s="72"/>
      <c r="D5" s="105">
        <v>3</v>
      </c>
      <c r="E5" s="69" t="s">
        <v>122</v>
      </c>
      <c r="F5" s="72"/>
      <c r="G5" s="105">
        <v>3</v>
      </c>
      <c r="H5" s="69" t="s">
        <v>123</v>
      </c>
      <c r="I5" s="72"/>
      <c r="J5" s="69" t="s">
        <v>124</v>
      </c>
      <c r="K5" s="105">
        <v>3</v>
      </c>
    </row>
    <row r="6" spans="1:11" ht="15" customHeight="1" x14ac:dyDescent="0.25">
      <c r="A6" s="69" t="s">
        <v>35</v>
      </c>
      <c r="B6" s="104">
        <v>4</v>
      </c>
      <c r="C6" s="72"/>
      <c r="D6" s="105">
        <v>4</v>
      </c>
      <c r="E6" s="69" t="s">
        <v>125</v>
      </c>
      <c r="F6" s="72"/>
      <c r="G6" s="105">
        <v>4</v>
      </c>
      <c r="H6" s="69" t="s">
        <v>126</v>
      </c>
      <c r="I6" s="72"/>
      <c r="J6" s="69" t="s">
        <v>127</v>
      </c>
      <c r="K6" s="105">
        <v>1</v>
      </c>
    </row>
    <row r="7" spans="1:11" ht="15" customHeight="1" x14ac:dyDescent="0.25">
      <c r="A7" s="69" t="s">
        <v>32</v>
      </c>
      <c r="B7" s="104">
        <v>5</v>
      </c>
      <c r="C7" s="72"/>
      <c r="D7" s="106">
        <v>5</v>
      </c>
      <c r="E7" s="107" t="s">
        <v>128</v>
      </c>
      <c r="F7" s="72"/>
      <c r="G7" s="105">
        <v>5</v>
      </c>
      <c r="H7" s="69" t="s">
        <v>129</v>
      </c>
      <c r="I7" s="72"/>
      <c r="J7" s="69" t="s">
        <v>130</v>
      </c>
      <c r="K7" s="105">
        <v>4</v>
      </c>
    </row>
    <row r="8" spans="1:11" ht="15" customHeight="1" x14ac:dyDescent="0.25">
      <c r="A8" s="69" t="s">
        <v>131</v>
      </c>
      <c r="B8" s="104">
        <v>6</v>
      </c>
      <c r="C8" s="72"/>
      <c r="D8" s="72"/>
      <c r="E8" s="72"/>
      <c r="F8" s="72"/>
      <c r="G8" s="105">
        <v>6</v>
      </c>
      <c r="H8" s="69" t="s">
        <v>132</v>
      </c>
      <c r="I8" s="72"/>
      <c r="J8" s="69" t="s">
        <v>133</v>
      </c>
      <c r="K8" s="105">
        <v>21</v>
      </c>
    </row>
    <row r="9" spans="1:11" ht="15" customHeight="1" x14ac:dyDescent="0.25">
      <c r="A9" s="69" t="s">
        <v>134</v>
      </c>
      <c r="B9" s="104">
        <v>7</v>
      </c>
      <c r="C9" s="72"/>
      <c r="D9" s="72"/>
      <c r="E9" s="72"/>
      <c r="F9" s="72"/>
      <c r="G9" s="105">
        <v>7</v>
      </c>
      <c r="H9" s="69" t="s">
        <v>135</v>
      </c>
      <c r="I9" s="72"/>
      <c r="J9" s="69" t="s">
        <v>136</v>
      </c>
      <c r="K9" s="105">
        <v>205</v>
      </c>
    </row>
    <row r="10" spans="1:11" ht="15" customHeight="1" x14ac:dyDescent="0.25">
      <c r="A10" s="69" t="s">
        <v>60</v>
      </c>
      <c r="B10" s="104">
        <v>8</v>
      </c>
      <c r="C10" s="72"/>
      <c r="D10" s="72"/>
      <c r="E10" s="72"/>
      <c r="F10" s="72"/>
      <c r="G10" s="105">
        <v>8</v>
      </c>
      <c r="H10" s="69" t="s">
        <v>137</v>
      </c>
      <c r="I10" s="72"/>
      <c r="J10" s="69" t="s">
        <v>138</v>
      </c>
      <c r="K10" s="105">
        <v>215</v>
      </c>
    </row>
    <row r="11" spans="1:11" ht="15" customHeight="1" x14ac:dyDescent="0.25">
      <c r="A11" s="69" t="s">
        <v>40</v>
      </c>
      <c r="B11" s="104">
        <v>9</v>
      </c>
      <c r="C11" s="72"/>
      <c r="D11" s="72"/>
      <c r="E11" s="72"/>
      <c r="F11" s="72"/>
      <c r="G11" s="72"/>
      <c r="H11" s="72"/>
      <c r="I11" s="72"/>
      <c r="J11" s="69" t="s">
        <v>139</v>
      </c>
      <c r="K11" s="105">
        <v>20</v>
      </c>
    </row>
    <row r="12" spans="1:11" ht="15" customHeight="1" x14ac:dyDescent="0.25">
      <c r="A12" s="69" t="s">
        <v>140</v>
      </c>
      <c r="B12" s="104">
        <v>10</v>
      </c>
      <c r="C12" s="72"/>
      <c r="D12" s="72"/>
      <c r="E12" s="72"/>
      <c r="F12" s="72"/>
      <c r="G12" s="72"/>
      <c r="H12" s="72"/>
      <c r="I12" s="72"/>
      <c r="J12" s="69" t="s">
        <v>141</v>
      </c>
      <c r="K12" s="105">
        <v>100</v>
      </c>
    </row>
    <row r="13" spans="1:11" ht="15" customHeight="1" x14ac:dyDescent="0.25">
      <c r="A13" s="69" t="s">
        <v>142</v>
      </c>
      <c r="B13" s="104">
        <v>11</v>
      </c>
      <c r="C13" s="72"/>
      <c r="D13" s="72"/>
      <c r="E13" s="72"/>
      <c r="F13" s="72"/>
      <c r="G13" s="72"/>
      <c r="H13" s="72"/>
      <c r="I13" s="72"/>
      <c r="J13" s="72"/>
      <c r="K13" s="72"/>
    </row>
    <row r="14" spans="1:11" ht="15" customHeight="1" x14ac:dyDescent="0.25">
      <c r="A14" s="69" t="s">
        <v>143</v>
      </c>
      <c r="B14" s="104">
        <v>12</v>
      </c>
      <c r="C14" s="72"/>
      <c r="D14" s="72"/>
      <c r="E14" s="72"/>
      <c r="F14" s="72"/>
      <c r="G14" s="72"/>
      <c r="H14" s="72"/>
      <c r="I14" s="72"/>
      <c r="J14" s="72"/>
      <c r="K14" s="72"/>
    </row>
    <row r="15" spans="1:11" ht="15" customHeight="1" x14ac:dyDescent="0.25">
      <c r="A15" s="69" t="s">
        <v>59</v>
      </c>
      <c r="B15" s="104">
        <v>13</v>
      </c>
      <c r="C15" s="72"/>
      <c r="D15" s="72"/>
      <c r="E15" s="72"/>
      <c r="F15" s="72"/>
      <c r="G15" s="72"/>
      <c r="H15" s="72"/>
      <c r="I15" s="72"/>
      <c r="J15" s="72"/>
      <c r="K15" s="72"/>
    </row>
    <row r="16" spans="1:11" ht="15" customHeight="1" x14ac:dyDescent="0.25">
      <c r="A16" s="69" t="s">
        <v>144</v>
      </c>
      <c r="B16" s="104">
        <v>14</v>
      </c>
      <c r="C16" s="72"/>
      <c r="D16" s="72"/>
      <c r="E16" s="72"/>
      <c r="F16" s="72"/>
      <c r="G16" s="72"/>
      <c r="H16" s="72"/>
      <c r="I16" s="72"/>
      <c r="J16" s="72"/>
      <c r="K16" s="72"/>
    </row>
    <row r="17" spans="1:11" ht="15" customHeight="1" x14ac:dyDescent="0.25">
      <c r="A17" s="69" t="s">
        <v>145</v>
      </c>
      <c r="B17" s="104">
        <v>15</v>
      </c>
      <c r="C17" s="72"/>
      <c r="D17" s="72"/>
      <c r="E17" s="72"/>
      <c r="F17" s="72"/>
      <c r="G17" s="72"/>
      <c r="H17" s="72"/>
      <c r="I17" s="72"/>
      <c r="J17" s="72"/>
      <c r="K17" s="72"/>
    </row>
    <row r="18" spans="1:11" ht="15" customHeight="1" x14ac:dyDescent="0.25">
      <c r="A18" s="69" t="s">
        <v>146</v>
      </c>
      <c r="B18" s="104">
        <v>16</v>
      </c>
      <c r="C18" s="72"/>
      <c r="D18" s="72"/>
      <c r="E18" s="72"/>
      <c r="F18" s="72"/>
      <c r="G18" s="72"/>
      <c r="H18" s="72"/>
      <c r="I18" s="72"/>
      <c r="J18" s="72"/>
      <c r="K18" s="72"/>
    </row>
    <row r="19" spans="1:11" ht="15" customHeight="1" x14ac:dyDescent="0.25">
      <c r="A19" s="69" t="s">
        <v>147</v>
      </c>
      <c r="B19" s="104">
        <v>17</v>
      </c>
      <c r="C19" s="72"/>
      <c r="D19" s="72"/>
      <c r="E19" s="72"/>
      <c r="F19" s="72"/>
      <c r="G19" s="72"/>
      <c r="H19" s="72"/>
      <c r="I19" s="72"/>
      <c r="J19" s="72"/>
      <c r="K19" s="72"/>
    </row>
    <row r="20" spans="1:11" ht="15" customHeight="1" x14ac:dyDescent="0.25">
      <c r="A20" s="69" t="s">
        <v>148</v>
      </c>
      <c r="B20" s="104">
        <v>18</v>
      </c>
      <c r="C20" s="72"/>
      <c r="D20" s="72"/>
      <c r="E20" s="72"/>
      <c r="F20" s="72"/>
      <c r="G20" s="72"/>
      <c r="H20" s="72"/>
      <c r="I20" s="72"/>
      <c r="J20" s="72"/>
      <c r="K20" s="72"/>
    </row>
    <row r="21" spans="1:11" ht="15" customHeight="1" x14ac:dyDescent="0.25">
      <c r="A21" s="69" t="s">
        <v>149</v>
      </c>
      <c r="B21" s="104">
        <v>19</v>
      </c>
      <c r="C21" s="72"/>
      <c r="D21" s="72"/>
      <c r="E21" s="72"/>
      <c r="F21" s="72"/>
      <c r="G21" s="72"/>
      <c r="H21" s="72"/>
      <c r="I21" s="72"/>
      <c r="J21" s="72"/>
      <c r="K21" s="72"/>
    </row>
    <row r="22" spans="1:11" ht="15" customHeight="1" x14ac:dyDescent="0.25">
      <c r="A22" s="69" t="s">
        <v>150</v>
      </c>
      <c r="B22" s="104">
        <v>20</v>
      </c>
      <c r="C22" s="72"/>
      <c r="D22" s="72"/>
      <c r="E22" s="72"/>
      <c r="F22" s="72"/>
      <c r="G22" s="72"/>
      <c r="H22" s="72"/>
      <c r="I22" s="72"/>
      <c r="J22" s="72"/>
      <c r="K22" s="72"/>
    </row>
    <row r="23" spans="1:11" ht="15" customHeight="1" x14ac:dyDescent="0.25">
      <c r="A23" s="69" t="s">
        <v>151</v>
      </c>
      <c r="B23" s="104">
        <v>21</v>
      </c>
      <c r="C23" s="72"/>
      <c r="D23" s="72"/>
      <c r="E23" s="72"/>
      <c r="F23" s="72"/>
      <c r="G23" s="72"/>
      <c r="H23" s="72"/>
      <c r="I23" s="72"/>
      <c r="J23" s="72"/>
      <c r="K23" s="72"/>
    </row>
    <row r="24" spans="1:11" ht="15" customHeight="1" x14ac:dyDescent="0.25">
      <c r="A24" s="69" t="s">
        <v>152</v>
      </c>
      <c r="B24" s="104">
        <v>22</v>
      </c>
      <c r="C24" s="72"/>
      <c r="D24" s="72"/>
      <c r="E24" s="72"/>
      <c r="F24" s="72"/>
      <c r="G24" s="72"/>
      <c r="H24" s="72"/>
      <c r="I24" s="72"/>
      <c r="J24" s="72"/>
      <c r="K24" s="72"/>
    </row>
    <row r="25" spans="1:11" ht="15" customHeight="1" x14ac:dyDescent="0.25">
      <c r="A25" s="69" t="s">
        <v>153</v>
      </c>
      <c r="B25" s="104">
        <v>23</v>
      </c>
      <c r="C25" s="72"/>
      <c r="D25" s="72"/>
      <c r="E25" s="72"/>
      <c r="F25" s="72"/>
      <c r="G25" s="72"/>
      <c r="H25" s="72"/>
      <c r="I25" s="72"/>
      <c r="J25" s="72"/>
      <c r="K25" s="72"/>
    </row>
    <row r="26" spans="1:11" ht="15" customHeight="1" x14ac:dyDescent="0.25">
      <c r="A26" s="69" t="s">
        <v>154</v>
      </c>
      <c r="B26" s="104">
        <v>24</v>
      </c>
      <c r="C26" s="72"/>
      <c r="D26" s="72"/>
      <c r="E26" s="72"/>
      <c r="F26" s="72"/>
      <c r="G26" s="72"/>
      <c r="H26" s="72"/>
      <c r="I26" s="72"/>
      <c r="J26" s="72"/>
      <c r="K26" s="72"/>
    </row>
    <row r="27" spans="1:11" ht="15" customHeight="1" x14ac:dyDescent="0.25">
      <c r="A27" s="69" t="s">
        <v>155</v>
      </c>
      <c r="B27" s="104">
        <v>25</v>
      </c>
      <c r="C27" s="72"/>
      <c r="D27" s="72"/>
      <c r="E27" s="72"/>
      <c r="F27" s="72"/>
      <c r="G27" s="72"/>
      <c r="H27" s="72"/>
      <c r="I27" s="72"/>
      <c r="J27" s="72"/>
      <c r="K27" s="72"/>
    </row>
    <row r="28" spans="1:11" ht="15" customHeight="1" x14ac:dyDescent="0.25">
      <c r="A28" s="69" t="s">
        <v>156</v>
      </c>
      <c r="B28" s="104">
        <v>26</v>
      </c>
      <c r="C28" s="72"/>
      <c r="D28" s="72"/>
      <c r="E28" s="72"/>
      <c r="F28" s="72"/>
      <c r="G28" s="72"/>
      <c r="H28" s="72"/>
      <c r="I28" s="72"/>
      <c r="J28" s="72"/>
      <c r="K28" s="72"/>
    </row>
    <row r="29" spans="1:11" ht="15" customHeight="1" x14ac:dyDescent="0.25">
      <c r="A29" s="69" t="s">
        <v>157</v>
      </c>
      <c r="B29" s="104">
        <v>27</v>
      </c>
      <c r="C29" s="72"/>
      <c r="D29" s="72"/>
      <c r="E29" s="72"/>
      <c r="F29" s="72"/>
      <c r="G29" s="72"/>
      <c r="H29" s="72"/>
      <c r="I29" s="72"/>
      <c r="J29" s="72"/>
      <c r="K29" s="72"/>
    </row>
    <row r="30" spans="1:11" ht="15" customHeight="1" x14ac:dyDescent="0.25">
      <c r="A30" s="69" t="s">
        <v>158</v>
      </c>
      <c r="B30" s="104">
        <v>98</v>
      </c>
      <c r="C30" s="72"/>
      <c r="D30" s="72"/>
      <c r="E30" s="72"/>
      <c r="F30" s="72"/>
      <c r="G30" s="72"/>
      <c r="H30" s="72"/>
      <c r="I30" s="72"/>
      <c r="J30" s="72"/>
      <c r="K30" s="72"/>
    </row>
    <row r="31" spans="1:11" ht="15" customHeight="1" x14ac:dyDescent="0.25">
      <c r="A31" s="69" t="s">
        <v>159</v>
      </c>
      <c r="B31" s="104">
        <v>99</v>
      </c>
      <c r="C31" s="72"/>
      <c r="D31" s="72"/>
      <c r="E31" s="72"/>
      <c r="F31" s="72"/>
      <c r="G31" s="72"/>
      <c r="H31" s="72"/>
      <c r="I31" s="72"/>
      <c r="J31" s="72"/>
      <c r="K31" s="72"/>
    </row>
    <row r="32" spans="1:11" ht="15" customHeight="1" x14ac:dyDescent="0.25">
      <c r="A32" s="72"/>
      <c r="B32" s="104"/>
      <c r="C32" s="72"/>
      <c r="D32" s="72"/>
      <c r="E32" s="72"/>
      <c r="F32" s="72"/>
      <c r="G32" s="72"/>
      <c r="H32" s="72"/>
      <c r="I32" s="72"/>
      <c r="J32" s="72"/>
      <c r="K32" s="72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ColWidth="10" defaultRowHeight="12.95" customHeight="1" x14ac:dyDescent="0.25"/>
  <cols>
    <col min="1" max="256" width="10" customWidth="1"/>
  </cols>
  <sheetData/>
  <pageMargins left="0.7" right="0.7" top="0.75" bottom="0.75" header="0.3" footer="0.3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TahsisBS</vt:lpstr>
      <vt:lpstr>TahsisWQ</vt:lpstr>
      <vt:lpstr>GPS Coordinates</vt:lpstr>
      <vt:lpstr>TahsisLnWts</vt:lpstr>
      <vt:lpstr>GoldRiverBS</vt:lpstr>
      <vt:lpstr>GoldRiverLnWts</vt:lpstr>
      <vt:lpstr>GoldRiverWQ</vt:lpstr>
      <vt:lpstr>species codes</vt:lpstr>
      <vt:lpstr>TahsisSiteMap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Shannon</dc:creator>
  <cp:lastModifiedBy>DFO-MPO</cp:lastModifiedBy>
  <dcterms:created xsi:type="dcterms:W3CDTF">2020-10-02T21:59:49Z</dcterms:created>
  <dcterms:modified xsi:type="dcterms:W3CDTF">2020-10-02T21:59:50Z</dcterms:modified>
</cp:coreProperties>
</file>