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C_BioData_Management\2-Escapement\"/>
    </mc:Choice>
  </mc:AlternateContent>
  <xr:revisionPtr revIDLastSave="0" documentId="13_ncr:1_{F10569FF-9B58-41FA-B459-53EA309322E0}" xr6:coauthVersionLast="47" xr6:coauthVersionMax="47" xr10:uidLastSave="{00000000-0000-0000-0000-000000000000}"/>
  <bookViews>
    <workbookView xWindow="-120" yWindow="-120" windowWidth="29040" windowHeight="15525" activeTab="2" xr2:uid="{7ACA3A33-29F5-4326-B03F-6C9C76F42D92}"/>
  </bookViews>
  <sheets>
    <sheet name="SexRatio" sheetId="3" r:id="rId1"/>
    <sheet name="fecundity" sheetId="2" r:id="rId2"/>
    <sheet name="Sheet1" sheetId="1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SexRatio!$A$1:$N$35</definedName>
    <definedName name="alberni_sw_lu">'[1]Alberni Inlet'!$O$141:$AI$159</definedName>
    <definedName name="area121_sw_lu">'[1]121'!$M$141:$AF$159</definedName>
    <definedName name="area123_sw_lu">'[1]123'!$M$141:$AF$159</definedName>
    <definedName name="area124_sw_lu">'[1]124'!$M$141:$AF$159</definedName>
    <definedName name="area125_sw_lu">'[1]125'!$M$141:$AF$159</definedName>
    <definedName name="area21_sw_lu">[1]Area_21!$M$141:$AF$159</definedName>
    <definedName name="barkley_sw_lu">[1]Barkley!$M$141:$AF$160</definedName>
    <definedName name="clayoquot_sw_lu">[1]Clayoquot!$M$141:$AF$159</definedName>
    <definedName name="creel_area_lu">[2]effort_stats!$AR$5:$AS$103</definedName>
    <definedName name="dna">#REF!</definedName>
    <definedName name="dnacost">'[3]All CN Samples - guides'!$K$136</definedName>
    <definedName name="effort_lu">[2]effort_stats!$AR$106:$AS$118</definedName>
    <definedName name="Fishery">#REF!</definedName>
    <definedName name="Gear">#REF!</definedName>
    <definedName name="hist_lu">[1]Historical_data!$A$6:$T$164</definedName>
    <definedName name="hist_sk_lu">[1]Historical_data!$A$168:$T$184</definedName>
    <definedName name="lookup">#REF!</definedName>
    <definedName name="loook">#REF!</definedName>
    <definedName name="MarkType">[4]mark_vw!$C$4:$C$20</definedName>
    <definedName name="Month">#REF!</definedName>
    <definedName name="nonhatcheryprop">'[3]All CN Samples - guides'!$K$137</definedName>
    <definedName name="nootka_sw_lu">[1]Nootka_Esperanza!$O$141:$AH$159</definedName>
    <definedName name="otolithcost">'[3]All CN Samples - guides'!$K$135</definedName>
    <definedName name="pba_alberni">[5]PBA_Tables!$A$43:$I$59</definedName>
    <definedName name="PFMA">#REF!</definedName>
    <definedName name="port_r_sw_lu">'[1]Port Renfrew'!$N$141:$AG$159</definedName>
    <definedName name="Purpose">#REF!</definedName>
    <definedName name="RRArea">'[6]Lookup tables'!$A$3:$F$109</definedName>
    <definedName name="SampleMethod">#REF!</definedName>
    <definedName name="Species">#REF!</definedName>
    <definedName name="StatWeek">'[6]Lookup tables'!$K$3:$L$59</definedName>
    <definedName name="trial">#REF!</definedName>
    <definedName name="WeekNum">#REF!</definedName>
    <definedName name="year">'[7]stat week calender'!$A$1</definedName>
  </definedNames>
  <calcPr calcId="191029"/>
  <pivotCaches>
    <pivotCache cacheId="9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3" l="1"/>
  <c r="M35" i="3"/>
  <c r="N13" i="2"/>
  <c r="N17" i="2"/>
  <c r="O24" i="2"/>
  <c r="N2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Davidson, Katie</author>
  </authors>
  <commentList>
    <comment ref="D1" authorId="0" shapeId="0" xr:uid="{5305C7AE-3EEE-4B8C-B2F7-DCB92C5AF9C6}">
      <text>
        <r>
          <rPr>
            <b/>
            <sz val="9"/>
            <color indexed="81"/>
            <rFont val="Tahoma"/>
            <family val="2"/>
          </rPr>
          <t>Davidson, Katie:</t>
        </r>
        <r>
          <rPr>
            <sz val="9"/>
            <color indexed="81"/>
            <rFont val="Tahoma"/>
            <family val="2"/>
          </rPr>
          <t xml:space="preserve">
made the field names align to the 'Biodata' tab, but for SJ fecundity this is just "date"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Davidson, Katie</author>
  </authors>
  <commentList>
    <comment ref="D1" authorId="0" shapeId="0" xr:uid="{A4B7778A-359D-4EDE-B608-00822D627C69}">
      <text>
        <r>
          <rPr>
            <b/>
            <sz val="9"/>
            <color indexed="81"/>
            <rFont val="Tahoma"/>
            <family val="2"/>
          </rPr>
          <t>Davidson, Katie:</t>
        </r>
        <r>
          <rPr>
            <sz val="9"/>
            <color indexed="81"/>
            <rFont val="Tahoma"/>
            <family val="2"/>
          </rPr>
          <t xml:space="preserve">
made the field names align to the 'Biodata' tab, but for SJ fecundity this is just "date" </t>
        </r>
      </text>
    </comment>
  </commentList>
</comments>
</file>

<file path=xl/sharedStrings.xml><?xml version="1.0" encoding="utf-8"?>
<sst xmlns="http://schemas.openxmlformats.org/spreadsheetml/2006/main" count="536" uniqueCount="53">
  <si>
    <t>Annual average</t>
  </si>
  <si>
    <t>Beach Seine</t>
  </si>
  <si>
    <t>Broodstock</t>
  </si>
  <si>
    <t>San Juan River</t>
  </si>
  <si>
    <t>Chinook</t>
  </si>
  <si>
    <t>20-2</t>
  </si>
  <si>
    <t>September</t>
  </si>
  <si>
    <t>added Jun 2023 KD from Lisa Margetish email saved to: SCD_Stad\SC_BioData_Management\2-Escapement\San Juan brood chinook fecundity 2019-2022.msg</t>
  </si>
  <si>
    <t>Fence</t>
  </si>
  <si>
    <t>Bulk fecundity</t>
  </si>
  <si>
    <t>added Jun 2023 KD from SCD_Stad\SC_BioData_Management\2-Escapement\2017_Enpro&amp;Esc\a20_SanJuan_2017_BroodStockData.pdf</t>
  </si>
  <si>
    <t>October</t>
  </si>
  <si>
    <t>added Jun 2023 KD from SCD_Stad\SC_BioData_Management\2-Escapement\2016_Esc\a20_SanJuan_2016-10-06_BroodStockData.pdf</t>
  </si>
  <si>
    <t>Comments</t>
  </si>
  <si>
    <t>Number_eggs</t>
  </si>
  <si>
    <t>Fecundity</t>
  </si>
  <si>
    <t>Number_females</t>
  </si>
  <si>
    <t>egg_take_number</t>
  </si>
  <si>
    <t>Gear</t>
  </si>
  <si>
    <t>Sample Type</t>
  </si>
  <si>
    <t>Fishery / River</t>
  </si>
  <si>
    <t>Species code</t>
  </si>
  <si>
    <t>Species</t>
  </si>
  <si>
    <t>Sub-area</t>
  </si>
  <si>
    <t>Stat Area</t>
  </si>
  <si>
    <t xml:space="preserve">Sample Start Date </t>
  </si>
  <si>
    <t>Sample Month</t>
  </si>
  <si>
    <t>Year</t>
  </si>
  <si>
    <t>Description of changes</t>
  </si>
  <si>
    <t xml:space="preserve"> </t>
  </si>
  <si>
    <t>kept</t>
  </si>
  <si>
    <t>F</t>
  </si>
  <si>
    <t>Seine/Fence</t>
  </si>
  <si>
    <t>n/a</t>
  </si>
  <si>
    <t>M</t>
  </si>
  <si>
    <t>released</t>
  </si>
  <si>
    <t>U</t>
  </si>
  <si>
    <t>Tangle net</t>
  </si>
  <si>
    <t>Coho</t>
  </si>
  <si>
    <t>Chum</t>
  </si>
  <si>
    <t>dead at fence</t>
  </si>
  <si>
    <t>Seine</t>
  </si>
  <si>
    <t>kept - food</t>
  </si>
  <si>
    <t>Pink</t>
  </si>
  <si>
    <t>J</t>
  </si>
  <si>
    <t>estimate</t>
  </si>
  <si>
    <t>added from email: Z:\WCVI\ESCAPEMENT\Data\2020\SILs\Area 20-22\a20_San_Juan_Fence_Update_2020-11-18</t>
  </si>
  <si>
    <t>Fate</t>
  </si>
  <si>
    <t>Count</t>
  </si>
  <si>
    <t>Sex</t>
  </si>
  <si>
    <t>Row Labels</t>
  </si>
  <si>
    <t>Grand Total</t>
  </si>
  <si>
    <t>Sum of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</si>
</sst>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b/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4" fillId="0" borderId="0" xfId="1" applyFont="1" applyAlignment="1">
      <alignment horizontal="left"/>
    </xf>
    <xf numFmtId="15" fontId="4" fillId="0" borderId="0" xfId="1" applyNumberFormat="1" applyFont="1" applyAlignment="1">
      <alignment horizontal="left"/>
    </xf>
    <xf numFmtId="164" fontId="4" fillId="0" borderId="0" xfId="1" applyNumberFormat="1" applyFont="1" applyAlignment="1">
      <alignment horizontal="left" vertical="center"/>
    </xf>
    <xf numFmtId="0" fontId="5" fillId="0" borderId="0" xfId="1" applyFont="1" applyAlignment="1">
      <alignment horizontal="left" vertical="center"/>
    </xf>
    <xf numFmtId="1" fontId="4" fillId="0" borderId="0" xfId="1" applyNumberFormat="1" applyFont="1" applyAlignment="1">
      <alignment horizontal="left"/>
    </xf>
    <xf numFmtId="0" fontId="6" fillId="0" borderId="0" xfId="1" applyFont="1" applyFill="1" applyAlignment="1">
      <alignment horizontal="left" vertical="center"/>
    </xf>
    <xf numFmtId="0" fontId="6" fillId="0" borderId="1" xfId="2" applyFont="1" applyFill="1" applyBorder="1" applyAlignment="1">
      <alignment horizontal="left" vertical="center" wrapText="1"/>
    </xf>
    <xf numFmtId="164" fontId="6" fillId="0" borderId="1" xfId="2" applyNumberFormat="1" applyFont="1" applyFill="1" applyBorder="1" applyAlignment="1">
      <alignment horizontal="left" vertical="center" wrapText="1"/>
    </xf>
    <xf numFmtId="49" fontId="6" fillId="0" borderId="1" xfId="2" applyNumberFormat="1" applyFont="1" applyFill="1" applyBorder="1" applyAlignment="1">
      <alignment horizontal="left" vertical="center" wrapText="1"/>
    </xf>
    <xf numFmtId="0" fontId="7" fillId="0" borderId="0" xfId="1" applyFont="1" applyFill="1" applyAlignment="1">
      <alignment horizontal="left"/>
    </xf>
    <xf numFmtId="0" fontId="8" fillId="0" borderId="0" xfId="1" applyFont="1" applyFill="1" applyAlignment="1">
      <alignment horizontal="left" vertical="center"/>
    </xf>
    <xf numFmtId="0" fontId="8" fillId="0" borderId="1" xfId="2" applyFont="1" applyFill="1" applyBorder="1" applyAlignment="1">
      <alignment horizontal="left" vertical="center" wrapText="1"/>
    </xf>
    <xf numFmtId="164" fontId="8" fillId="0" borderId="1" xfId="2" applyNumberFormat="1" applyFont="1" applyFill="1" applyBorder="1" applyAlignment="1">
      <alignment horizontal="left" vertical="center" wrapText="1"/>
    </xf>
    <xf numFmtId="49" fontId="8" fillId="0" borderId="1" xfId="2" applyNumberFormat="1" applyFont="1" applyFill="1" applyBorder="1" applyAlignment="1">
      <alignment horizontal="left" vertical="center" wrapText="1"/>
    </xf>
    <xf numFmtId="0" fontId="8" fillId="0" borderId="0" xfId="2" applyFont="1" applyFill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3">
    <cellStyle name="Normal" xfId="0" builtinId="0"/>
    <cellStyle name="Normal 2" xfId="1" xr:uid="{C7444D64-CA6F-40BD-81E6-054D5026D980}"/>
    <cellStyle name="Normal 22" xfId="2" xr:uid="{3BC193E6-4082-460E-9C97-892553B39E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2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bcpbsna01a\SCD_STAD\WCVI\Sport\Data\CatEst\2015\Post_Season\CATEST_20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bcpbsna01a\SCD_STAD\WCVI\Sport\Data\CatEst\2015\Post_Season\POSTSEASON_20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bcpbsna01a\SCD_STAD\WCVI\WCVI_Term_RR_2015\Data\2015\2015-biosample-plan-WCVI-Ver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bcpbsna01a\SCD_STAD\Users\dinovos\AppData\Local\Microsoft\Windows\Temporary%20Internet%20Files\Content.Outlook\K0XLFS4R\Biosample%20Database%20Workbook%20Area%2012%2027_10Oct1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bcpbsna01a\SCD_STAD\WCVI\Sport\Data\CatEst\2015\Post_Season\CatEst\2011\CATEST_201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bcpbsna01a\SCD_STAD\WCVI\WCVI_Term_RR_2015\Data\2016\WCVI_CN_RunRecon_INSEASON_Data_27Sep2016_v5Oc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bcpbsna01a.ENT.dfo-mpo.ca\SCD_STAD\DNA\Sample_Inventory\2015\2015_DNA_Samples_Master_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readme"/>
      <sheetName val="checklist"/>
      <sheetName val="calculator"/>
      <sheetName val="Final Inseason Summary"/>
      <sheetName val="CP Manifest"/>
      <sheetName val="CP Catest"/>
      <sheetName val="Raw Flight"/>
      <sheetName val="Effort_Counts"/>
      <sheetName val="Summary_Tables (stat)"/>
      <sheetName val="cpue_tracker(stat)"/>
      <sheetName val="Port Renfrew"/>
      <sheetName val="Area_21"/>
      <sheetName val="121"/>
      <sheetName val="Alberni Inlet"/>
      <sheetName val="Barkley"/>
      <sheetName val="123"/>
      <sheetName val="Clayoquot"/>
      <sheetName val="124"/>
      <sheetName val="Nootka_Esperanza"/>
      <sheetName val="125"/>
      <sheetName val="Kyuquot"/>
      <sheetName val="126"/>
      <sheetName val="PBA_Tables"/>
      <sheetName val="Historical_data"/>
      <sheetName val="month_lu"/>
      <sheetName val="Statweek_LU"/>
      <sheetName val="AABM&amp;ISB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41">
          <cell r="N141" t="str">
            <v>Statweek</v>
          </cell>
          <cell r="O141">
            <v>1</v>
          </cell>
          <cell r="P141">
            <v>2</v>
          </cell>
          <cell r="Q141" t="str">
            <v>Statweek</v>
          </cell>
          <cell r="R141" t="str">
            <v>Average of CN cpe</v>
          </cell>
          <cell r="S141" t="str">
            <v>Average of HB cpe</v>
          </cell>
          <cell r="T141" t="str">
            <v>Average of CO cpe</v>
          </cell>
          <cell r="U141" t="str">
            <v>Sum of # fish int.</v>
          </cell>
          <cell r="V141" t="str">
            <v>Statweek</v>
          </cell>
          <cell r="W141" t="str">
            <v>Sum of CN catch</v>
          </cell>
          <cell r="X141" t="str">
            <v>Sum of HB catch</v>
          </cell>
          <cell r="Y141" t="str">
            <v>Sum of CO catch</v>
          </cell>
          <cell r="Z141" t="str">
            <v>Sum of Expanded Boat Count</v>
          </cell>
          <cell r="AA141" t="str">
            <v>Exp Boat 1</v>
          </cell>
          <cell r="AB141" t="str">
            <v>Exp Boat 2</v>
          </cell>
          <cell r="AC141" t="str">
            <v>CN</v>
          </cell>
          <cell r="AD141" t="str">
            <v>HB</v>
          </cell>
          <cell r="AE141" t="str">
            <v>CO</v>
          </cell>
          <cell r="AF141" t="str">
            <v>Int</v>
          </cell>
          <cell r="AG141" t="str">
            <v>Effort</v>
          </cell>
        </row>
        <row r="142">
          <cell r="N142">
            <v>61</v>
          </cell>
          <cell r="Q142">
            <v>61</v>
          </cell>
          <cell r="R142">
            <v>0</v>
          </cell>
          <cell r="S142">
            <v>0</v>
          </cell>
          <cell r="T142">
            <v>0</v>
          </cell>
          <cell r="V142">
            <v>61</v>
          </cell>
          <cell r="W142">
            <v>0</v>
          </cell>
          <cell r="X142">
            <v>0</v>
          </cell>
          <cell r="Y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</row>
        <row r="143">
          <cell r="N143">
            <v>62</v>
          </cell>
          <cell r="Q143">
            <v>62</v>
          </cell>
          <cell r="R143">
            <v>0</v>
          </cell>
          <cell r="S143">
            <v>0</v>
          </cell>
          <cell r="T143">
            <v>0</v>
          </cell>
          <cell r="V143">
            <v>62</v>
          </cell>
          <cell r="W143">
            <v>0</v>
          </cell>
          <cell r="X143">
            <v>0</v>
          </cell>
          <cell r="Y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</row>
        <row r="144">
          <cell r="N144">
            <v>63</v>
          </cell>
          <cell r="O144">
            <v>10.040569630553268</v>
          </cell>
          <cell r="P144">
            <v>101.06238219916078</v>
          </cell>
          <cell r="Q144">
            <v>63</v>
          </cell>
          <cell r="R144">
            <v>0.12857142857142856</v>
          </cell>
          <cell r="S144">
            <v>0</v>
          </cell>
          <cell r="T144">
            <v>0</v>
          </cell>
          <cell r="U144">
            <v>9</v>
          </cell>
          <cell r="V144">
            <v>63</v>
          </cell>
          <cell r="W144">
            <v>9</v>
          </cell>
          <cell r="X144">
            <v>0</v>
          </cell>
          <cell r="Y144">
            <v>0</v>
          </cell>
          <cell r="Z144">
            <v>141.22466072137385</v>
          </cell>
          <cell r="AA144">
            <v>10.040569630553268</v>
          </cell>
          <cell r="AB144">
            <v>101.06238219916078</v>
          </cell>
          <cell r="AC144">
            <v>9</v>
          </cell>
          <cell r="AD144">
            <v>0</v>
          </cell>
          <cell r="AE144">
            <v>0</v>
          </cell>
          <cell r="AF144">
            <v>9</v>
          </cell>
          <cell r="AG144">
            <v>141.22466072137385</v>
          </cell>
        </row>
        <row r="145">
          <cell r="N145">
            <v>64</v>
          </cell>
          <cell r="O145">
            <v>19</v>
          </cell>
          <cell r="P145">
            <v>74.191365230064918</v>
          </cell>
          <cell r="Q145">
            <v>64</v>
          </cell>
          <cell r="R145">
            <v>0.6244360902255639</v>
          </cell>
          <cell r="S145">
            <v>7.0225563909774427E-2</v>
          </cell>
          <cell r="T145">
            <v>5.7142857142857143E-3</v>
          </cell>
          <cell r="U145">
            <v>22</v>
          </cell>
          <cell r="V145">
            <v>64</v>
          </cell>
          <cell r="W145">
            <v>127.90907081232157</v>
          </cell>
          <cell r="X145">
            <v>30.943046123541471</v>
          </cell>
          <cell r="Y145">
            <v>2.8153092184051931</v>
          </cell>
          <cell r="Z145">
            <v>243.38273046012984</v>
          </cell>
          <cell r="AA145">
            <v>29.040569630553268</v>
          </cell>
          <cell r="AB145">
            <v>74.191365230064918</v>
          </cell>
          <cell r="AC145">
            <v>136.90907081232157</v>
          </cell>
          <cell r="AD145">
            <v>30.943046123541471</v>
          </cell>
          <cell r="AE145">
            <v>2.8153092184051931</v>
          </cell>
          <cell r="AF145">
            <v>31</v>
          </cell>
          <cell r="AG145">
            <v>384.60739118150366</v>
          </cell>
        </row>
        <row r="146">
          <cell r="N146">
            <v>71</v>
          </cell>
          <cell r="O146">
            <v>28.054562422808658</v>
          </cell>
          <cell r="P146">
            <v>76.333333333333329</v>
          </cell>
          <cell r="Q146">
            <v>71</v>
          </cell>
          <cell r="R146">
            <v>0.62099073672021998</v>
          </cell>
          <cell r="S146">
            <v>0.24292806484295845</v>
          </cell>
          <cell r="T146">
            <v>0.13897959183673469</v>
          </cell>
          <cell r="U146">
            <v>90</v>
          </cell>
          <cell r="V146">
            <v>71</v>
          </cell>
          <cell r="W146">
            <v>201.2226485799556</v>
          </cell>
          <cell r="X146">
            <v>72.479400503376283</v>
          </cell>
          <cell r="Y146">
            <v>36.605714285714285</v>
          </cell>
          <cell r="Z146">
            <v>341.21824969123463</v>
          </cell>
          <cell r="AA146">
            <v>57.095132053361922</v>
          </cell>
          <cell r="AB146">
            <v>76.333333333333329</v>
          </cell>
          <cell r="AC146">
            <v>338.1317193922772</v>
          </cell>
          <cell r="AD146">
            <v>103.42244662691775</v>
          </cell>
          <cell r="AE146">
            <v>39.421023504119475</v>
          </cell>
          <cell r="AF146">
            <v>121</v>
          </cell>
          <cell r="AG146">
            <v>725.82564087273829</v>
          </cell>
        </row>
        <row r="147">
          <cell r="N147">
            <v>72</v>
          </cell>
          <cell r="O147">
            <v>39.991348574770925</v>
          </cell>
          <cell r="P147">
            <v>58</v>
          </cell>
          <cell r="Q147">
            <v>72</v>
          </cell>
          <cell r="R147">
            <v>0.93303220838560308</v>
          </cell>
          <cell r="S147">
            <v>0</v>
          </cell>
          <cell r="T147">
            <v>0</v>
          </cell>
          <cell r="U147">
            <v>116</v>
          </cell>
          <cell r="V147">
            <v>72</v>
          </cell>
          <cell r="W147">
            <v>361.1025162783464</v>
          </cell>
          <cell r="X147">
            <v>0</v>
          </cell>
          <cell r="Y147">
            <v>0</v>
          </cell>
          <cell r="Z147">
            <v>315.95674287385464</v>
          </cell>
          <cell r="AA147">
            <v>97.086480628132847</v>
          </cell>
          <cell r="AB147">
            <v>58</v>
          </cell>
          <cell r="AC147">
            <v>699.23423567062355</v>
          </cell>
          <cell r="AD147">
            <v>103.42244662691775</v>
          </cell>
          <cell r="AE147">
            <v>39.421023504119475</v>
          </cell>
          <cell r="AF147">
            <v>237</v>
          </cell>
          <cell r="AG147">
            <v>1041.782383746593</v>
          </cell>
        </row>
        <row r="148">
          <cell r="N148">
            <v>73</v>
          </cell>
          <cell r="O148">
            <v>37.815171515460698</v>
          </cell>
          <cell r="P148">
            <v>58</v>
          </cell>
          <cell r="Q148">
            <v>73</v>
          </cell>
          <cell r="R148">
            <v>0.36014184228469942</v>
          </cell>
          <cell r="S148">
            <v>1.5567765567765568E-2</v>
          </cell>
          <cell r="T148">
            <v>7.326007326007326E-3</v>
          </cell>
          <cell r="U148">
            <v>128</v>
          </cell>
          <cell r="V148">
            <v>73</v>
          </cell>
          <cell r="W148">
            <v>126.49897571450076</v>
          </cell>
          <cell r="X148">
            <v>4.5897435897435894</v>
          </cell>
          <cell r="Y148">
            <v>4.5128205128205128</v>
          </cell>
          <cell r="Z148">
            <v>305.07585757730351</v>
          </cell>
          <cell r="AA148">
            <v>134.90165214359354</v>
          </cell>
          <cell r="AB148">
            <v>58</v>
          </cell>
          <cell r="AC148">
            <v>825.73321138512426</v>
          </cell>
          <cell r="AD148">
            <v>108.01219021666134</v>
          </cell>
          <cell r="AE148">
            <v>43.933844016939986</v>
          </cell>
          <cell r="AF148">
            <v>365</v>
          </cell>
          <cell r="AG148">
            <v>1346.8582413238964</v>
          </cell>
        </row>
        <row r="149">
          <cell r="N149">
            <v>74</v>
          </cell>
          <cell r="O149">
            <v>28</v>
          </cell>
          <cell r="P149">
            <v>88</v>
          </cell>
          <cell r="Q149">
            <v>74</v>
          </cell>
          <cell r="R149">
            <v>0.73709483793517394</v>
          </cell>
          <cell r="S149">
            <v>2.9154518950437317E-3</v>
          </cell>
          <cell r="T149">
            <v>3.125535928657177E-2</v>
          </cell>
          <cell r="U149">
            <v>165</v>
          </cell>
          <cell r="V149">
            <v>74</v>
          </cell>
          <cell r="W149">
            <v>227.28571428571428</v>
          </cell>
          <cell r="X149">
            <v>1.7959183673469385</v>
          </cell>
          <cell r="Y149">
            <v>19.253301320528212</v>
          </cell>
          <cell r="Z149">
            <v>316</v>
          </cell>
          <cell r="AA149">
            <v>162.90165214359354</v>
          </cell>
          <cell r="AB149">
            <v>88</v>
          </cell>
          <cell r="AC149">
            <v>1053.0189256708386</v>
          </cell>
          <cell r="AD149">
            <v>109.80810858400828</v>
          </cell>
          <cell r="AE149">
            <v>63.187145337468195</v>
          </cell>
          <cell r="AF149">
            <v>530</v>
          </cell>
          <cell r="AG149">
            <v>1662.8582413238964</v>
          </cell>
        </row>
        <row r="150">
          <cell r="N150">
            <v>75</v>
          </cell>
          <cell r="O150">
            <v>118.73783393327162</v>
          </cell>
          <cell r="P150">
            <v>227.32193092591945</v>
          </cell>
          <cell r="Q150">
            <v>75</v>
          </cell>
          <cell r="R150">
            <v>0.73604702750665474</v>
          </cell>
          <cell r="S150">
            <v>9.285714285714286E-3</v>
          </cell>
          <cell r="T150">
            <v>6.9691659272404616E-2</v>
          </cell>
          <cell r="U150">
            <v>250</v>
          </cell>
          <cell r="V150">
            <v>75</v>
          </cell>
          <cell r="W150">
            <v>818.03572961437965</v>
          </cell>
          <cell r="X150">
            <v>13.685754474073555</v>
          </cell>
          <cell r="Y150">
            <v>97.967735936447184</v>
          </cell>
          <cell r="Z150">
            <v>1048.333031518197</v>
          </cell>
          <cell r="AA150">
            <v>281.63948607686518</v>
          </cell>
          <cell r="AB150">
            <v>227.32193092591945</v>
          </cell>
          <cell r="AC150">
            <v>1871.0546552852184</v>
          </cell>
          <cell r="AD150">
            <v>123.49386305808184</v>
          </cell>
          <cell r="AE150">
            <v>161.15488127391538</v>
          </cell>
          <cell r="AF150">
            <v>780</v>
          </cell>
          <cell r="AG150">
            <v>2711.1912728420934</v>
          </cell>
        </row>
        <row r="151">
          <cell r="N151">
            <v>81</v>
          </cell>
          <cell r="O151">
            <v>70</v>
          </cell>
          <cell r="P151">
            <v>152.13824846105302</v>
          </cell>
          <cell r="Q151">
            <v>81</v>
          </cell>
          <cell r="R151">
            <v>0.52553977188123535</v>
          </cell>
          <cell r="S151">
            <v>0</v>
          </cell>
          <cell r="T151">
            <v>4.6725632091485746E-2</v>
          </cell>
          <cell r="U151">
            <v>140</v>
          </cell>
          <cell r="V151">
            <v>81</v>
          </cell>
          <cell r="W151">
            <v>415.869010533569</v>
          </cell>
          <cell r="X151">
            <v>0</v>
          </cell>
          <cell r="Y151">
            <v>32.041512586913299</v>
          </cell>
          <cell r="Z151">
            <v>736.41474538315902</v>
          </cell>
          <cell r="AA151">
            <v>351.63948607686518</v>
          </cell>
          <cell r="AB151">
            <v>152.13824846105302</v>
          </cell>
          <cell r="AC151">
            <v>2286.9236658187874</v>
          </cell>
          <cell r="AD151">
            <v>123.49386305808184</v>
          </cell>
          <cell r="AE151">
            <v>193.19639386082866</v>
          </cell>
          <cell r="AF151">
            <v>920</v>
          </cell>
          <cell r="AG151">
            <v>3447.6060182252522</v>
          </cell>
        </row>
        <row r="152">
          <cell r="N152">
            <v>82</v>
          </cell>
          <cell r="O152">
            <v>80</v>
          </cell>
          <cell r="P152">
            <v>157.58567346422876</v>
          </cell>
          <cell r="Q152">
            <v>82</v>
          </cell>
          <cell r="R152">
            <v>0.35912433155080209</v>
          </cell>
          <cell r="S152">
            <v>0</v>
          </cell>
          <cell r="T152">
            <v>1.948051948051948E-2</v>
          </cell>
          <cell r="U152">
            <v>121</v>
          </cell>
          <cell r="V152">
            <v>82</v>
          </cell>
          <cell r="W152">
            <v>306.71224045630663</v>
          </cell>
          <cell r="X152">
            <v>0</v>
          </cell>
          <cell r="Y152">
            <v>10.90909090909091</v>
          </cell>
          <cell r="Z152">
            <v>715.17134692845752</v>
          </cell>
          <cell r="AA152">
            <v>431.63948607686518</v>
          </cell>
          <cell r="AB152">
            <v>157.58567346422876</v>
          </cell>
          <cell r="AC152">
            <v>2593.6359062750939</v>
          </cell>
          <cell r="AD152">
            <v>123.49386305808184</v>
          </cell>
          <cell r="AE152">
            <v>204.10548476991957</v>
          </cell>
          <cell r="AF152">
            <v>1041</v>
          </cell>
          <cell r="AG152">
            <v>4162.77736515371</v>
          </cell>
        </row>
        <row r="153">
          <cell r="N153">
            <v>83</v>
          </cell>
          <cell r="O153">
            <v>90</v>
          </cell>
          <cell r="P153">
            <v>182.5</v>
          </cell>
          <cell r="Q153">
            <v>83</v>
          </cell>
          <cell r="R153">
            <v>0.86474779305661653</v>
          </cell>
          <cell r="S153">
            <v>0</v>
          </cell>
          <cell r="T153">
            <v>3.5204991087344026E-2</v>
          </cell>
          <cell r="U153">
            <v>146</v>
          </cell>
          <cell r="V153">
            <v>83</v>
          </cell>
          <cell r="W153">
            <v>749.48821858288761</v>
          </cell>
          <cell r="X153">
            <v>0</v>
          </cell>
          <cell r="Y153">
            <v>25.020053475935828</v>
          </cell>
          <cell r="Z153">
            <v>815</v>
          </cell>
          <cell r="AA153">
            <v>521.63948607686518</v>
          </cell>
          <cell r="AB153">
            <v>182.5</v>
          </cell>
          <cell r="AC153">
            <v>3343.1241248579818</v>
          </cell>
          <cell r="AD153">
            <v>123.49386305808184</v>
          </cell>
          <cell r="AE153">
            <v>229.12553824585541</v>
          </cell>
          <cell r="AF153">
            <v>1187</v>
          </cell>
          <cell r="AG153">
            <v>4977.77736515371</v>
          </cell>
        </row>
        <row r="154">
          <cell r="N154">
            <v>84</v>
          </cell>
          <cell r="O154">
            <v>123.59153888412661</v>
          </cell>
          <cell r="P154">
            <v>175</v>
          </cell>
          <cell r="Q154">
            <v>84</v>
          </cell>
          <cell r="R154">
            <v>1.5260017090374234</v>
          </cell>
          <cell r="S154">
            <v>1.278957528957529E-2</v>
          </cell>
          <cell r="T154">
            <v>2.2743725868725868E-2</v>
          </cell>
          <cell r="U154">
            <v>198</v>
          </cell>
          <cell r="V154">
            <v>84</v>
          </cell>
          <cell r="W154">
            <v>1363.830512302693</v>
          </cell>
          <cell r="X154">
            <v>17.202702702702702</v>
          </cell>
          <cell r="Y154">
            <v>29.733108108108109</v>
          </cell>
          <cell r="Z154">
            <v>967.95769442063306</v>
          </cell>
          <cell r="AA154">
            <v>645.23102496099182</v>
          </cell>
          <cell r="AB154">
            <v>175</v>
          </cell>
          <cell r="AC154">
            <v>4706.9546371606748</v>
          </cell>
          <cell r="AD154">
            <v>140.69656576078455</v>
          </cell>
          <cell r="AE154">
            <v>258.85864635396354</v>
          </cell>
          <cell r="AF154">
            <v>1385</v>
          </cell>
          <cell r="AG154">
            <v>5945.7350595743428</v>
          </cell>
        </row>
        <row r="155">
          <cell r="N155">
            <v>91</v>
          </cell>
          <cell r="O155">
            <v>82.41040746983785</v>
          </cell>
          <cell r="P155">
            <v>205.74511547075184</v>
          </cell>
          <cell r="Q155">
            <v>91</v>
          </cell>
          <cell r="R155">
            <v>1.1503055051927231</v>
          </cell>
          <cell r="S155">
            <v>1.5444015444015444E-3</v>
          </cell>
          <cell r="T155">
            <v>8.523948223196344E-2</v>
          </cell>
          <cell r="U155">
            <v>165</v>
          </cell>
          <cell r="V155">
            <v>91</v>
          </cell>
          <cell r="W155">
            <v>782.37816738335232</v>
          </cell>
          <cell r="X155">
            <v>0.97297297297297303</v>
          </cell>
          <cell r="Y155">
            <v>63.636194527526868</v>
          </cell>
          <cell r="Z155">
            <v>823.54226829069296</v>
          </cell>
          <cell r="AA155">
            <v>727.6414324308297</v>
          </cell>
          <cell r="AB155">
            <v>205.74511547075184</v>
          </cell>
          <cell r="AC155">
            <v>5489.3328045440267</v>
          </cell>
          <cell r="AD155">
            <v>141.66953873375752</v>
          </cell>
          <cell r="AE155">
            <v>322.4948408814904</v>
          </cell>
          <cell r="AF155">
            <v>1550</v>
          </cell>
          <cell r="AG155">
            <v>6769.2773278650357</v>
          </cell>
        </row>
        <row r="156">
          <cell r="N156">
            <v>92</v>
          </cell>
          <cell r="P156">
            <v>111.65694186291753</v>
          </cell>
          <cell r="Q156">
            <v>92</v>
          </cell>
          <cell r="R156">
            <v>1.558139534883721</v>
          </cell>
          <cell r="S156">
            <v>0</v>
          </cell>
          <cell r="T156">
            <v>0</v>
          </cell>
          <cell r="U156">
            <v>44</v>
          </cell>
          <cell r="V156">
            <v>92</v>
          </cell>
          <cell r="W156">
            <v>93.197465130993535</v>
          </cell>
          <cell r="X156">
            <v>0</v>
          </cell>
          <cell r="Y156">
            <v>0</v>
          </cell>
          <cell r="Z156">
            <v>223.31388372583507</v>
          </cell>
          <cell r="AA156">
            <v>727.6414324308297</v>
          </cell>
          <cell r="AB156">
            <v>111.65694186291753</v>
          </cell>
          <cell r="AC156">
            <v>5582.5302696750205</v>
          </cell>
          <cell r="AD156">
            <v>141.66953873375752</v>
          </cell>
          <cell r="AE156">
            <v>322.4948408814904</v>
          </cell>
          <cell r="AF156">
            <v>1594</v>
          </cell>
          <cell r="AG156">
            <v>6992.5912115908704</v>
          </cell>
        </row>
        <row r="157">
          <cell r="N157">
            <v>93</v>
          </cell>
          <cell r="Q157">
            <v>93</v>
          </cell>
          <cell r="V157">
            <v>93</v>
          </cell>
          <cell r="AA157">
            <v>727.6414324308297</v>
          </cell>
          <cell r="AB157">
            <v>0</v>
          </cell>
          <cell r="AC157">
            <v>5582.5302696750205</v>
          </cell>
          <cell r="AD157">
            <v>141.66953873375752</v>
          </cell>
          <cell r="AE157">
            <v>322.4948408814904</v>
          </cell>
          <cell r="AF157">
            <v>1594</v>
          </cell>
          <cell r="AG157">
            <v>6992.5912115908704</v>
          </cell>
        </row>
        <row r="158">
          <cell r="N158">
            <v>94</v>
          </cell>
          <cell r="Q158">
            <v>94</v>
          </cell>
          <cell r="V158">
            <v>94</v>
          </cell>
          <cell r="AA158">
            <v>727.6414324308297</v>
          </cell>
          <cell r="AB158">
            <v>0</v>
          </cell>
          <cell r="AC158">
            <v>5582.5302696750205</v>
          </cell>
          <cell r="AD158">
            <v>141.66953873375752</v>
          </cell>
          <cell r="AE158">
            <v>322.4948408814904</v>
          </cell>
          <cell r="AF158">
            <v>1594</v>
          </cell>
          <cell r="AG158">
            <v>6992.5912115908704</v>
          </cell>
        </row>
        <row r="159">
          <cell r="N159">
            <v>101</v>
          </cell>
          <cell r="Q159">
            <v>101</v>
          </cell>
          <cell r="V159">
            <v>101</v>
          </cell>
          <cell r="AA159">
            <v>727.6414324308297</v>
          </cell>
          <cell r="AB159">
            <v>0</v>
          </cell>
          <cell r="AC159">
            <v>5582.5302696750205</v>
          </cell>
          <cell r="AD159">
            <v>141.66953873375752</v>
          </cell>
          <cell r="AE159">
            <v>322.4948408814904</v>
          </cell>
          <cell r="AF159">
            <v>1594</v>
          </cell>
          <cell r="AG159">
            <v>6992.5912115908704</v>
          </cell>
        </row>
      </sheetData>
      <sheetData sheetId="12">
        <row r="141">
          <cell r="M141" t="str">
            <v>Statweek</v>
          </cell>
          <cell r="N141">
            <v>1</v>
          </cell>
          <cell r="O141">
            <v>2</v>
          </cell>
          <cell r="P141" t="str">
            <v>Statweek</v>
          </cell>
          <cell r="Q141" t="str">
            <v>Average of CN cpe</v>
          </cell>
          <cell r="R141" t="str">
            <v>Average of HB cpe</v>
          </cell>
          <cell r="S141" t="str">
            <v>Average of CO cpe</v>
          </cell>
          <cell r="T141" t="str">
            <v>Sum of # fish int.</v>
          </cell>
          <cell r="U141" t="str">
            <v>Statweek</v>
          </cell>
          <cell r="V141" t="str">
            <v>Sum of CN catch</v>
          </cell>
          <cell r="W141" t="str">
            <v>Sum of HB catch</v>
          </cell>
          <cell r="X141" t="str">
            <v>Sum of CO catch</v>
          </cell>
          <cell r="Y141" t="str">
            <v>Sum of Expanded Boat Count</v>
          </cell>
          <cell r="Z141" t="str">
            <v>Exp Boat 1</v>
          </cell>
          <cell r="AA141" t="str">
            <v>Exp Boat 2</v>
          </cell>
          <cell r="AB141" t="str">
            <v>CN</v>
          </cell>
          <cell r="AC141" t="str">
            <v>HB</v>
          </cell>
          <cell r="AD141" t="str">
            <v>CO</v>
          </cell>
          <cell r="AE141" t="str">
            <v>Int</v>
          </cell>
          <cell r="AF141" t="str">
            <v>effort</v>
          </cell>
        </row>
        <row r="142">
          <cell r="M142">
            <v>61</v>
          </cell>
          <cell r="P142">
            <v>61</v>
          </cell>
          <cell r="Q142">
            <v>0</v>
          </cell>
          <cell r="R142">
            <v>0</v>
          </cell>
          <cell r="S142">
            <v>0</v>
          </cell>
          <cell r="U142">
            <v>61</v>
          </cell>
          <cell r="V142">
            <v>0</v>
          </cell>
          <cell r="W142">
            <v>0</v>
          </cell>
          <cell r="X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</row>
        <row r="143">
          <cell r="M143">
            <v>62</v>
          </cell>
          <cell r="P143">
            <v>62</v>
          </cell>
          <cell r="Q143">
            <v>0</v>
          </cell>
          <cell r="R143">
            <v>0</v>
          </cell>
          <cell r="S143">
            <v>0</v>
          </cell>
          <cell r="U143">
            <v>62</v>
          </cell>
          <cell r="V143">
            <v>0</v>
          </cell>
          <cell r="W143">
            <v>0</v>
          </cell>
          <cell r="X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</row>
        <row r="144">
          <cell r="M144">
            <v>63</v>
          </cell>
          <cell r="N144">
            <v>5</v>
          </cell>
          <cell r="O144">
            <v>10</v>
          </cell>
          <cell r="P144">
            <v>63</v>
          </cell>
          <cell r="Q144">
            <v>1.1285714285714286</v>
          </cell>
          <cell r="R144">
            <v>0.41208791208791201</v>
          </cell>
          <cell r="S144">
            <v>0</v>
          </cell>
          <cell r="T144">
            <v>11</v>
          </cell>
          <cell r="U144">
            <v>63</v>
          </cell>
          <cell r="V144">
            <v>50.75</v>
          </cell>
          <cell r="W144">
            <v>17.307692307692307</v>
          </cell>
          <cell r="X144">
            <v>0</v>
          </cell>
          <cell r="Y144">
            <v>30</v>
          </cell>
          <cell r="Z144">
            <v>5</v>
          </cell>
          <cell r="AA144">
            <v>10</v>
          </cell>
          <cell r="AB144">
            <v>50.75</v>
          </cell>
          <cell r="AC144">
            <v>17.307692307692307</v>
          </cell>
          <cell r="AD144">
            <v>0</v>
          </cell>
          <cell r="AE144">
            <v>11</v>
          </cell>
          <cell r="AF144">
            <v>30</v>
          </cell>
        </row>
        <row r="145">
          <cell r="M145">
            <v>64</v>
          </cell>
          <cell r="N145">
            <v>5</v>
          </cell>
          <cell r="O145">
            <v>15</v>
          </cell>
          <cell r="P145">
            <v>64</v>
          </cell>
          <cell r="Q145">
            <v>1.1142857142857143</v>
          </cell>
          <cell r="R145">
            <v>0.57692307692307676</v>
          </cell>
          <cell r="S145">
            <v>0</v>
          </cell>
          <cell r="T145">
            <v>3</v>
          </cell>
          <cell r="U145">
            <v>64</v>
          </cell>
          <cell r="V145">
            <v>84</v>
          </cell>
          <cell r="W145">
            <v>31.730769230769223</v>
          </cell>
          <cell r="X145">
            <v>0</v>
          </cell>
          <cell r="Y145">
            <v>55</v>
          </cell>
          <cell r="Z145">
            <v>10</v>
          </cell>
          <cell r="AA145">
            <v>15</v>
          </cell>
          <cell r="AB145">
            <v>134.75</v>
          </cell>
          <cell r="AC145">
            <v>49.038461538461533</v>
          </cell>
          <cell r="AD145">
            <v>0</v>
          </cell>
          <cell r="AE145">
            <v>14</v>
          </cell>
          <cell r="AF145">
            <v>85</v>
          </cell>
        </row>
        <row r="146">
          <cell r="M146">
            <v>71</v>
          </cell>
          <cell r="N146">
            <v>5</v>
          </cell>
          <cell r="O146">
            <v>11.666666666666666</v>
          </cell>
          <cell r="P146">
            <v>71</v>
          </cell>
          <cell r="Q146">
            <v>0.72142857142857153</v>
          </cell>
          <cell r="R146">
            <v>0.57692307692307676</v>
          </cell>
          <cell r="S146">
            <v>0</v>
          </cell>
          <cell r="T146">
            <v>1</v>
          </cell>
          <cell r="U146">
            <v>71</v>
          </cell>
          <cell r="V146">
            <v>61.5</v>
          </cell>
          <cell r="W146">
            <v>31.730769230769219</v>
          </cell>
          <cell r="X146">
            <v>0</v>
          </cell>
          <cell r="Y146">
            <v>55</v>
          </cell>
          <cell r="Z146">
            <v>15</v>
          </cell>
          <cell r="AA146">
            <v>11.666666666666666</v>
          </cell>
          <cell r="AB146">
            <v>196.25</v>
          </cell>
          <cell r="AC146">
            <v>80.769230769230745</v>
          </cell>
          <cell r="AD146">
            <v>0</v>
          </cell>
          <cell r="AE146">
            <v>15</v>
          </cell>
          <cell r="AF146">
            <v>140</v>
          </cell>
        </row>
        <row r="147">
          <cell r="M147">
            <v>72</v>
          </cell>
          <cell r="N147">
            <v>5</v>
          </cell>
          <cell r="O147">
            <v>10</v>
          </cell>
          <cell r="P147">
            <v>72</v>
          </cell>
          <cell r="Q147">
            <v>0.4642857142857143</v>
          </cell>
          <cell r="R147">
            <v>0.57692307692307676</v>
          </cell>
          <cell r="S147">
            <v>0</v>
          </cell>
          <cell r="T147">
            <v>2</v>
          </cell>
          <cell r="U147">
            <v>72</v>
          </cell>
          <cell r="V147">
            <v>21.25</v>
          </cell>
          <cell r="W147">
            <v>25.961538461538453</v>
          </cell>
          <cell r="X147">
            <v>0</v>
          </cell>
          <cell r="Y147">
            <v>45</v>
          </cell>
          <cell r="Z147">
            <v>20</v>
          </cell>
          <cell r="AA147">
            <v>10</v>
          </cell>
          <cell r="AB147">
            <v>217.5</v>
          </cell>
          <cell r="AC147">
            <v>106.7307692307692</v>
          </cell>
          <cell r="AD147">
            <v>0</v>
          </cell>
          <cell r="AE147">
            <v>17</v>
          </cell>
          <cell r="AF147">
            <v>185</v>
          </cell>
        </row>
        <row r="148">
          <cell r="M148">
            <v>73</v>
          </cell>
          <cell r="N148">
            <v>5</v>
          </cell>
          <cell r="O148">
            <v>10</v>
          </cell>
          <cell r="P148">
            <v>73</v>
          </cell>
          <cell r="Q148">
            <v>0.4642857142857143</v>
          </cell>
          <cell r="R148">
            <v>0.57692307692307676</v>
          </cell>
          <cell r="S148">
            <v>0</v>
          </cell>
          <cell r="T148">
            <v>9</v>
          </cell>
          <cell r="U148">
            <v>73</v>
          </cell>
          <cell r="V148">
            <v>21.25</v>
          </cell>
          <cell r="W148">
            <v>25.961538461538453</v>
          </cell>
          <cell r="X148">
            <v>0</v>
          </cell>
          <cell r="Y148">
            <v>45</v>
          </cell>
          <cell r="Z148">
            <v>25</v>
          </cell>
          <cell r="AA148">
            <v>10</v>
          </cell>
          <cell r="AB148">
            <v>238.75</v>
          </cell>
          <cell r="AC148">
            <v>132.69230769230765</v>
          </cell>
          <cell r="AD148">
            <v>0</v>
          </cell>
          <cell r="AE148">
            <v>26</v>
          </cell>
          <cell r="AF148">
            <v>230</v>
          </cell>
        </row>
        <row r="149">
          <cell r="M149">
            <v>74</v>
          </cell>
          <cell r="N149">
            <v>5</v>
          </cell>
          <cell r="O149">
            <v>15</v>
          </cell>
          <cell r="P149">
            <v>74</v>
          </cell>
          <cell r="Q149">
            <v>0.4642857142857143</v>
          </cell>
          <cell r="R149">
            <v>0.68296703296703298</v>
          </cell>
          <cell r="S149">
            <v>0</v>
          </cell>
          <cell r="T149">
            <v>5</v>
          </cell>
          <cell r="U149">
            <v>74</v>
          </cell>
          <cell r="V149">
            <v>26.25</v>
          </cell>
          <cell r="W149">
            <v>38.807692307692307</v>
          </cell>
          <cell r="X149">
            <v>0</v>
          </cell>
          <cell r="Y149">
            <v>55</v>
          </cell>
          <cell r="Z149">
            <v>30</v>
          </cell>
          <cell r="AA149">
            <v>15</v>
          </cell>
          <cell r="AB149">
            <v>265</v>
          </cell>
          <cell r="AC149">
            <v>171.49999999999994</v>
          </cell>
          <cell r="AD149">
            <v>0</v>
          </cell>
          <cell r="AE149">
            <v>31</v>
          </cell>
          <cell r="AF149">
            <v>285</v>
          </cell>
        </row>
        <row r="150">
          <cell r="M150">
            <v>75</v>
          </cell>
          <cell r="N150">
            <v>5</v>
          </cell>
          <cell r="O150">
            <v>20</v>
          </cell>
          <cell r="P150">
            <v>75</v>
          </cell>
          <cell r="Q150">
            <v>0.62521008403361356</v>
          </cell>
          <cell r="R150">
            <v>0.5916483516483515</v>
          </cell>
          <cell r="S150">
            <v>0</v>
          </cell>
          <cell r="T150">
            <v>18</v>
          </cell>
          <cell r="U150">
            <v>75</v>
          </cell>
          <cell r="V150">
            <v>48.397058823529406</v>
          </cell>
          <cell r="W150">
            <v>39.561538461538454</v>
          </cell>
          <cell r="X150">
            <v>0</v>
          </cell>
          <cell r="Y150">
            <v>65</v>
          </cell>
          <cell r="Z150">
            <v>35</v>
          </cell>
          <cell r="AA150">
            <v>20</v>
          </cell>
          <cell r="AB150">
            <v>313.39705882352939</v>
          </cell>
          <cell r="AC150">
            <v>211.06153846153839</v>
          </cell>
          <cell r="AD150">
            <v>0</v>
          </cell>
          <cell r="AE150">
            <v>49</v>
          </cell>
          <cell r="AF150">
            <v>350</v>
          </cell>
        </row>
        <row r="151">
          <cell r="M151">
            <v>81</v>
          </cell>
          <cell r="N151">
            <v>15</v>
          </cell>
          <cell r="O151">
            <v>25</v>
          </cell>
          <cell r="P151">
            <v>81</v>
          </cell>
          <cell r="Q151">
            <v>0.56428571428571428</v>
          </cell>
          <cell r="R151">
            <v>0.63428571428571434</v>
          </cell>
          <cell r="S151">
            <v>0</v>
          </cell>
          <cell r="U151">
            <v>81</v>
          </cell>
          <cell r="V151">
            <v>78.75</v>
          </cell>
          <cell r="W151">
            <v>87</v>
          </cell>
          <cell r="X151">
            <v>0</v>
          </cell>
          <cell r="Y151">
            <v>135</v>
          </cell>
          <cell r="Z151">
            <v>50</v>
          </cell>
          <cell r="AA151">
            <v>25</v>
          </cell>
          <cell r="AB151">
            <v>392.14705882352939</v>
          </cell>
          <cell r="AC151">
            <v>298.06153846153836</v>
          </cell>
          <cell r="AD151">
            <v>0</v>
          </cell>
          <cell r="AE151">
            <v>49</v>
          </cell>
          <cell r="AF151">
            <v>485</v>
          </cell>
        </row>
        <row r="152">
          <cell r="M152">
            <v>82</v>
          </cell>
          <cell r="N152">
            <v>15</v>
          </cell>
          <cell r="O152">
            <v>27.5</v>
          </cell>
          <cell r="P152">
            <v>82</v>
          </cell>
          <cell r="Q152">
            <v>0.54285714285714282</v>
          </cell>
          <cell r="R152">
            <v>0.62285714285714289</v>
          </cell>
          <cell r="S152">
            <v>0</v>
          </cell>
          <cell r="T152">
            <v>5</v>
          </cell>
          <cell r="U152">
            <v>82</v>
          </cell>
          <cell r="V152">
            <v>73.25</v>
          </cell>
          <cell r="W152">
            <v>82.4</v>
          </cell>
          <cell r="X152">
            <v>0</v>
          </cell>
          <cell r="Y152">
            <v>130</v>
          </cell>
          <cell r="Z152">
            <v>65</v>
          </cell>
          <cell r="AA152">
            <v>27.5</v>
          </cell>
          <cell r="AB152">
            <v>465.39705882352939</v>
          </cell>
          <cell r="AC152">
            <v>380.46153846153834</v>
          </cell>
          <cell r="AD152">
            <v>0</v>
          </cell>
          <cell r="AE152">
            <v>54</v>
          </cell>
          <cell r="AF152">
            <v>615</v>
          </cell>
        </row>
        <row r="153">
          <cell r="M153">
            <v>83</v>
          </cell>
          <cell r="N153">
            <v>15</v>
          </cell>
          <cell r="O153">
            <v>25</v>
          </cell>
          <cell r="P153">
            <v>83</v>
          </cell>
          <cell r="Q153">
            <v>0.54285714285714282</v>
          </cell>
          <cell r="R153">
            <v>0.62285714285714289</v>
          </cell>
          <cell r="S153">
            <v>0</v>
          </cell>
          <cell r="T153">
            <v>5</v>
          </cell>
          <cell r="U153">
            <v>83</v>
          </cell>
          <cell r="V153">
            <v>70</v>
          </cell>
          <cell r="W153">
            <v>79</v>
          </cell>
          <cell r="X153">
            <v>0</v>
          </cell>
          <cell r="Y153">
            <v>125</v>
          </cell>
          <cell r="Z153">
            <v>80</v>
          </cell>
          <cell r="AA153">
            <v>25</v>
          </cell>
          <cell r="AB153">
            <v>535.39705882352939</v>
          </cell>
          <cell r="AC153">
            <v>459.46153846153834</v>
          </cell>
          <cell r="AD153">
            <v>0</v>
          </cell>
          <cell r="AE153">
            <v>59</v>
          </cell>
          <cell r="AF153">
            <v>740</v>
          </cell>
        </row>
        <row r="154">
          <cell r="M154">
            <v>84</v>
          </cell>
          <cell r="N154">
            <v>15</v>
          </cell>
          <cell r="O154">
            <v>20</v>
          </cell>
          <cell r="P154">
            <v>84</v>
          </cell>
          <cell r="Q154">
            <v>0.54285714285714282</v>
          </cell>
          <cell r="R154">
            <v>0.62285714285714289</v>
          </cell>
          <cell r="S154">
            <v>0</v>
          </cell>
          <cell r="T154">
            <v>3</v>
          </cell>
          <cell r="U154">
            <v>84</v>
          </cell>
          <cell r="V154">
            <v>63.5</v>
          </cell>
          <cell r="W154">
            <v>72.2</v>
          </cell>
          <cell r="X154">
            <v>0</v>
          </cell>
          <cell r="Y154">
            <v>115</v>
          </cell>
          <cell r="Z154">
            <v>95</v>
          </cell>
          <cell r="AA154">
            <v>20</v>
          </cell>
          <cell r="AB154">
            <v>598.89705882352939</v>
          </cell>
          <cell r="AC154">
            <v>531.66153846153838</v>
          </cell>
          <cell r="AD154">
            <v>0</v>
          </cell>
          <cell r="AE154">
            <v>62</v>
          </cell>
          <cell r="AF154">
            <v>855</v>
          </cell>
        </row>
        <row r="155">
          <cell r="M155">
            <v>91</v>
          </cell>
          <cell r="N155">
            <v>12</v>
          </cell>
          <cell r="O155">
            <v>22.5</v>
          </cell>
          <cell r="P155">
            <v>91</v>
          </cell>
          <cell r="Q155">
            <v>0.54285714285714282</v>
          </cell>
          <cell r="R155">
            <v>0.62285714285714289</v>
          </cell>
          <cell r="S155">
            <v>0</v>
          </cell>
          <cell r="T155">
            <v>3</v>
          </cell>
          <cell r="U155">
            <v>91</v>
          </cell>
          <cell r="V155">
            <v>59.25</v>
          </cell>
          <cell r="W155">
            <v>66.599999999999994</v>
          </cell>
          <cell r="X155">
            <v>0</v>
          </cell>
          <cell r="Y155">
            <v>105</v>
          </cell>
          <cell r="Z155">
            <v>107</v>
          </cell>
          <cell r="AA155">
            <v>22.5</v>
          </cell>
          <cell r="AB155">
            <v>658.14705882352939</v>
          </cell>
          <cell r="AC155">
            <v>598.26153846153841</v>
          </cell>
          <cell r="AD155">
            <v>0</v>
          </cell>
          <cell r="AE155">
            <v>65</v>
          </cell>
          <cell r="AF155">
            <v>960</v>
          </cell>
        </row>
        <row r="156">
          <cell r="M156">
            <v>92</v>
          </cell>
          <cell r="O156">
            <v>25</v>
          </cell>
          <cell r="P156">
            <v>92</v>
          </cell>
          <cell r="Q156">
            <v>0.65</v>
          </cell>
          <cell r="R156">
            <v>0.68</v>
          </cell>
          <cell r="S156">
            <v>0</v>
          </cell>
          <cell r="U156">
            <v>92</v>
          </cell>
          <cell r="V156">
            <v>32.5</v>
          </cell>
          <cell r="W156">
            <v>34</v>
          </cell>
          <cell r="X156">
            <v>0</v>
          </cell>
          <cell r="Y156">
            <v>50</v>
          </cell>
          <cell r="Z156">
            <v>107</v>
          </cell>
          <cell r="AA156">
            <v>25</v>
          </cell>
          <cell r="AB156">
            <v>690.64705882352939</v>
          </cell>
          <cell r="AC156">
            <v>632.26153846153841</v>
          </cell>
          <cell r="AD156">
            <v>0</v>
          </cell>
          <cell r="AE156">
            <v>65</v>
          </cell>
          <cell r="AF156">
            <v>1010</v>
          </cell>
        </row>
        <row r="157">
          <cell r="M157">
            <v>93</v>
          </cell>
          <cell r="P157">
            <v>93</v>
          </cell>
          <cell r="U157">
            <v>93</v>
          </cell>
          <cell r="Z157">
            <v>107</v>
          </cell>
          <cell r="AA157">
            <v>0</v>
          </cell>
          <cell r="AB157">
            <v>690.64705882352939</v>
          </cell>
          <cell r="AC157">
            <v>632.26153846153841</v>
          </cell>
          <cell r="AD157">
            <v>0</v>
          </cell>
          <cell r="AE157">
            <v>65</v>
          </cell>
          <cell r="AF157">
            <v>1010</v>
          </cell>
        </row>
        <row r="158">
          <cell r="M158">
            <v>94</v>
          </cell>
          <cell r="P158">
            <v>94</v>
          </cell>
          <cell r="U158">
            <v>94</v>
          </cell>
          <cell r="Z158">
            <v>107</v>
          </cell>
          <cell r="AA158">
            <v>0</v>
          </cell>
          <cell r="AB158">
            <v>690.64705882352939</v>
          </cell>
          <cell r="AC158">
            <v>632.26153846153841</v>
          </cell>
          <cell r="AD158">
            <v>0</v>
          </cell>
          <cell r="AE158">
            <v>65</v>
          </cell>
          <cell r="AF158">
            <v>1010</v>
          </cell>
        </row>
        <row r="159">
          <cell r="M159">
            <v>101</v>
          </cell>
          <cell r="P159">
            <v>101</v>
          </cell>
          <cell r="U159">
            <v>101</v>
          </cell>
          <cell r="Z159">
            <v>107</v>
          </cell>
          <cell r="AA159">
            <v>0</v>
          </cell>
          <cell r="AB159">
            <v>690.64705882352939</v>
          </cell>
          <cell r="AC159">
            <v>632.26153846153841</v>
          </cell>
          <cell r="AD159">
            <v>0</v>
          </cell>
          <cell r="AE159">
            <v>65</v>
          </cell>
          <cell r="AF159">
            <v>1010</v>
          </cell>
        </row>
      </sheetData>
      <sheetData sheetId="13">
        <row r="141">
          <cell r="M141" t="str">
            <v>Statweek</v>
          </cell>
          <cell r="N141">
            <v>1</v>
          </cell>
          <cell r="O141">
            <v>2</v>
          </cell>
          <cell r="P141" t="str">
            <v>Statweek</v>
          </cell>
          <cell r="Q141" t="str">
            <v>Average of CN cpe</v>
          </cell>
          <cell r="R141" t="str">
            <v>Average of HB cpe</v>
          </cell>
          <cell r="S141" t="str">
            <v>Average of CO cpe</v>
          </cell>
          <cell r="T141" t="str">
            <v>Sum of # fish int.</v>
          </cell>
          <cell r="U141" t="str">
            <v>Statweek</v>
          </cell>
          <cell r="V141" t="str">
            <v>Sum of CN catch</v>
          </cell>
          <cell r="W141" t="str">
            <v>Sum of HB catch</v>
          </cell>
          <cell r="X141" t="str">
            <v>Sum of CO catch</v>
          </cell>
          <cell r="Y141" t="str">
            <v>Sum of Expanded Boat Count</v>
          </cell>
          <cell r="Z141" t="str">
            <v>Exp Boat 1</v>
          </cell>
          <cell r="AA141" t="str">
            <v>Exp Boat 2</v>
          </cell>
          <cell r="AB141" t="str">
            <v>CN</v>
          </cell>
          <cell r="AC141" t="str">
            <v>HB</v>
          </cell>
          <cell r="AD141" t="str">
            <v>CO</v>
          </cell>
          <cell r="AE141" t="str">
            <v>Int</v>
          </cell>
          <cell r="AF141" t="str">
            <v>Effort</v>
          </cell>
        </row>
        <row r="142">
          <cell r="M142">
            <v>61</v>
          </cell>
          <cell r="P142">
            <v>61</v>
          </cell>
          <cell r="Q142">
            <v>0</v>
          </cell>
          <cell r="R142">
            <v>0</v>
          </cell>
          <cell r="S142">
            <v>0</v>
          </cell>
          <cell r="U142">
            <v>61</v>
          </cell>
          <cell r="V142">
            <v>0</v>
          </cell>
          <cell r="W142">
            <v>0</v>
          </cell>
          <cell r="X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</row>
        <row r="143">
          <cell r="M143">
            <v>62</v>
          </cell>
          <cell r="P143">
            <v>62</v>
          </cell>
          <cell r="Q143">
            <v>0</v>
          </cell>
          <cell r="R143">
            <v>0</v>
          </cell>
          <cell r="S143">
            <v>0</v>
          </cell>
          <cell r="U143">
            <v>62</v>
          </cell>
          <cell r="V143">
            <v>0</v>
          </cell>
          <cell r="W143">
            <v>0</v>
          </cell>
          <cell r="X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</row>
        <row r="144">
          <cell r="M144">
            <v>63</v>
          </cell>
          <cell r="N144">
            <v>2.6129385186504668</v>
          </cell>
          <cell r="O144">
            <v>18.046853964135853</v>
          </cell>
          <cell r="P144">
            <v>63</v>
          </cell>
          <cell r="Q144">
            <v>0.21428571428571427</v>
          </cell>
          <cell r="R144">
            <v>2.7068421052631577</v>
          </cell>
          <cell r="S144">
            <v>7.1428571428571425E-2</v>
          </cell>
          <cell r="T144">
            <v>9</v>
          </cell>
          <cell r="U144">
            <v>63</v>
          </cell>
          <cell r="V144">
            <v>19.546853964135853</v>
          </cell>
          <cell r="W144">
            <v>107.99548928051904</v>
          </cell>
          <cell r="X144">
            <v>1.5</v>
          </cell>
          <cell r="Y144">
            <v>28.498608038737721</v>
          </cell>
          <cell r="Z144">
            <v>2.6129385186504668</v>
          </cell>
          <cell r="AA144">
            <v>18.046853964135853</v>
          </cell>
          <cell r="AB144">
            <v>19.546853964135853</v>
          </cell>
          <cell r="AC144">
            <v>107.99548928051904</v>
          </cell>
          <cell r="AD144">
            <v>1.5</v>
          </cell>
          <cell r="AE144">
            <v>9</v>
          </cell>
          <cell r="AF144">
            <v>28.498608038737721</v>
          </cell>
        </row>
        <row r="145">
          <cell r="M145">
            <v>64</v>
          </cell>
          <cell r="N145">
            <v>2.4</v>
          </cell>
          <cell r="O145">
            <v>15.316398887447548</v>
          </cell>
          <cell r="P145">
            <v>64</v>
          </cell>
          <cell r="Q145">
            <v>1.5213032581453636</v>
          </cell>
          <cell r="R145">
            <v>3.7894736842105265</v>
          </cell>
          <cell r="S145">
            <v>2.1904761904761902</v>
          </cell>
          <cell r="T145">
            <v>4</v>
          </cell>
          <cell r="U145">
            <v>64</v>
          </cell>
          <cell r="V145">
            <v>40.325639294604329</v>
          </cell>
          <cell r="W145">
            <v>161.55586525223401</v>
          </cell>
          <cell r="X145">
            <v>82.242123691212086</v>
          </cell>
          <cell r="Y145">
            <v>42.632797774895096</v>
          </cell>
          <cell r="Z145">
            <v>5.0129385186504667</v>
          </cell>
          <cell r="AA145">
            <v>15.316398887447548</v>
          </cell>
          <cell r="AB145">
            <v>59.872493258740178</v>
          </cell>
          <cell r="AC145">
            <v>269.55135453275307</v>
          </cell>
          <cell r="AD145">
            <v>83.742123691212086</v>
          </cell>
          <cell r="AE145">
            <v>13</v>
          </cell>
          <cell r="AF145">
            <v>71.131405813632824</v>
          </cell>
        </row>
        <row r="146">
          <cell r="M146">
            <v>71</v>
          </cell>
          <cell r="N146">
            <v>3</v>
          </cell>
          <cell r="O146">
            <v>8</v>
          </cell>
          <cell r="P146">
            <v>71</v>
          </cell>
          <cell r="Q146">
            <v>0.80222878625134264</v>
          </cell>
          <cell r="R146">
            <v>3.14500537056928</v>
          </cell>
          <cell r="S146">
            <v>2.8758503401360542</v>
          </cell>
          <cell r="T146">
            <v>18</v>
          </cell>
          <cell r="U146">
            <v>71</v>
          </cell>
          <cell r="V146">
            <v>34.210526315789473</v>
          </cell>
          <cell r="W146">
            <v>115.36842105263156</v>
          </cell>
          <cell r="X146">
            <v>105.33333333333333</v>
          </cell>
          <cell r="Y146">
            <v>36</v>
          </cell>
          <cell r="Z146">
            <v>8.0129385186504667</v>
          </cell>
          <cell r="AA146">
            <v>8</v>
          </cell>
          <cell r="AB146">
            <v>94.083019574529658</v>
          </cell>
          <cell r="AC146">
            <v>384.91977558538463</v>
          </cell>
          <cell r="AD146">
            <v>189.07545702454541</v>
          </cell>
          <cell r="AE146">
            <v>31</v>
          </cell>
          <cell r="AF146">
            <v>107.13140581363282</v>
          </cell>
        </row>
        <row r="147">
          <cell r="M147">
            <v>72</v>
          </cell>
          <cell r="N147">
            <v>6.7497296429615918</v>
          </cell>
          <cell r="O147">
            <v>14.151302892343196</v>
          </cell>
          <cell r="P147">
            <v>72</v>
          </cell>
          <cell r="Q147">
            <v>3.0418831168831173</v>
          </cell>
          <cell r="R147">
            <v>2.6750463821892398</v>
          </cell>
          <cell r="S147">
            <v>1.0470779220779221</v>
          </cell>
          <cell r="T147">
            <v>37</v>
          </cell>
          <cell r="U147">
            <v>72</v>
          </cell>
          <cell r="V147">
            <v>224.2661688090495</v>
          </cell>
          <cell r="W147">
            <v>185.48078836248061</v>
          </cell>
          <cell r="X147">
            <v>93.429374036954272</v>
          </cell>
          <cell r="Y147">
            <v>62.05125399949435</v>
          </cell>
          <cell r="Z147">
            <v>14.762668161612059</v>
          </cell>
          <cell r="AA147">
            <v>14.151302892343196</v>
          </cell>
          <cell r="AB147">
            <v>318.34918838357919</v>
          </cell>
          <cell r="AC147">
            <v>570.40056394786529</v>
          </cell>
          <cell r="AD147">
            <v>282.50483106149966</v>
          </cell>
          <cell r="AE147">
            <v>68</v>
          </cell>
          <cell r="AF147">
            <v>169.18265981312717</v>
          </cell>
        </row>
        <row r="148">
          <cell r="M148">
            <v>73</v>
          </cell>
          <cell r="N148">
            <v>15.931206714077954</v>
          </cell>
          <cell r="O148">
            <v>20</v>
          </cell>
          <cell r="P148">
            <v>73</v>
          </cell>
          <cell r="Q148">
            <v>2.4895339954163482</v>
          </cell>
          <cell r="R148">
            <v>3.0619047619047621</v>
          </cell>
          <cell r="S148">
            <v>0.67561327561327555</v>
          </cell>
          <cell r="T148">
            <v>51</v>
          </cell>
          <cell r="U148">
            <v>73</v>
          </cell>
          <cell r="V148">
            <v>302.56312944921962</v>
          </cell>
          <cell r="W148">
            <v>358.05344523463259</v>
          </cell>
          <cell r="X148">
            <v>83.703195649235212</v>
          </cell>
          <cell r="Y148">
            <v>119.65603357038977</v>
          </cell>
          <cell r="Z148">
            <v>30.693874875690014</v>
          </cell>
          <cell r="AA148">
            <v>20</v>
          </cell>
          <cell r="AB148">
            <v>620.91231783279886</v>
          </cell>
          <cell r="AC148">
            <v>928.45400918249788</v>
          </cell>
          <cell r="AD148">
            <v>366.20802671073488</v>
          </cell>
          <cell r="AE148">
            <v>119</v>
          </cell>
          <cell r="AF148">
            <v>288.83869338351695</v>
          </cell>
        </row>
        <row r="149">
          <cell r="M149">
            <v>74</v>
          </cell>
          <cell r="N149">
            <v>16</v>
          </cell>
          <cell r="O149">
            <v>18</v>
          </cell>
          <cell r="P149">
            <v>74</v>
          </cell>
          <cell r="Q149">
            <v>4.771381396381396</v>
          </cell>
          <cell r="R149">
            <v>2.6484432234432234</v>
          </cell>
          <cell r="S149">
            <v>2.5308608058608058</v>
          </cell>
          <cell r="T149">
            <v>56</v>
          </cell>
          <cell r="U149">
            <v>74</v>
          </cell>
          <cell r="V149">
            <v>545.77933177933176</v>
          </cell>
          <cell r="W149">
            <v>301.54871794871798</v>
          </cell>
          <cell r="X149">
            <v>288.68717948717949</v>
          </cell>
          <cell r="Y149">
            <v>116</v>
          </cell>
          <cell r="Z149">
            <v>46.693874875690014</v>
          </cell>
          <cell r="AA149">
            <v>18</v>
          </cell>
          <cell r="AB149">
            <v>1166.6916496121307</v>
          </cell>
          <cell r="AC149">
            <v>1230.0027271312158</v>
          </cell>
          <cell r="AD149">
            <v>654.89520619791438</v>
          </cell>
          <cell r="AE149">
            <v>175</v>
          </cell>
          <cell r="AF149">
            <v>404.83869338351695</v>
          </cell>
        </row>
        <row r="150">
          <cell r="M150">
            <v>75</v>
          </cell>
          <cell r="N150">
            <v>7</v>
          </cell>
          <cell r="O150">
            <v>13.498820440612356</v>
          </cell>
          <cell r="P150">
            <v>75</v>
          </cell>
          <cell r="Q150">
            <v>5.5325957375957371</v>
          </cell>
          <cell r="R150">
            <v>4.5173160173160181</v>
          </cell>
          <cell r="S150">
            <v>3.4751082251082255</v>
          </cell>
          <cell r="T150">
            <v>35</v>
          </cell>
          <cell r="U150">
            <v>75</v>
          </cell>
          <cell r="V150">
            <v>343.04743761138673</v>
          </cell>
          <cell r="W150">
            <v>271.9312442563521</v>
          </cell>
          <cell r="X150">
            <v>211.70289920236326</v>
          </cell>
          <cell r="Y150">
            <v>61.997640881224712</v>
          </cell>
          <cell r="Z150">
            <v>53.693874875690014</v>
          </cell>
          <cell r="AA150">
            <v>13.498820440612356</v>
          </cell>
          <cell r="AB150">
            <v>1509.7390872235173</v>
          </cell>
          <cell r="AC150">
            <v>1501.9339713875679</v>
          </cell>
          <cell r="AD150">
            <v>866.59810540027763</v>
          </cell>
          <cell r="AE150">
            <v>210</v>
          </cell>
          <cell r="AF150">
            <v>466.83633426474165</v>
          </cell>
        </row>
        <row r="151">
          <cell r="M151">
            <v>81</v>
          </cell>
          <cell r="N151">
            <v>20</v>
          </cell>
          <cell r="O151">
            <v>16.343050488465035</v>
          </cell>
          <cell r="P151">
            <v>81</v>
          </cell>
          <cell r="Q151">
            <v>6.7779220779220779</v>
          </cell>
          <cell r="R151">
            <v>3.4922077922077928</v>
          </cell>
          <cell r="S151">
            <v>3.1590909090909092</v>
          </cell>
          <cell r="T151">
            <v>33</v>
          </cell>
          <cell r="U151">
            <v>81</v>
          </cell>
          <cell r="V151">
            <v>875.12648980577001</v>
          </cell>
          <cell r="W151">
            <v>418.38548731371725</v>
          </cell>
          <cell r="X151">
            <v>363.31177548839634</v>
          </cell>
          <cell r="Y151">
            <v>129.0291514653951</v>
          </cell>
          <cell r="Z151">
            <v>73.693874875690014</v>
          </cell>
          <cell r="AA151">
            <v>16.343050488465035</v>
          </cell>
          <cell r="AB151">
            <v>2384.8655770292871</v>
          </cell>
          <cell r="AC151">
            <v>1920.3194587012852</v>
          </cell>
          <cell r="AD151">
            <v>1229.909880888674</v>
          </cell>
          <cell r="AE151">
            <v>243</v>
          </cell>
          <cell r="AF151">
            <v>595.8654857301367</v>
          </cell>
        </row>
        <row r="152">
          <cell r="M152">
            <v>82</v>
          </cell>
          <cell r="N152">
            <v>21.4</v>
          </cell>
          <cell r="O152">
            <v>20.624879037366142</v>
          </cell>
          <cell r="P152">
            <v>82</v>
          </cell>
          <cell r="Q152">
            <v>4.4877551020408166</v>
          </cell>
          <cell r="R152">
            <v>2.8622448979591839</v>
          </cell>
          <cell r="S152">
            <v>0.2204081632653061</v>
          </cell>
          <cell r="T152">
            <v>65</v>
          </cell>
          <cell r="U152">
            <v>82</v>
          </cell>
          <cell r="V152">
            <v>694.92933241654464</v>
          </cell>
          <cell r="W152">
            <v>433.97103929551963</v>
          </cell>
          <cell r="X152">
            <v>29.378509219216873</v>
          </cell>
          <cell r="Y152">
            <v>148.24975807473228</v>
          </cell>
          <cell r="Z152">
            <v>95.093874875690005</v>
          </cell>
          <cell r="AA152">
            <v>20.624879037366142</v>
          </cell>
          <cell r="AB152">
            <v>3079.7949094458318</v>
          </cell>
          <cell r="AC152">
            <v>2354.2904979968048</v>
          </cell>
          <cell r="AD152">
            <v>1259.2883901078908</v>
          </cell>
          <cell r="AE152">
            <v>308</v>
          </cell>
          <cell r="AF152">
            <v>744.11524380486901</v>
          </cell>
        </row>
        <row r="153">
          <cell r="M153">
            <v>83</v>
          </cell>
          <cell r="N153">
            <v>10</v>
          </cell>
          <cell r="O153">
            <v>14.5</v>
          </cell>
          <cell r="P153">
            <v>83</v>
          </cell>
          <cell r="Q153">
            <v>3.7742913832199547</v>
          </cell>
          <cell r="R153">
            <v>3.5918792517006808</v>
          </cell>
          <cell r="S153">
            <v>0.75124716553287985</v>
          </cell>
          <cell r="T153">
            <v>33</v>
          </cell>
          <cell r="U153">
            <v>83</v>
          </cell>
          <cell r="V153">
            <v>305.23611111111109</v>
          </cell>
          <cell r="W153">
            <v>276.60416666666663</v>
          </cell>
          <cell r="X153">
            <v>56.444444444444443</v>
          </cell>
          <cell r="Y153">
            <v>79</v>
          </cell>
          <cell r="Z153">
            <v>105.09387487569001</v>
          </cell>
          <cell r="AA153">
            <v>14.5</v>
          </cell>
          <cell r="AB153">
            <v>3385.0310205569431</v>
          </cell>
          <cell r="AC153">
            <v>2630.8946646634713</v>
          </cell>
          <cell r="AD153">
            <v>1315.7328345523351</v>
          </cell>
          <cell r="AE153">
            <v>341</v>
          </cell>
          <cell r="AF153">
            <v>823.11524380486901</v>
          </cell>
        </row>
        <row r="154">
          <cell r="M154">
            <v>84</v>
          </cell>
          <cell r="N154">
            <v>10</v>
          </cell>
          <cell r="O154">
            <v>15</v>
          </cell>
          <cell r="P154">
            <v>84</v>
          </cell>
          <cell r="Q154">
            <v>2.8523809523809525</v>
          </cell>
          <cell r="R154">
            <v>3.5238095238095242</v>
          </cell>
          <cell r="S154">
            <v>0.52380952380952384</v>
          </cell>
          <cell r="T154">
            <v>64</v>
          </cell>
          <cell r="U154">
            <v>84</v>
          </cell>
          <cell r="V154">
            <v>248.16666666666669</v>
          </cell>
          <cell r="W154">
            <v>278.16666666666669</v>
          </cell>
          <cell r="X154">
            <v>41.666666666666671</v>
          </cell>
          <cell r="Y154">
            <v>80</v>
          </cell>
          <cell r="Z154">
            <v>115.09387487569001</v>
          </cell>
          <cell r="AA154">
            <v>15</v>
          </cell>
          <cell r="AB154">
            <v>3633.1976872236096</v>
          </cell>
          <cell r="AC154">
            <v>2909.0613313301378</v>
          </cell>
          <cell r="AD154">
            <v>1357.3995012190019</v>
          </cell>
          <cell r="AE154">
            <v>405</v>
          </cell>
          <cell r="AF154">
            <v>903.11524380486901</v>
          </cell>
        </row>
        <row r="155">
          <cell r="M155">
            <v>91</v>
          </cell>
          <cell r="N155">
            <v>13.626386364269218</v>
          </cell>
          <cell r="O155">
            <v>12.495832226964655</v>
          </cell>
          <cell r="P155">
            <v>91</v>
          </cell>
          <cell r="Q155">
            <v>1.6657482993197277</v>
          </cell>
          <cell r="R155">
            <v>2.5087074829931972</v>
          </cell>
          <cell r="S155">
            <v>0.44064625850340139</v>
          </cell>
          <cell r="T155">
            <v>33</v>
          </cell>
          <cell r="U155">
            <v>91</v>
          </cell>
          <cell r="V155">
            <v>160.63410173793025</v>
          </cell>
          <cell r="W155">
            <v>226.68784080115998</v>
          </cell>
          <cell r="X155">
            <v>44.066455630869896</v>
          </cell>
          <cell r="Y155">
            <v>93.123596275275389</v>
          </cell>
          <cell r="Z155">
            <v>128.72026123995923</v>
          </cell>
          <cell r="AA155">
            <v>12.495832226964655</v>
          </cell>
          <cell r="AB155">
            <v>3793.83178896154</v>
          </cell>
          <cell r="AC155">
            <v>3135.7491721312977</v>
          </cell>
          <cell r="AD155">
            <v>1401.4659568498719</v>
          </cell>
          <cell r="AE155">
            <v>438</v>
          </cell>
          <cell r="AF155">
            <v>996.23884008014443</v>
          </cell>
        </row>
        <row r="156">
          <cell r="M156">
            <v>92</v>
          </cell>
          <cell r="O156">
            <v>7.5</v>
          </cell>
          <cell r="P156">
            <v>92</v>
          </cell>
          <cell r="Q156">
            <v>1.2142857142857142</v>
          </cell>
          <cell r="R156">
            <v>2.1071428571428572</v>
          </cell>
          <cell r="S156">
            <v>7.1428571428571425E-2</v>
          </cell>
          <cell r="U156">
            <v>92</v>
          </cell>
          <cell r="V156">
            <v>18.214285714285715</v>
          </cell>
          <cell r="W156">
            <v>31.607142857142861</v>
          </cell>
          <cell r="X156">
            <v>1.0714285714285712</v>
          </cell>
          <cell r="Y156">
            <v>15</v>
          </cell>
          <cell r="Z156">
            <v>128.72026123995923</v>
          </cell>
          <cell r="AA156">
            <v>7.5</v>
          </cell>
          <cell r="AB156">
            <v>3812.0460746758258</v>
          </cell>
          <cell r="AC156">
            <v>3167.3563149884403</v>
          </cell>
          <cell r="AD156">
            <v>1402.5373854213005</v>
          </cell>
          <cell r="AE156">
            <v>438</v>
          </cell>
          <cell r="AF156">
            <v>1011.2388400801444</v>
          </cell>
        </row>
        <row r="157">
          <cell r="M157">
            <v>93</v>
          </cell>
          <cell r="P157">
            <v>93</v>
          </cell>
          <cell r="U157">
            <v>93</v>
          </cell>
          <cell r="Z157">
            <v>128.72026123995923</v>
          </cell>
          <cell r="AA157">
            <v>0</v>
          </cell>
          <cell r="AB157">
            <v>3812.0460746758258</v>
          </cell>
          <cell r="AC157">
            <v>3167.3563149884403</v>
          </cell>
          <cell r="AD157">
            <v>1402.5373854213005</v>
          </cell>
          <cell r="AE157">
            <v>438</v>
          </cell>
          <cell r="AF157">
            <v>1011.2388400801444</v>
          </cell>
        </row>
        <row r="158">
          <cell r="M158">
            <v>94</v>
          </cell>
          <cell r="P158">
            <v>94</v>
          </cell>
          <cell r="U158">
            <v>94</v>
          </cell>
          <cell r="Z158">
            <v>128.72026123995923</v>
          </cell>
          <cell r="AA158">
            <v>0</v>
          </cell>
          <cell r="AB158">
            <v>3812.0460746758258</v>
          </cell>
          <cell r="AC158">
            <v>3167.3563149884403</v>
          </cell>
          <cell r="AD158">
            <v>1402.5373854213005</v>
          </cell>
          <cell r="AE158">
            <v>438</v>
          </cell>
          <cell r="AF158">
            <v>1011.2388400801444</v>
          </cell>
        </row>
        <row r="159">
          <cell r="M159">
            <v>101</v>
          </cell>
          <cell r="P159">
            <v>101</v>
          </cell>
          <cell r="U159">
            <v>101</v>
          </cell>
          <cell r="Z159">
            <v>128.72026123995923</v>
          </cell>
          <cell r="AA159">
            <v>0</v>
          </cell>
          <cell r="AB159">
            <v>3812.0460746758258</v>
          </cell>
          <cell r="AC159">
            <v>3167.3563149884403</v>
          </cell>
          <cell r="AD159">
            <v>1402.5373854213005</v>
          </cell>
          <cell r="AE159">
            <v>438</v>
          </cell>
          <cell r="AF159">
            <v>1011.2388400801444</v>
          </cell>
        </row>
      </sheetData>
      <sheetData sheetId="14">
        <row r="141">
          <cell r="O141" t="str">
            <v>Statweek</v>
          </cell>
          <cell r="P141">
            <v>1</v>
          </cell>
          <cell r="Q141">
            <v>2</v>
          </cell>
          <cell r="R141" t="str">
            <v>Statweek</v>
          </cell>
          <cell r="S141" t="str">
            <v>Average of CN cpe</v>
          </cell>
          <cell r="T141" t="str">
            <v>Average of HB cpe</v>
          </cell>
          <cell r="U141" t="str">
            <v>Average of CO cpe</v>
          </cell>
          <cell r="V141" t="str">
            <v>Average of SO CPE</v>
          </cell>
          <cell r="W141" t="str">
            <v>Sum of # fish int.</v>
          </cell>
          <cell r="X141" t="str">
            <v>Statweek</v>
          </cell>
          <cell r="Y141" t="str">
            <v>Sum of CN catch</v>
          </cell>
          <cell r="Z141" t="str">
            <v>Sum of HB catch</v>
          </cell>
          <cell r="AA141" t="str">
            <v>Sum of CO catch</v>
          </cell>
          <cell r="AB141" t="str">
            <v>Sum of SO catch</v>
          </cell>
          <cell r="AC141" t="str">
            <v>Sum of Expanded Boat Count</v>
          </cell>
          <cell r="AD141" t="str">
            <v>CN</v>
          </cell>
          <cell r="AE141" t="str">
            <v>HB</v>
          </cell>
          <cell r="AF141" t="str">
            <v>CO</v>
          </cell>
          <cell r="AG141" t="str">
            <v>SO</v>
          </cell>
          <cell r="AH141" t="str">
            <v>Interviews</v>
          </cell>
          <cell r="AI141" t="str">
            <v>Effort</v>
          </cell>
        </row>
        <row r="142">
          <cell r="O142">
            <v>61</v>
          </cell>
          <cell r="P142">
            <v>10</v>
          </cell>
          <cell r="Q142">
            <v>19.174691933195824</v>
          </cell>
          <cell r="R142">
            <v>61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2</v>
          </cell>
          <cell r="X142">
            <v>61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49.174691933195824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2</v>
          </cell>
          <cell r="AI142">
            <v>49.174691933195824</v>
          </cell>
        </row>
        <row r="143">
          <cell r="O143">
            <v>62</v>
          </cell>
          <cell r="P143">
            <v>20</v>
          </cell>
          <cell r="Q143">
            <v>40.725807805402766</v>
          </cell>
          <cell r="R143">
            <v>62</v>
          </cell>
          <cell r="S143">
            <v>0</v>
          </cell>
          <cell r="T143">
            <v>0</v>
          </cell>
          <cell r="U143">
            <v>0</v>
          </cell>
          <cell r="V143">
            <v>0.47857142857142865</v>
          </cell>
          <cell r="W143">
            <v>16</v>
          </cell>
          <cell r="X143">
            <v>62</v>
          </cell>
          <cell r="Y143">
            <v>0</v>
          </cell>
          <cell r="Z143">
            <v>0</v>
          </cell>
          <cell r="AA143">
            <v>0</v>
          </cell>
          <cell r="AB143">
            <v>88.125807805402758</v>
          </cell>
          <cell r="AC143">
            <v>181.45161561080553</v>
          </cell>
          <cell r="AD143">
            <v>0</v>
          </cell>
          <cell r="AE143">
            <v>0</v>
          </cell>
          <cell r="AF143">
            <v>0</v>
          </cell>
          <cell r="AG143">
            <v>88.125807805402758</v>
          </cell>
          <cell r="AH143">
            <v>2</v>
          </cell>
          <cell r="AI143">
            <v>230.62630754400135</v>
          </cell>
        </row>
        <row r="144">
          <cell r="O144">
            <v>63</v>
          </cell>
          <cell r="P144">
            <v>34.880356992207439</v>
          </cell>
          <cell r="Q144">
            <v>117.03112949566555</v>
          </cell>
          <cell r="R144">
            <v>63</v>
          </cell>
          <cell r="S144">
            <v>0</v>
          </cell>
          <cell r="T144">
            <v>0</v>
          </cell>
          <cell r="U144">
            <v>0</v>
          </cell>
          <cell r="V144">
            <v>3.4828187685330541</v>
          </cell>
          <cell r="W144">
            <v>64</v>
          </cell>
          <cell r="X144">
            <v>63</v>
          </cell>
          <cell r="Y144">
            <v>0</v>
          </cell>
          <cell r="Z144">
            <v>0</v>
          </cell>
          <cell r="AA144">
            <v>0</v>
          </cell>
          <cell r="AB144">
            <v>1323.554399970657</v>
          </cell>
          <cell r="AC144">
            <v>408.46404395236829</v>
          </cell>
          <cell r="AD144">
            <v>0</v>
          </cell>
          <cell r="AE144">
            <v>0</v>
          </cell>
          <cell r="AF144">
            <v>0</v>
          </cell>
          <cell r="AG144">
            <v>1411.6802077760597</v>
          </cell>
          <cell r="AH144">
            <v>66</v>
          </cell>
          <cell r="AI144">
            <v>639.09035149636964</v>
          </cell>
        </row>
        <row r="145">
          <cell r="O145">
            <v>64</v>
          </cell>
          <cell r="P145">
            <v>150.3998558929874</v>
          </cell>
          <cell r="Q145">
            <v>234.58463575961378</v>
          </cell>
          <cell r="R145">
            <v>64</v>
          </cell>
          <cell r="S145">
            <v>0</v>
          </cell>
          <cell r="T145">
            <v>4.608294930875576E-3</v>
          </cell>
          <cell r="U145">
            <v>0</v>
          </cell>
          <cell r="V145">
            <v>4.4402051143037857</v>
          </cell>
          <cell r="W145">
            <v>166</v>
          </cell>
          <cell r="X145">
            <v>64</v>
          </cell>
          <cell r="Y145">
            <v>0</v>
          </cell>
          <cell r="Z145">
            <v>4.4893991170855525</v>
          </cell>
          <cell r="AA145">
            <v>0</v>
          </cell>
          <cell r="AB145">
            <v>5813.1253472708013</v>
          </cell>
          <cell r="AC145">
            <v>1221.1685509841645</v>
          </cell>
          <cell r="AD145">
            <v>0</v>
          </cell>
          <cell r="AE145">
            <v>4.4893991170855525</v>
          </cell>
          <cell r="AF145">
            <v>0</v>
          </cell>
          <cell r="AG145">
            <v>7224.8055550468607</v>
          </cell>
          <cell r="AH145">
            <v>232</v>
          </cell>
          <cell r="AI145">
            <v>1860.2589024805343</v>
          </cell>
        </row>
        <row r="146">
          <cell r="O146">
            <v>71</v>
          </cell>
          <cell r="P146">
            <v>234.38416575025403</v>
          </cell>
          <cell r="Q146">
            <v>371.38968359263663</v>
          </cell>
          <cell r="R146">
            <v>71</v>
          </cell>
          <cell r="S146">
            <v>4.081632653061224E-3</v>
          </cell>
          <cell r="T146">
            <v>0</v>
          </cell>
          <cell r="U146">
            <v>0</v>
          </cell>
          <cell r="V146">
            <v>5.3024886021780437</v>
          </cell>
          <cell r="W146">
            <v>263</v>
          </cell>
          <cell r="X146">
            <v>71</v>
          </cell>
          <cell r="Y146">
            <v>13.057142857142857</v>
          </cell>
          <cell r="Z146">
            <v>0</v>
          </cell>
          <cell r="AA146">
            <v>0</v>
          </cell>
          <cell r="AB146">
            <v>11032.29446698169</v>
          </cell>
          <cell r="AC146">
            <v>2051.7057137789261</v>
          </cell>
          <cell r="AD146">
            <v>13.057142857142857</v>
          </cell>
          <cell r="AE146">
            <v>4.4893991170855525</v>
          </cell>
          <cell r="AF146">
            <v>0</v>
          </cell>
          <cell r="AG146">
            <v>18257.10002202855</v>
          </cell>
          <cell r="AH146">
            <v>495</v>
          </cell>
          <cell r="AI146">
            <v>3911.9646162594604</v>
          </cell>
        </row>
        <row r="147">
          <cell r="O147">
            <v>72</v>
          </cell>
          <cell r="P147">
            <v>228.10084313588624</v>
          </cell>
          <cell r="Q147">
            <v>388.86495155480691</v>
          </cell>
          <cell r="R147">
            <v>72</v>
          </cell>
          <cell r="S147">
            <v>0</v>
          </cell>
          <cell r="T147">
            <v>0</v>
          </cell>
          <cell r="U147">
            <v>0</v>
          </cell>
          <cell r="V147">
            <v>7.2437772406259811</v>
          </cell>
          <cell r="W147">
            <v>221</v>
          </cell>
          <cell r="X147">
            <v>72</v>
          </cell>
          <cell r="Y147">
            <v>0</v>
          </cell>
          <cell r="Z147">
            <v>0</v>
          </cell>
          <cell r="AA147">
            <v>0</v>
          </cell>
          <cell r="AB147">
            <v>14022.685543020238</v>
          </cell>
          <cell r="AC147">
            <v>1918.2341187890452</v>
          </cell>
          <cell r="AD147">
            <v>13.057142857142857</v>
          </cell>
          <cell r="AE147">
            <v>4.4893991170855525</v>
          </cell>
          <cell r="AF147">
            <v>0</v>
          </cell>
          <cell r="AG147">
            <v>32279.785565048787</v>
          </cell>
          <cell r="AH147">
            <v>716</v>
          </cell>
          <cell r="AI147">
            <v>5830.1987350485051</v>
          </cell>
        </row>
        <row r="148">
          <cell r="O148">
            <v>73</v>
          </cell>
          <cell r="P148">
            <v>197.94544963948206</v>
          </cell>
          <cell r="Q148">
            <v>418.66605273646576</v>
          </cell>
          <cell r="R148">
            <v>73</v>
          </cell>
          <cell r="S148">
            <v>4.5112781954887216E-2</v>
          </cell>
          <cell r="T148">
            <v>0</v>
          </cell>
          <cell r="U148">
            <v>0</v>
          </cell>
          <cell r="V148">
            <v>7.3118511313248149</v>
          </cell>
          <cell r="W148">
            <v>193</v>
          </cell>
          <cell r="X148">
            <v>73</v>
          </cell>
          <cell r="Y148">
            <v>62.440183641287447</v>
          </cell>
          <cell r="Z148">
            <v>0</v>
          </cell>
          <cell r="AA148">
            <v>0</v>
          </cell>
          <cell r="AB148">
            <v>13862.848830459239</v>
          </cell>
          <cell r="AC148">
            <v>1827.0593536703418</v>
          </cell>
          <cell r="AD148">
            <v>75.497326498430311</v>
          </cell>
          <cell r="AE148">
            <v>4.4893991170855525</v>
          </cell>
          <cell r="AF148">
            <v>0</v>
          </cell>
          <cell r="AG148">
            <v>46142.634395508023</v>
          </cell>
          <cell r="AH148">
            <v>909</v>
          </cell>
          <cell r="AI148">
            <v>7657.2580887188469</v>
          </cell>
        </row>
        <row r="149">
          <cell r="O149">
            <v>74</v>
          </cell>
          <cell r="P149">
            <v>215.70879662383362</v>
          </cell>
          <cell r="Q149">
            <v>376.6066043134889</v>
          </cell>
          <cell r="R149">
            <v>74</v>
          </cell>
          <cell r="S149">
            <v>1.1988598256203889E-2</v>
          </cell>
          <cell r="T149">
            <v>0</v>
          </cell>
          <cell r="U149">
            <v>6.0362173038229373E-3</v>
          </cell>
          <cell r="V149">
            <v>7.1742384631086411</v>
          </cell>
          <cell r="W149">
            <v>241</v>
          </cell>
          <cell r="X149">
            <v>74</v>
          </cell>
          <cell r="Y149">
            <v>30.044600938967136</v>
          </cell>
          <cell r="Z149">
            <v>0</v>
          </cell>
          <cell r="AA149">
            <v>9.2112676056338021</v>
          </cell>
          <cell r="AB149">
            <v>13118.858173795679</v>
          </cell>
          <cell r="AC149">
            <v>1831.7571917461462</v>
          </cell>
          <cell r="AD149">
            <v>105.54192743739745</v>
          </cell>
          <cell r="AE149">
            <v>4.4893991170855525</v>
          </cell>
          <cell r="AF149">
            <v>9.2112676056338021</v>
          </cell>
          <cell r="AG149">
            <v>59261.4925693037</v>
          </cell>
          <cell r="AH149">
            <v>1150</v>
          </cell>
          <cell r="AI149">
            <v>9489.0152804649933</v>
          </cell>
        </row>
        <row r="150">
          <cell r="O150">
            <v>75</v>
          </cell>
          <cell r="P150">
            <v>171.47539092109895</v>
          </cell>
          <cell r="Q150">
            <v>259.66487584909601</v>
          </cell>
          <cell r="R150">
            <v>75</v>
          </cell>
          <cell r="S150">
            <v>0</v>
          </cell>
          <cell r="T150">
            <v>0</v>
          </cell>
          <cell r="U150">
            <v>0</v>
          </cell>
          <cell r="V150">
            <v>7.0424413747547172</v>
          </cell>
          <cell r="W150">
            <v>148</v>
          </cell>
          <cell r="X150">
            <v>75</v>
          </cell>
          <cell r="Y150">
            <v>0</v>
          </cell>
          <cell r="Z150">
            <v>0</v>
          </cell>
          <cell r="AA150">
            <v>0</v>
          </cell>
          <cell r="AB150">
            <v>9466.4515905611552</v>
          </cell>
          <cell r="AC150">
            <v>1376.7067063036868</v>
          </cell>
          <cell r="AD150">
            <v>105.54192743739745</v>
          </cell>
          <cell r="AE150">
            <v>4.4893991170855525</v>
          </cell>
          <cell r="AF150">
            <v>9.2112676056338021</v>
          </cell>
          <cell r="AG150">
            <v>68727.944159864855</v>
          </cell>
          <cell r="AH150">
            <v>1298</v>
          </cell>
          <cell r="AI150">
            <v>10865.72198676868</v>
          </cell>
        </row>
        <row r="151">
          <cell r="O151">
            <v>81</v>
          </cell>
          <cell r="P151">
            <v>120.78140144514427</v>
          </cell>
          <cell r="Q151">
            <v>155.13514487575034</v>
          </cell>
          <cell r="R151">
            <v>81</v>
          </cell>
          <cell r="S151">
            <v>7.5187969924812026E-3</v>
          </cell>
          <cell r="T151">
            <v>0</v>
          </cell>
          <cell r="U151">
            <v>3.0612244897959183E-2</v>
          </cell>
          <cell r="V151">
            <v>6.7386423309355639</v>
          </cell>
          <cell r="W151">
            <v>128</v>
          </cell>
          <cell r="X151">
            <v>81</v>
          </cell>
          <cell r="Y151">
            <v>6.1912987597860205</v>
          </cell>
          <cell r="Z151">
            <v>0</v>
          </cell>
          <cell r="AA151">
            <v>16.738510235346933</v>
          </cell>
          <cell r="AB151">
            <v>6473.1775257599656</v>
          </cell>
          <cell r="AC151">
            <v>948.53104040782819</v>
          </cell>
          <cell r="AD151">
            <v>111.73322619718347</v>
          </cell>
          <cell r="AE151">
            <v>4.4893991170855525</v>
          </cell>
          <cell r="AF151">
            <v>25.949777840980737</v>
          </cell>
          <cell r="AG151">
            <v>75201.121685624821</v>
          </cell>
          <cell r="AH151">
            <v>1426</v>
          </cell>
          <cell r="AI151">
            <v>11814.253027176508</v>
          </cell>
        </row>
        <row r="152">
          <cell r="O152">
            <v>82</v>
          </cell>
          <cell r="P152">
            <v>73.285095313035256</v>
          </cell>
          <cell r="Q152">
            <v>120.34928412816852</v>
          </cell>
          <cell r="R152">
            <v>82</v>
          </cell>
          <cell r="S152">
            <v>0.12784050427071023</v>
          </cell>
          <cell r="T152">
            <v>0</v>
          </cell>
          <cell r="U152">
            <v>0</v>
          </cell>
          <cell r="V152">
            <v>3.6863766160104832</v>
          </cell>
          <cell r="W152">
            <v>110</v>
          </cell>
          <cell r="X152">
            <v>82</v>
          </cell>
          <cell r="Y152">
            <v>106.61041667064491</v>
          </cell>
          <cell r="Z152">
            <v>0</v>
          </cell>
          <cell r="AA152">
            <v>0</v>
          </cell>
          <cell r="AB152">
            <v>2092.764072619932</v>
          </cell>
          <cell r="AC152">
            <v>607.12404482151328</v>
          </cell>
          <cell r="AD152">
            <v>218.34364286782838</v>
          </cell>
          <cell r="AE152">
            <v>4.4893991170855525</v>
          </cell>
          <cell r="AF152">
            <v>25.949777840980737</v>
          </cell>
          <cell r="AG152">
            <v>77293.885758244753</v>
          </cell>
          <cell r="AH152">
            <v>1536</v>
          </cell>
          <cell r="AI152">
            <v>12421.377071998022</v>
          </cell>
        </row>
        <row r="153">
          <cell r="O153">
            <v>83</v>
          </cell>
          <cell r="P153">
            <v>88.169482943704509</v>
          </cell>
          <cell r="Q153">
            <v>141.32967028116715</v>
          </cell>
          <cell r="R153">
            <v>83</v>
          </cell>
          <cell r="S153">
            <v>0.72286874616067165</v>
          </cell>
          <cell r="T153">
            <v>0</v>
          </cell>
          <cell r="U153">
            <v>0.15119787045252883</v>
          </cell>
          <cell r="V153">
            <v>0.70723917214600451</v>
          </cell>
          <cell r="W153">
            <v>124</v>
          </cell>
          <cell r="X153">
            <v>83</v>
          </cell>
          <cell r="Y153">
            <v>469.47246859584777</v>
          </cell>
          <cell r="Z153">
            <v>0</v>
          </cell>
          <cell r="AA153">
            <v>90.033827469106569</v>
          </cell>
          <cell r="AB153">
            <v>549.76112456013982</v>
          </cell>
          <cell r="AC153">
            <v>723.50675528085685</v>
          </cell>
          <cell r="AD153">
            <v>687.81611146367618</v>
          </cell>
          <cell r="AE153">
            <v>4.4893991170855525</v>
          </cell>
          <cell r="AF153">
            <v>115.98360531008731</v>
          </cell>
          <cell r="AG153">
            <v>77843.646882804896</v>
          </cell>
          <cell r="AH153">
            <v>1660</v>
          </cell>
          <cell r="AI153">
            <v>13144.883827278878</v>
          </cell>
        </row>
        <row r="154">
          <cell r="O154">
            <v>84</v>
          </cell>
          <cell r="P154">
            <v>60.003538411830036</v>
          </cell>
          <cell r="Q154">
            <v>164.93399164499252</v>
          </cell>
          <cell r="R154">
            <v>84</v>
          </cell>
          <cell r="S154">
            <v>0.42517006802721091</v>
          </cell>
          <cell r="T154">
            <v>0</v>
          </cell>
          <cell r="U154">
            <v>0.9251700680272108</v>
          </cell>
          <cell r="V154">
            <v>0.40816326530612246</v>
          </cell>
          <cell r="W154">
            <v>23</v>
          </cell>
          <cell r="X154">
            <v>84</v>
          </cell>
          <cell r="Y154">
            <v>355.40082650782972</v>
          </cell>
          <cell r="Z154">
            <v>0</v>
          </cell>
          <cell r="AA154">
            <v>435.13423569115258</v>
          </cell>
          <cell r="AB154">
            <v>276.85714285714289</v>
          </cell>
          <cell r="AC154">
            <v>629.88567534913523</v>
          </cell>
          <cell r="AD154">
            <v>1043.216937971506</v>
          </cell>
          <cell r="AE154">
            <v>4.4893991170855525</v>
          </cell>
          <cell r="AF154">
            <v>551.11784100123987</v>
          </cell>
          <cell r="AG154">
            <v>78120.504025662041</v>
          </cell>
          <cell r="AH154">
            <v>1683</v>
          </cell>
          <cell r="AI154">
            <v>13774.769502628013</v>
          </cell>
        </row>
        <row r="155">
          <cell r="O155">
            <v>91</v>
          </cell>
          <cell r="P155">
            <v>59.9868627954978</v>
          </cell>
          <cell r="Q155">
            <v>107.19415023785471</v>
          </cell>
          <cell r="R155">
            <v>91</v>
          </cell>
          <cell r="S155">
            <v>0.36507936507936511</v>
          </cell>
          <cell r="T155">
            <v>0</v>
          </cell>
          <cell r="U155">
            <v>7.9365079365079361E-3</v>
          </cell>
          <cell r="V155">
            <v>9.5238095238095233E-2</v>
          </cell>
          <cell r="W155">
            <v>40</v>
          </cell>
          <cell r="X155">
            <v>91</v>
          </cell>
          <cell r="Y155">
            <v>130.7627391737507</v>
          </cell>
          <cell r="Z155">
            <v>0</v>
          </cell>
          <cell r="AA155">
            <v>10.243794470872745</v>
          </cell>
          <cell r="AB155">
            <v>70.728646495013606</v>
          </cell>
          <cell r="AC155">
            <v>514.32261445319841</v>
          </cell>
          <cell r="AD155">
            <v>1173.9796771452568</v>
          </cell>
          <cell r="AE155">
            <v>4.4893991170855525</v>
          </cell>
          <cell r="AF155">
            <v>561.36163547211265</v>
          </cell>
          <cell r="AG155">
            <v>78191.232672157057</v>
          </cell>
          <cell r="AH155">
            <v>1723</v>
          </cell>
          <cell r="AI155">
            <v>14289.092117081211</v>
          </cell>
        </row>
        <row r="156">
          <cell r="O156">
            <v>92</v>
          </cell>
          <cell r="Q156">
            <v>173.86950481098776</v>
          </cell>
          <cell r="R156">
            <v>92</v>
          </cell>
          <cell r="S156">
            <v>8.3333333333333329E-2</v>
          </cell>
          <cell r="T156">
            <v>0</v>
          </cell>
          <cell r="U156">
            <v>4.1666666666666664E-2</v>
          </cell>
          <cell r="V156">
            <v>4.1666666666666664E-2</v>
          </cell>
          <cell r="W156">
            <v>14</v>
          </cell>
          <cell r="X156">
            <v>92</v>
          </cell>
          <cell r="Y156">
            <v>60.500262646765215</v>
          </cell>
          <cell r="Z156">
            <v>0</v>
          </cell>
          <cell r="AA156">
            <v>27.706370280279977</v>
          </cell>
          <cell r="AB156">
            <v>32.793892366485238</v>
          </cell>
          <cell r="AC156">
            <v>347.73900962197553</v>
          </cell>
          <cell r="AD156">
            <v>1234.4799397920219</v>
          </cell>
          <cell r="AE156">
            <v>4.4893991170855525</v>
          </cell>
          <cell r="AF156">
            <v>589.06800575239265</v>
          </cell>
          <cell r="AG156">
            <v>78224.026564523549</v>
          </cell>
          <cell r="AH156">
            <v>1737</v>
          </cell>
          <cell r="AI156">
            <v>14636.831126703186</v>
          </cell>
        </row>
        <row r="157">
          <cell r="O157">
            <v>93</v>
          </cell>
          <cell r="R157">
            <v>93</v>
          </cell>
          <cell r="X157">
            <v>93</v>
          </cell>
          <cell r="AD157">
            <v>1234.4799397920219</v>
          </cell>
          <cell r="AE157">
            <v>4.4893991170855525</v>
          </cell>
          <cell r="AF157">
            <v>589.06800575239265</v>
          </cell>
          <cell r="AG157">
            <v>78224.026564523549</v>
          </cell>
          <cell r="AH157">
            <v>1737</v>
          </cell>
          <cell r="AI157">
            <v>14636.831126703186</v>
          </cell>
        </row>
        <row r="158">
          <cell r="O158">
            <v>94</v>
          </cell>
          <cell r="R158">
            <v>94</v>
          </cell>
          <cell r="X158">
            <v>94</v>
          </cell>
          <cell r="AD158">
            <v>1234.4799397920219</v>
          </cell>
          <cell r="AE158">
            <v>4.4893991170855525</v>
          </cell>
          <cell r="AF158">
            <v>589.06800575239265</v>
          </cell>
          <cell r="AG158">
            <v>78224.026564523549</v>
          </cell>
          <cell r="AH158">
            <v>1737</v>
          </cell>
          <cell r="AI158">
            <v>14636.831126703186</v>
          </cell>
        </row>
        <row r="159">
          <cell r="O159">
            <v>101</v>
          </cell>
          <cell r="R159">
            <v>101</v>
          </cell>
          <cell r="X159">
            <v>101</v>
          </cell>
          <cell r="AD159">
            <v>1234.4799397920219</v>
          </cell>
          <cell r="AE159">
            <v>4.4893991170855525</v>
          </cell>
          <cell r="AF159">
            <v>589.06800575239265</v>
          </cell>
          <cell r="AG159">
            <v>78224.026564523549</v>
          </cell>
          <cell r="AH159">
            <v>1737</v>
          </cell>
          <cell r="AI159">
            <v>14636.831126703186</v>
          </cell>
        </row>
      </sheetData>
      <sheetData sheetId="15">
        <row r="141">
          <cell r="M141" t="str">
            <v>Statweek</v>
          </cell>
          <cell r="N141">
            <v>1</v>
          </cell>
          <cell r="O141">
            <v>2</v>
          </cell>
          <cell r="P141" t="str">
            <v>Statweek</v>
          </cell>
          <cell r="Q141" t="str">
            <v>Average of CN cpe</v>
          </cell>
          <cell r="R141" t="str">
            <v>Average of HB cpe</v>
          </cell>
          <cell r="S141" t="str">
            <v>Average of CO cpe</v>
          </cell>
          <cell r="T141" t="str">
            <v>Sum of # fish int.</v>
          </cell>
          <cell r="U141" t="str">
            <v>Statweek</v>
          </cell>
          <cell r="V141" t="str">
            <v>Sum of CN catch</v>
          </cell>
          <cell r="W141" t="str">
            <v>Sum of HB catch</v>
          </cell>
          <cell r="X141" t="str">
            <v>Sum of CO catch</v>
          </cell>
          <cell r="Y141" t="str">
            <v>Sum of Expanded Boat Count</v>
          </cell>
          <cell r="Z141" t="str">
            <v>Exp Boat 1</v>
          </cell>
          <cell r="AA141" t="str">
            <v>Exp Boat 2</v>
          </cell>
          <cell r="AB141" t="str">
            <v>CN</v>
          </cell>
          <cell r="AC141" t="str">
            <v>HB</v>
          </cell>
          <cell r="AD141" t="str">
            <v>CO</v>
          </cell>
          <cell r="AE141" t="str">
            <v>Int</v>
          </cell>
          <cell r="AF141" t="str">
            <v>Effort</v>
          </cell>
        </row>
        <row r="142">
          <cell r="M142">
            <v>61</v>
          </cell>
          <cell r="P142">
            <v>61</v>
          </cell>
          <cell r="Q142">
            <v>0</v>
          </cell>
          <cell r="R142">
            <v>0</v>
          </cell>
          <cell r="S142">
            <v>0</v>
          </cell>
          <cell r="U142">
            <v>61</v>
          </cell>
          <cell r="V142">
            <v>0</v>
          </cell>
          <cell r="W142">
            <v>0</v>
          </cell>
          <cell r="X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</row>
        <row r="143">
          <cell r="M143">
            <v>62</v>
          </cell>
          <cell r="O143">
            <v>51</v>
          </cell>
          <cell r="P143">
            <v>62</v>
          </cell>
          <cell r="Q143">
            <v>0.21428571428571427</v>
          </cell>
          <cell r="R143">
            <v>0</v>
          </cell>
          <cell r="S143">
            <v>0</v>
          </cell>
          <cell r="T143">
            <v>5</v>
          </cell>
          <cell r="U143">
            <v>62</v>
          </cell>
          <cell r="V143">
            <v>76.5</v>
          </cell>
          <cell r="W143">
            <v>0</v>
          </cell>
          <cell r="X143">
            <v>0</v>
          </cell>
          <cell r="Y143">
            <v>51</v>
          </cell>
          <cell r="Z143">
            <v>0</v>
          </cell>
          <cell r="AA143">
            <v>51</v>
          </cell>
          <cell r="AB143">
            <v>76.5</v>
          </cell>
          <cell r="AC143">
            <v>0</v>
          </cell>
          <cell r="AD143">
            <v>0</v>
          </cell>
          <cell r="AE143">
            <v>5</v>
          </cell>
          <cell r="AF143">
            <v>51</v>
          </cell>
        </row>
        <row r="144">
          <cell r="M144">
            <v>63</v>
          </cell>
          <cell r="N144">
            <v>50.996849003710373</v>
          </cell>
          <cell r="O144">
            <v>81.769497540754401</v>
          </cell>
          <cell r="P144">
            <v>63</v>
          </cell>
          <cell r="Q144">
            <v>1.3171428571428572</v>
          </cell>
          <cell r="R144">
            <v>0.11914285714285713</v>
          </cell>
          <cell r="S144">
            <v>6.7460317460317457E-2</v>
          </cell>
          <cell r="T144">
            <v>26</v>
          </cell>
          <cell r="U144">
            <v>63</v>
          </cell>
          <cell r="V144">
            <v>576.05131655874698</v>
          </cell>
          <cell r="W144">
            <v>68.195760948989161</v>
          </cell>
          <cell r="X144">
            <v>37.758665573668623</v>
          </cell>
          <cell r="Y144">
            <v>418.52324010006066</v>
          </cell>
          <cell r="Z144">
            <v>50.996849003710373</v>
          </cell>
          <cell r="AA144">
            <v>81.769497540754401</v>
          </cell>
          <cell r="AB144">
            <v>652.55131655874698</v>
          </cell>
          <cell r="AC144">
            <v>68.195760948989161</v>
          </cell>
          <cell r="AD144">
            <v>37.758665573668623</v>
          </cell>
          <cell r="AE144">
            <v>31</v>
          </cell>
          <cell r="AF144">
            <v>469.52324010006066</v>
          </cell>
        </row>
        <row r="145">
          <cell r="M145">
            <v>64</v>
          </cell>
          <cell r="N145">
            <v>67.706384079898754</v>
          </cell>
          <cell r="O145">
            <v>119.71179310708374</v>
          </cell>
          <cell r="P145">
            <v>64</v>
          </cell>
          <cell r="Q145">
            <v>1.4948683821354629</v>
          </cell>
          <cell r="R145">
            <v>2.3809523809523808E-2</v>
          </cell>
          <cell r="S145">
            <v>0.10714285714285714</v>
          </cell>
          <cell r="T145">
            <v>40</v>
          </cell>
          <cell r="U145">
            <v>64</v>
          </cell>
          <cell r="V145">
            <v>899.14324373374063</v>
          </cell>
          <cell r="W145">
            <v>10.833333333333332</v>
          </cell>
          <cell r="X145">
            <v>52.17329964836965</v>
          </cell>
          <cell r="Y145">
            <v>577.95550661366133</v>
          </cell>
          <cell r="Z145">
            <v>118.70323308360912</v>
          </cell>
          <cell r="AA145">
            <v>119.71179310708374</v>
          </cell>
          <cell r="AB145">
            <v>1551.6945602924875</v>
          </cell>
          <cell r="AC145">
            <v>79.02909428232249</v>
          </cell>
          <cell r="AD145">
            <v>89.931965222038272</v>
          </cell>
          <cell r="AE145">
            <v>71</v>
          </cell>
          <cell r="AF145">
            <v>1047.4787467137221</v>
          </cell>
        </row>
        <row r="146">
          <cell r="M146">
            <v>71</v>
          </cell>
          <cell r="N146">
            <v>40.414536404516703</v>
          </cell>
          <cell r="O146">
            <v>75.666666666666671</v>
          </cell>
          <cell r="P146">
            <v>71</v>
          </cell>
          <cell r="Q146">
            <v>0.52440476190476193</v>
          </cell>
          <cell r="R146">
            <v>0.11142857142857143</v>
          </cell>
          <cell r="S146">
            <v>9.5238095238095233E-2</v>
          </cell>
          <cell r="T146">
            <v>16</v>
          </cell>
          <cell r="U146">
            <v>71</v>
          </cell>
          <cell r="V146">
            <v>245.61756399580955</v>
          </cell>
          <cell r="W146">
            <v>26.386676791046057</v>
          </cell>
          <cell r="X146">
            <v>71.333333333333329</v>
          </cell>
          <cell r="Y146">
            <v>388.65814561806684</v>
          </cell>
          <cell r="Z146">
            <v>159.11776948812582</v>
          </cell>
          <cell r="AA146">
            <v>75.666666666666671</v>
          </cell>
          <cell r="AB146">
            <v>1797.3121242882971</v>
          </cell>
          <cell r="AC146">
            <v>105.41577107336855</v>
          </cell>
          <cell r="AD146">
            <v>161.2652985553716</v>
          </cell>
          <cell r="AE146">
            <v>87</v>
          </cell>
          <cell r="AF146">
            <v>1436.1368923317889</v>
          </cell>
        </row>
        <row r="147">
          <cell r="M147">
            <v>72</v>
          </cell>
          <cell r="N147">
            <v>74.98415428767423</v>
          </cell>
          <cell r="O147">
            <v>75.037205672213361</v>
          </cell>
          <cell r="P147">
            <v>72</v>
          </cell>
          <cell r="Q147">
            <v>0.77755102040816326</v>
          </cell>
          <cell r="R147">
            <v>0.16439455782312923</v>
          </cell>
          <cell r="S147">
            <v>0.10612244897959185</v>
          </cell>
          <cell r="T147">
            <v>31</v>
          </cell>
          <cell r="U147">
            <v>72</v>
          </cell>
          <cell r="V147">
            <v>408.9698542162692</v>
          </cell>
          <cell r="W147">
            <v>86.287652630982166</v>
          </cell>
          <cell r="X147">
            <v>58.114285714285714</v>
          </cell>
          <cell r="Y147">
            <v>524.99518278279788</v>
          </cell>
          <cell r="Z147">
            <v>234.10192377580006</v>
          </cell>
          <cell r="AA147">
            <v>75.037205672213361</v>
          </cell>
          <cell r="AB147">
            <v>2206.2819785045663</v>
          </cell>
          <cell r="AC147">
            <v>191.70342370435071</v>
          </cell>
          <cell r="AD147">
            <v>219.3795842696573</v>
          </cell>
          <cell r="AE147">
            <v>118</v>
          </cell>
          <cell r="AF147">
            <v>1961.1320751145868</v>
          </cell>
        </row>
        <row r="148">
          <cell r="M148">
            <v>73</v>
          </cell>
          <cell r="N148">
            <v>94.088564922188596</v>
          </cell>
          <cell r="O148">
            <v>86.890851195384073</v>
          </cell>
          <cell r="P148">
            <v>73</v>
          </cell>
          <cell r="Q148">
            <v>0.91547619047619044</v>
          </cell>
          <cell r="R148">
            <v>5.3571428571428568E-2</v>
          </cell>
          <cell r="S148">
            <v>0.14523809523809522</v>
          </cell>
          <cell r="T148">
            <v>39</v>
          </cell>
          <cell r="U148">
            <v>73</v>
          </cell>
          <cell r="V148">
            <v>584.70333956247703</v>
          </cell>
          <cell r="W148">
            <v>33.875519791858608</v>
          </cell>
          <cell r="X148">
            <v>90.252009861853281</v>
          </cell>
          <cell r="Y148">
            <v>644.22452700171118</v>
          </cell>
          <cell r="Z148">
            <v>328.19048869798866</v>
          </cell>
          <cell r="AA148">
            <v>86.890851195384073</v>
          </cell>
          <cell r="AB148">
            <v>2790.9853180670434</v>
          </cell>
          <cell r="AC148">
            <v>225.57894349620932</v>
          </cell>
          <cell r="AD148">
            <v>309.63159413151061</v>
          </cell>
          <cell r="AE148">
            <v>157</v>
          </cell>
          <cell r="AF148">
            <v>2605.3566021162978</v>
          </cell>
        </row>
        <row r="149">
          <cell r="M149">
            <v>74</v>
          </cell>
          <cell r="N149">
            <v>118.72689193376804</v>
          </cell>
          <cell r="O149">
            <v>99.30048513458317</v>
          </cell>
          <cell r="P149">
            <v>74</v>
          </cell>
          <cell r="Q149">
            <v>1.5295698924731183</v>
          </cell>
          <cell r="R149">
            <v>0.15284178187403996</v>
          </cell>
          <cell r="S149">
            <v>8.1413210445468495E-2</v>
          </cell>
          <cell r="T149">
            <v>42</v>
          </cell>
          <cell r="U149">
            <v>74</v>
          </cell>
          <cell r="V149">
            <v>1199.3223680295375</v>
          </cell>
          <cell r="W149">
            <v>112.40261708713948</v>
          </cell>
          <cell r="X149">
            <v>65.181204781667986</v>
          </cell>
          <cell r="Y149">
            <v>792.23542993800652</v>
          </cell>
          <cell r="Z149">
            <v>446.91738063175671</v>
          </cell>
          <cell r="AA149">
            <v>99.30048513458317</v>
          </cell>
          <cell r="AB149">
            <v>3990.3076860965812</v>
          </cell>
          <cell r="AC149">
            <v>337.98156058334882</v>
          </cell>
          <cell r="AD149">
            <v>374.8127989131786</v>
          </cell>
          <cell r="AE149">
            <v>199</v>
          </cell>
          <cell r="AF149">
            <v>3397.5920320543046</v>
          </cell>
        </row>
        <row r="150">
          <cell r="M150">
            <v>75</v>
          </cell>
          <cell r="N150">
            <v>106.95536655362989</v>
          </cell>
          <cell r="O150">
            <v>155.72880899274634</v>
          </cell>
          <cell r="P150">
            <v>75</v>
          </cell>
          <cell r="Q150">
            <v>1.6626984126984128</v>
          </cell>
          <cell r="R150">
            <v>0</v>
          </cell>
          <cell r="S150">
            <v>0.23015873015873017</v>
          </cell>
          <cell r="T150">
            <v>27</v>
          </cell>
          <cell r="U150">
            <v>75</v>
          </cell>
          <cell r="V150">
            <v>1584.8485893359471</v>
          </cell>
          <cell r="W150">
            <v>35.277777777777779</v>
          </cell>
          <cell r="X150">
            <v>229.50604395178115</v>
          </cell>
          <cell r="Y150">
            <v>933.18270037312459</v>
          </cell>
          <cell r="Z150">
            <v>553.87274718538663</v>
          </cell>
          <cell r="AA150">
            <v>155.72880899274634</v>
          </cell>
          <cell r="AB150">
            <v>5575.1562754325278</v>
          </cell>
          <cell r="AC150">
            <v>373.25933836112659</v>
          </cell>
          <cell r="AD150">
            <v>604.31884286495972</v>
          </cell>
          <cell r="AE150">
            <v>226</v>
          </cell>
          <cell r="AF150">
            <v>4330.7747324274296</v>
          </cell>
        </row>
        <row r="151">
          <cell r="M151">
            <v>81</v>
          </cell>
          <cell r="N151">
            <v>119</v>
          </cell>
          <cell r="O151">
            <v>147.67626430625339</v>
          </cell>
          <cell r="P151">
            <v>81</v>
          </cell>
          <cell r="Q151">
            <v>2.3148809523809528</v>
          </cell>
          <cell r="R151">
            <v>0.34285714285714286</v>
          </cell>
          <cell r="S151">
            <v>5.7142857142857148E-2</v>
          </cell>
          <cell r="T151">
            <v>49</v>
          </cell>
          <cell r="U151">
            <v>81</v>
          </cell>
          <cell r="V151">
            <v>2086.8486818012743</v>
          </cell>
          <cell r="W151">
            <v>285.60000000000002</v>
          </cell>
          <cell r="X151">
            <v>47.6</v>
          </cell>
          <cell r="Y151">
            <v>919.02879291876013</v>
          </cell>
          <cell r="Z151">
            <v>672.87274718538663</v>
          </cell>
          <cell r="AA151">
            <v>147.67626430625339</v>
          </cell>
          <cell r="AB151">
            <v>7662.0049572338021</v>
          </cell>
          <cell r="AC151">
            <v>658.85933836112667</v>
          </cell>
          <cell r="AD151">
            <v>651.91884286495974</v>
          </cell>
          <cell r="AE151">
            <v>275</v>
          </cell>
          <cell r="AF151">
            <v>5249.8035253461894</v>
          </cell>
        </row>
        <row r="152">
          <cell r="M152">
            <v>82</v>
          </cell>
          <cell r="N152">
            <v>148.7564043965921</v>
          </cell>
          <cell r="O152">
            <v>196.9462471784955</v>
          </cell>
          <cell r="P152">
            <v>82</v>
          </cell>
          <cell r="Q152">
            <v>0.71904761904761905</v>
          </cell>
          <cell r="R152">
            <v>0</v>
          </cell>
          <cell r="S152">
            <v>7.1428571428571425E-2</v>
          </cell>
          <cell r="T152">
            <v>23</v>
          </cell>
          <cell r="U152">
            <v>82</v>
          </cell>
          <cell r="V152">
            <v>847.55220937978754</v>
          </cell>
          <cell r="W152">
            <v>0</v>
          </cell>
          <cell r="X152">
            <v>74.378202198296052</v>
          </cell>
          <cell r="Y152">
            <v>1137.6745163399514</v>
          </cell>
          <cell r="Z152">
            <v>821.6291515819787</v>
          </cell>
          <cell r="AA152">
            <v>196.9462471784955</v>
          </cell>
          <cell r="AB152">
            <v>8509.5571666135893</v>
          </cell>
          <cell r="AC152">
            <v>658.85933836112667</v>
          </cell>
          <cell r="AD152">
            <v>726.29704506325584</v>
          </cell>
          <cell r="AE152">
            <v>298</v>
          </cell>
          <cell r="AF152">
            <v>6387.4780416861413</v>
          </cell>
        </row>
        <row r="153">
          <cell r="M153">
            <v>83</v>
          </cell>
          <cell r="N153">
            <v>267.02634594613903</v>
          </cell>
          <cell r="O153">
            <v>228.25593038216013</v>
          </cell>
          <cell r="P153">
            <v>83</v>
          </cell>
          <cell r="Q153">
            <v>0.5357142857142857</v>
          </cell>
          <cell r="R153">
            <v>0</v>
          </cell>
          <cell r="S153">
            <v>7.1428571428571425E-2</v>
          </cell>
          <cell r="T153">
            <v>19</v>
          </cell>
          <cell r="U153">
            <v>83</v>
          </cell>
          <cell r="V153">
            <v>961.33095727025966</v>
          </cell>
          <cell r="W153">
            <v>0</v>
          </cell>
          <cell r="X153">
            <v>103.25593038216013</v>
          </cell>
          <cell r="Y153">
            <v>1791.6435904950154</v>
          </cell>
          <cell r="Z153">
            <v>1088.6554975281178</v>
          </cell>
          <cell r="AA153">
            <v>228.25593038216013</v>
          </cell>
          <cell r="AB153">
            <v>9470.8881238838494</v>
          </cell>
          <cell r="AC153">
            <v>658.85933836112667</v>
          </cell>
          <cell r="AD153">
            <v>829.552975445416</v>
          </cell>
          <cell r="AE153">
            <v>317</v>
          </cell>
          <cell r="AF153">
            <v>8179.1216321811571</v>
          </cell>
        </row>
        <row r="154">
          <cell r="M154">
            <v>84</v>
          </cell>
          <cell r="N154">
            <v>255.32771116252962</v>
          </cell>
          <cell r="O154">
            <v>194.56599415648844</v>
          </cell>
          <cell r="P154">
            <v>84</v>
          </cell>
          <cell r="Q154">
            <v>1.6111111111111112</v>
          </cell>
          <cell r="R154">
            <v>0</v>
          </cell>
          <cell r="S154">
            <v>0.13492063492063491</v>
          </cell>
          <cell r="T154">
            <v>23</v>
          </cell>
          <cell r="U154">
            <v>84</v>
          </cell>
          <cell r="V154">
            <v>2949.6936994909074</v>
          </cell>
          <cell r="W154">
            <v>0</v>
          </cell>
          <cell r="X154">
            <v>233.33333333333331</v>
          </cell>
          <cell r="Y154">
            <v>1665.7705441256251</v>
          </cell>
          <cell r="Z154">
            <v>1343.9832086906474</v>
          </cell>
          <cell r="AA154">
            <v>194.56599415648844</v>
          </cell>
          <cell r="AB154">
            <v>12420.581823374756</v>
          </cell>
          <cell r="AC154">
            <v>658.85933836112667</v>
          </cell>
          <cell r="AD154">
            <v>1062.8863087787493</v>
          </cell>
          <cell r="AE154">
            <v>340</v>
          </cell>
          <cell r="AF154">
            <v>9844.8921763067829</v>
          </cell>
        </row>
        <row r="155">
          <cell r="M155">
            <v>91</v>
          </cell>
          <cell r="N155">
            <v>178.70475087535107</v>
          </cell>
          <cell r="O155">
            <v>490.68681612934148</v>
          </cell>
          <cell r="P155">
            <v>91</v>
          </cell>
          <cell r="Q155">
            <v>1.5226190476190475</v>
          </cell>
          <cell r="R155">
            <v>0</v>
          </cell>
          <cell r="S155">
            <v>7.1428571428571425E-2</v>
          </cell>
          <cell r="T155">
            <v>39</v>
          </cell>
          <cell r="U155">
            <v>91</v>
          </cell>
          <cell r="V155">
            <v>2516.9347693358441</v>
          </cell>
          <cell r="W155">
            <v>0</v>
          </cell>
          <cell r="X155">
            <v>111.1373632258683</v>
          </cell>
          <cell r="Y155">
            <v>1874.8973866354381</v>
          </cell>
          <cell r="Z155">
            <v>1522.6879595659984</v>
          </cell>
          <cell r="AA155">
            <v>490.68681612934148</v>
          </cell>
          <cell r="AB155">
            <v>14937.516592710599</v>
          </cell>
          <cell r="AC155">
            <v>658.85933836112667</v>
          </cell>
          <cell r="AD155">
            <v>1174.0236720046175</v>
          </cell>
          <cell r="AE155">
            <v>379</v>
          </cell>
          <cell r="AF155">
            <v>11719.78956294222</v>
          </cell>
        </row>
        <row r="156">
          <cell r="M156">
            <v>92</v>
          </cell>
          <cell r="N156">
            <v>308.88804799855643</v>
          </cell>
          <cell r="O156">
            <v>400</v>
          </cell>
          <cell r="P156">
            <v>92</v>
          </cell>
          <cell r="Q156">
            <v>0.3125</v>
          </cell>
          <cell r="R156">
            <v>0</v>
          </cell>
          <cell r="S156">
            <v>7.6388888888888895E-2</v>
          </cell>
          <cell r="T156">
            <v>23</v>
          </cell>
          <cell r="U156">
            <v>92</v>
          </cell>
          <cell r="V156">
            <v>400</v>
          </cell>
          <cell r="W156">
            <v>0</v>
          </cell>
          <cell r="X156">
            <v>116.66666666666666</v>
          </cell>
          <cell r="Y156">
            <v>1017.7760959971129</v>
          </cell>
          <cell r="Z156">
            <v>1831.5760075645549</v>
          </cell>
          <cell r="AA156">
            <v>400</v>
          </cell>
          <cell r="AB156">
            <v>15337.516592710599</v>
          </cell>
          <cell r="AC156">
            <v>658.85933836112667</v>
          </cell>
          <cell r="AD156">
            <v>1290.6903386712843</v>
          </cell>
          <cell r="AE156">
            <v>402</v>
          </cell>
          <cell r="AF156">
            <v>12737.565658939333</v>
          </cell>
        </row>
        <row r="157">
          <cell r="M157">
            <v>93</v>
          </cell>
          <cell r="P157">
            <v>93</v>
          </cell>
          <cell r="U157">
            <v>93</v>
          </cell>
          <cell r="Z157">
            <v>1831.5760075645549</v>
          </cell>
          <cell r="AA157">
            <v>0</v>
          </cell>
          <cell r="AB157">
            <v>15337.516592710599</v>
          </cell>
          <cell r="AC157">
            <v>658.85933836112667</v>
          </cell>
          <cell r="AD157">
            <v>1290.6903386712843</v>
          </cell>
          <cell r="AE157">
            <v>402</v>
          </cell>
          <cell r="AF157">
            <v>12737.565658939333</v>
          </cell>
        </row>
        <row r="158">
          <cell r="M158">
            <v>94</v>
          </cell>
          <cell r="P158">
            <v>94</v>
          </cell>
          <cell r="U158">
            <v>94</v>
          </cell>
          <cell r="Z158">
            <v>1831.5760075645549</v>
          </cell>
          <cell r="AA158">
            <v>0</v>
          </cell>
          <cell r="AB158">
            <v>15337.516592710599</v>
          </cell>
          <cell r="AC158">
            <v>658.85933836112667</v>
          </cell>
          <cell r="AD158">
            <v>1290.6903386712843</v>
          </cell>
          <cell r="AE158">
            <v>402</v>
          </cell>
          <cell r="AF158">
            <v>12737.565658939333</v>
          </cell>
        </row>
        <row r="159">
          <cell r="M159">
            <v>101</v>
          </cell>
          <cell r="P159">
            <v>101</v>
          </cell>
          <cell r="U159">
            <v>101</v>
          </cell>
          <cell r="Z159">
            <v>1831.5760075645549</v>
          </cell>
          <cell r="AA159">
            <v>0</v>
          </cell>
          <cell r="AB159">
            <v>15337.516592710599</v>
          </cell>
          <cell r="AC159">
            <v>658.85933836112667</v>
          </cell>
          <cell r="AD159">
            <v>1290.6903386712843</v>
          </cell>
          <cell r="AE159">
            <v>402</v>
          </cell>
          <cell r="AF159">
            <v>12737.565658939333</v>
          </cell>
        </row>
        <row r="160">
          <cell r="M160" t="str">
            <v>Grand Total</v>
          </cell>
          <cell r="N160">
            <v>134.53002262370981</v>
          </cell>
          <cell r="O160">
            <v>163.52914471061649</v>
          </cell>
          <cell r="P160" t="str">
            <v>Grand Total</v>
          </cell>
          <cell r="Q160">
            <v>1.06163952209687</v>
          </cell>
          <cell r="R160">
            <v>6.7092287569770814E-2</v>
          </cell>
          <cell r="S160">
            <v>8.8905111709327606E-2</v>
          </cell>
          <cell r="T160">
            <v>402</v>
          </cell>
          <cell r="U160" t="str">
            <v>Grand Total</v>
          </cell>
          <cell r="V160">
            <v>15337.516592710599</v>
          </cell>
          <cell r="W160">
            <v>658.85933836112667</v>
          </cell>
          <cell r="X160">
            <v>1290.6903386712843</v>
          </cell>
          <cell r="Y160">
            <v>12737.565658939333</v>
          </cell>
        </row>
      </sheetData>
      <sheetData sheetId="16">
        <row r="141">
          <cell r="M141" t="str">
            <v>Statweek</v>
          </cell>
          <cell r="N141">
            <v>1</v>
          </cell>
          <cell r="O141">
            <v>2</v>
          </cell>
          <cell r="P141" t="str">
            <v>Statweek</v>
          </cell>
          <cell r="Q141" t="str">
            <v>Average of CN cpe</v>
          </cell>
          <cell r="R141" t="str">
            <v>Average of HB cpe</v>
          </cell>
          <cell r="S141" t="str">
            <v>Average of CO cpe</v>
          </cell>
          <cell r="T141" t="str">
            <v>Sum of # fish int.</v>
          </cell>
          <cell r="U141" t="str">
            <v>Statweek</v>
          </cell>
          <cell r="V141" t="str">
            <v>Sum of CN catch</v>
          </cell>
          <cell r="W141" t="str">
            <v>Sum of HB catch</v>
          </cell>
          <cell r="X141" t="str">
            <v>Sum of CO catch</v>
          </cell>
          <cell r="Y141" t="str">
            <v>Sum of Expanded Boat Count</v>
          </cell>
          <cell r="Z141" t="str">
            <v>Exp Boat 1</v>
          </cell>
          <cell r="AA141" t="str">
            <v>Exp Boat 2</v>
          </cell>
          <cell r="AB141" t="str">
            <v>CN</v>
          </cell>
          <cell r="AC141" t="str">
            <v>HB</v>
          </cell>
          <cell r="AD141" t="str">
            <v>CO</v>
          </cell>
          <cell r="AE141" t="str">
            <v>Int</v>
          </cell>
          <cell r="AF141" t="str">
            <v>Effort</v>
          </cell>
        </row>
        <row r="142">
          <cell r="M142">
            <v>61</v>
          </cell>
          <cell r="P142">
            <v>61</v>
          </cell>
          <cell r="Q142">
            <v>0</v>
          </cell>
          <cell r="R142">
            <v>0</v>
          </cell>
          <cell r="S142">
            <v>0</v>
          </cell>
          <cell r="U142">
            <v>61</v>
          </cell>
          <cell r="V142">
            <v>0</v>
          </cell>
          <cell r="W142">
            <v>0</v>
          </cell>
          <cell r="X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</row>
        <row r="143">
          <cell r="M143">
            <v>62</v>
          </cell>
          <cell r="P143">
            <v>62</v>
          </cell>
          <cell r="Q143">
            <v>0</v>
          </cell>
          <cell r="R143">
            <v>0</v>
          </cell>
          <cell r="S143">
            <v>0</v>
          </cell>
          <cell r="U143">
            <v>62</v>
          </cell>
          <cell r="V143">
            <v>0</v>
          </cell>
          <cell r="W143">
            <v>0</v>
          </cell>
          <cell r="X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</row>
        <row r="144">
          <cell r="M144">
            <v>63</v>
          </cell>
          <cell r="N144">
            <v>13.880750233553496</v>
          </cell>
          <cell r="O144">
            <v>24.92460307569602</v>
          </cell>
          <cell r="P144">
            <v>63</v>
          </cell>
          <cell r="Q144">
            <v>3.8115646258503402</v>
          </cell>
          <cell r="R144">
            <v>1.6306122448979592</v>
          </cell>
          <cell r="S144">
            <v>4.2857142857142864E-2</v>
          </cell>
          <cell r="T144">
            <v>27</v>
          </cell>
          <cell r="U144">
            <v>63</v>
          </cell>
          <cell r="V144">
            <v>428.11527368661791</v>
          </cell>
          <cell r="W144">
            <v>178.03328833889475</v>
          </cell>
          <cell r="X144">
            <v>6.3849206151392046</v>
          </cell>
          <cell r="Y144">
            <v>80.447604009910009</v>
          </cell>
          <cell r="Z144">
            <v>13.880750233553496</v>
          </cell>
          <cell r="AA144">
            <v>24.92460307569602</v>
          </cell>
          <cell r="AB144">
            <v>428.11527368661791</v>
          </cell>
          <cell r="AC144">
            <v>178.03328833889475</v>
          </cell>
          <cell r="AD144">
            <v>6.3849206151392046</v>
          </cell>
          <cell r="AE144">
            <v>27</v>
          </cell>
          <cell r="AF144">
            <v>80.447604009910009</v>
          </cell>
        </row>
        <row r="145">
          <cell r="M145">
            <v>64</v>
          </cell>
          <cell r="N145">
            <v>44.000721193217309</v>
          </cell>
          <cell r="O145">
            <v>62.349206151392039</v>
          </cell>
          <cell r="P145">
            <v>64</v>
          </cell>
          <cell r="Q145">
            <v>3.8672619047619046</v>
          </cell>
          <cell r="R145">
            <v>1.204563492063492</v>
          </cell>
          <cell r="S145">
            <v>0.46726190476190471</v>
          </cell>
          <cell r="T145">
            <v>62</v>
          </cell>
          <cell r="U145">
            <v>64</v>
          </cell>
          <cell r="V145">
            <v>3192.0372341342572</v>
          </cell>
          <cell r="W145">
            <v>860.85557255231845</v>
          </cell>
          <cell r="X145">
            <v>153.8801701932102</v>
          </cell>
          <cell r="Y145">
            <v>1181.7020182688707</v>
          </cell>
          <cell r="Z145">
            <v>57.881471426770801</v>
          </cell>
          <cell r="AA145">
            <v>62.349206151392039</v>
          </cell>
          <cell r="AB145">
            <v>3620.1525078208751</v>
          </cell>
          <cell r="AC145">
            <v>1038.8888608912132</v>
          </cell>
          <cell r="AD145">
            <v>160.26509080834941</v>
          </cell>
          <cell r="AE145">
            <v>89</v>
          </cell>
          <cell r="AF145">
            <v>1262.1496222787807</v>
          </cell>
        </row>
        <row r="146">
          <cell r="M146">
            <v>71</v>
          </cell>
          <cell r="N146">
            <v>45.019167445178319</v>
          </cell>
          <cell r="O146">
            <v>57.333333333333336</v>
          </cell>
          <cell r="P146">
            <v>71</v>
          </cell>
          <cell r="Q146">
            <v>3.2713602187286397</v>
          </cell>
          <cell r="R146">
            <v>1.0953336137546665</v>
          </cell>
          <cell r="S146">
            <v>0.11091934381408065</v>
          </cell>
          <cell r="T146">
            <v>70</v>
          </cell>
          <cell r="U146">
            <v>71</v>
          </cell>
          <cell r="V146">
            <v>1199.2276456868397</v>
          </cell>
          <cell r="W146">
            <v>415.84925577789824</v>
          </cell>
          <cell r="X146">
            <v>39.358760746613726</v>
          </cell>
          <cell r="Y146">
            <v>352.07666978071325</v>
          </cell>
          <cell r="Z146">
            <v>102.90063887194913</v>
          </cell>
          <cell r="AA146">
            <v>57.333333333333336</v>
          </cell>
          <cell r="AB146">
            <v>4819.3801535077146</v>
          </cell>
          <cell r="AC146">
            <v>1454.7381166691114</v>
          </cell>
          <cell r="AD146">
            <v>199.62385155496315</v>
          </cell>
          <cell r="AE146">
            <v>159</v>
          </cell>
          <cell r="AF146">
            <v>1614.226292059494</v>
          </cell>
        </row>
        <row r="147">
          <cell r="M147">
            <v>72</v>
          </cell>
          <cell r="N147">
            <v>68.573528188984895</v>
          </cell>
          <cell r="O147">
            <v>27.188483231672457</v>
          </cell>
          <cell r="P147">
            <v>72</v>
          </cell>
          <cell r="Q147">
            <v>3.449657485371771</v>
          </cell>
          <cell r="R147">
            <v>1.1352195423623994</v>
          </cell>
          <cell r="S147">
            <v>0.48845678131392412</v>
          </cell>
          <cell r="T147">
            <v>93</v>
          </cell>
          <cell r="U147">
            <v>72</v>
          </cell>
          <cell r="V147">
            <v>1564.1248737475155</v>
          </cell>
          <cell r="W147">
            <v>494.49439080158879</v>
          </cell>
          <cell r="X147">
            <v>227.48196411558393</v>
          </cell>
          <cell r="Y147">
            <v>397.24460740826936</v>
          </cell>
          <cell r="Z147">
            <v>171.47416706093401</v>
          </cell>
          <cell r="AA147">
            <v>27.188483231672457</v>
          </cell>
          <cell r="AB147">
            <v>6383.5050272552298</v>
          </cell>
          <cell r="AC147">
            <v>1949.2325074707001</v>
          </cell>
          <cell r="AD147">
            <v>427.10581567054709</v>
          </cell>
          <cell r="AE147">
            <v>252</v>
          </cell>
          <cell r="AF147">
            <v>2011.4708994677633</v>
          </cell>
        </row>
        <row r="148">
          <cell r="M148">
            <v>73</v>
          </cell>
          <cell r="N148">
            <v>51.907647191913441</v>
          </cell>
          <cell r="O148">
            <v>58</v>
          </cell>
          <cell r="P148">
            <v>73</v>
          </cell>
          <cell r="Q148">
            <v>4.3356456927885505</v>
          </cell>
          <cell r="R148">
            <v>0.93728343728343722</v>
          </cell>
          <cell r="S148">
            <v>0.34462288033716604</v>
          </cell>
          <cell r="T148">
            <v>93</v>
          </cell>
          <cell r="U148">
            <v>73</v>
          </cell>
          <cell r="V148">
            <v>1684.8703944722618</v>
          </cell>
          <cell r="W148">
            <v>375.01688799827878</v>
          </cell>
          <cell r="X148">
            <v>142.38868450258337</v>
          </cell>
          <cell r="Y148">
            <v>375.5382359595672</v>
          </cell>
          <cell r="Z148">
            <v>223.38181425284745</v>
          </cell>
          <cell r="AA148">
            <v>58</v>
          </cell>
          <cell r="AB148">
            <v>8068.3754217274918</v>
          </cell>
          <cell r="AC148">
            <v>2324.2493954689789</v>
          </cell>
          <cell r="AD148">
            <v>569.49450017313052</v>
          </cell>
          <cell r="AE148">
            <v>345</v>
          </cell>
          <cell r="AF148">
            <v>2387.0091354273304</v>
          </cell>
        </row>
        <row r="149">
          <cell r="M149">
            <v>74</v>
          </cell>
          <cell r="N149">
            <v>52</v>
          </cell>
          <cell r="O149">
            <v>95.707344715145211</v>
          </cell>
          <cell r="P149">
            <v>74</v>
          </cell>
          <cell r="Q149">
            <v>5.2249149659863949</v>
          </cell>
          <cell r="R149">
            <v>1.2975742928750447</v>
          </cell>
          <cell r="S149">
            <v>0.62372448979591844</v>
          </cell>
          <cell r="T149">
            <v>92</v>
          </cell>
          <cell r="U149">
            <v>74</v>
          </cell>
          <cell r="V149">
            <v>2318.4801862925901</v>
          </cell>
          <cell r="W149">
            <v>564.97525606652005</v>
          </cell>
          <cell r="X149">
            <v>264.03571428571428</v>
          </cell>
          <cell r="Y149">
            <v>451.41468943029042</v>
          </cell>
          <cell r="Z149">
            <v>275.38181425284745</v>
          </cell>
          <cell r="AA149">
            <v>95.707344715145211</v>
          </cell>
          <cell r="AB149">
            <v>10386.855608020081</v>
          </cell>
          <cell r="AC149">
            <v>2889.2246515354991</v>
          </cell>
          <cell r="AD149">
            <v>833.53021445884474</v>
          </cell>
          <cell r="AE149">
            <v>437</v>
          </cell>
          <cell r="AF149">
            <v>2838.4238248576207</v>
          </cell>
        </row>
        <row r="150">
          <cell r="M150">
            <v>75</v>
          </cell>
          <cell r="N150">
            <v>28.033402924637461</v>
          </cell>
          <cell r="O150">
            <v>101.85482463687785</v>
          </cell>
          <cell r="P150">
            <v>75</v>
          </cell>
          <cell r="Q150">
            <v>4.4615835222978077</v>
          </cell>
          <cell r="R150">
            <v>0.89229024943310653</v>
          </cell>
          <cell r="S150">
            <v>0.2913832199546485</v>
          </cell>
          <cell r="T150">
            <v>92</v>
          </cell>
          <cell r="U150">
            <v>75</v>
          </cell>
          <cell r="V150">
            <v>1954.7514643810396</v>
          </cell>
          <cell r="W150">
            <v>288.13964279468365</v>
          </cell>
          <cell r="X150">
            <v>59.500347956520649</v>
          </cell>
          <cell r="Y150">
            <v>622.11106267928699</v>
          </cell>
          <cell r="Z150">
            <v>303.41521717748492</v>
          </cell>
          <cell r="AA150">
            <v>101.85482463687785</v>
          </cell>
          <cell r="AB150">
            <v>12341.607072401121</v>
          </cell>
          <cell r="AC150">
            <v>3177.3642943301829</v>
          </cell>
          <cell r="AD150">
            <v>893.03056241536535</v>
          </cell>
          <cell r="AE150">
            <v>529</v>
          </cell>
          <cell r="AF150">
            <v>3460.5348875369077</v>
          </cell>
        </row>
        <row r="151">
          <cell r="M151">
            <v>81</v>
          </cell>
          <cell r="N151">
            <v>53.75</v>
          </cell>
          <cell r="O151">
            <v>46.215868071806192</v>
          </cell>
          <cell r="P151">
            <v>81</v>
          </cell>
          <cell r="Q151">
            <v>3.7679962894248606</v>
          </cell>
          <cell r="R151">
            <v>0.81639610389610395</v>
          </cell>
          <cell r="S151">
            <v>0.64751855287569582</v>
          </cell>
          <cell r="T151">
            <v>80</v>
          </cell>
          <cell r="U151">
            <v>81</v>
          </cell>
          <cell r="V151">
            <v>1221.5160026400704</v>
          </cell>
          <cell r="W151">
            <v>195.61022021169586</v>
          </cell>
          <cell r="X151">
            <v>182.66376681576426</v>
          </cell>
          <cell r="Y151">
            <v>353.64760421541854</v>
          </cell>
          <cell r="Z151">
            <v>357.16521717748492</v>
          </cell>
          <cell r="AA151">
            <v>46.215868071806192</v>
          </cell>
          <cell r="AB151">
            <v>13563.123075041191</v>
          </cell>
          <cell r="AC151">
            <v>3372.9745145418788</v>
          </cell>
          <cell r="AD151">
            <v>1075.6943292311296</v>
          </cell>
          <cell r="AE151">
            <v>609</v>
          </cell>
          <cell r="AF151">
            <v>3814.1824917523263</v>
          </cell>
        </row>
        <row r="152">
          <cell r="M152">
            <v>82</v>
          </cell>
          <cell r="N152">
            <v>47.30880676873381</v>
          </cell>
          <cell r="O152">
            <v>50.535699414450477</v>
          </cell>
          <cell r="P152">
            <v>82</v>
          </cell>
          <cell r="Q152">
            <v>2.3065661047027506</v>
          </cell>
          <cell r="R152">
            <v>0.84468352558414672</v>
          </cell>
          <cell r="S152">
            <v>0.27846790890269146</v>
          </cell>
          <cell r="T152">
            <v>47</v>
          </cell>
          <cell r="U152">
            <v>82</v>
          </cell>
          <cell r="V152">
            <v>786.52340386596552</v>
          </cell>
          <cell r="W152">
            <v>327.41024392837539</v>
          </cell>
          <cell r="X152">
            <v>99.253954346929021</v>
          </cell>
          <cell r="Y152">
            <v>337.61543267256997</v>
          </cell>
          <cell r="Z152">
            <v>404.47402394621872</v>
          </cell>
          <cell r="AA152">
            <v>50.535699414450477</v>
          </cell>
          <cell r="AB152">
            <v>14349.646478907156</v>
          </cell>
          <cell r="AC152">
            <v>3700.3847584702544</v>
          </cell>
          <cell r="AD152">
            <v>1174.9482835780586</v>
          </cell>
          <cell r="AE152">
            <v>656</v>
          </cell>
          <cell r="AF152">
            <v>4151.7979244248963</v>
          </cell>
        </row>
        <row r="153">
          <cell r="M153">
            <v>83</v>
          </cell>
          <cell r="N153">
            <v>89.31200282030575</v>
          </cell>
          <cell r="O153">
            <v>118.1617613870684</v>
          </cell>
          <cell r="P153">
            <v>83</v>
          </cell>
          <cell r="Q153">
            <v>3.0108120542903154</v>
          </cell>
          <cell r="R153">
            <v>0.79978803115449082</v>
          </cell>
          <cell r="S153">
            <v>0.28786519438693359</v>
          </cell>
          <cell r="T153">
            <v>60</v>
          </cell>
          <cell r="U153">
            <v>83</v>
          </cell>
          <cell r="V153">
            <v>2099.3560225870001</v>
          </cell>
          <cell r="W153">
            <v>570.05724113884901</v>
          </cell>
          <cell r="X153">
            <v>174.35425217057909</v>
          </cell>
          <cell r="Y153">
            <v>682.88353687566553</v>
          </cell>
          <cell r="Z153">
            <v>493.78602676652446</v>
          </cell>
          <cell r="AA153">
            <v>118.1617613870684</v>
          </cell>
          <cell r="AB153">
            <v>16449.002501494157</v>
          </cell>
          <cell r="AC153">
            <v>4270.4419996091037</v>
          </cell>
          <cell r="AD153">
            <v>1349.3025357486376</v>
          </cell>
          <cell r="AE153">
            <v>716</v>
          </cell>
          <cell r="AF153">
            <v>4834.6814613005618</v>
          </cell>
        </row>
        <row r="154">
          <cell r="M154">
            <v>84</v>
          </cell>
          <cell r="N154">
            <v>82.523266343174356</v>
          </cell>
          <cell r="O154">
            <v>151.4950128316467</v>
          </cell>
          <cell r="P154">
            <v>84</v>
          </cell>
          <cell r="Q154">
            <v>3.761986508291927</v>
          </cell>
          <cell r="R154">
            <v>0.47542987937076603</v>
          </cell>
          <cell r="S154">
            <v>0.53303620298694188</v>
          </cell>
          <cell r="T154">
            <v>84</v>
          </cell>
          <cell r="U154">
            <v>84</v>
          </cell>
          <cell r="V154">
            <v>2722.3006551288918</v>
          </cell>
          <cell r="W154">
            <v>352.73648823234919</v>
          </cell>
          <cell r="X154">
            <v>393.75835927353467</v>
          </cell>
          <cell r="Y154">
            <v>715.60635737916516</v>
          </cell>
          <cell r="Z154">
            <v>576.30929310969884</v>
          </cell>
          <cell r="AA154">
            <v>151.4950128316467</v>
          </cell>
          <cell r="AB154">
            <v>19171.303156623049</v>
          </cell>
          <cell r="AC154">
            <v>4623.1784878414528</v>
          </cell>
          <cell r="AD154">
            <v>1743.0608950221722</v>
          </cell>
          <cell r="AE154">
            <v>800</v>
          </cell>
          <cell r="AF154">
            <v>5550.287818679727</v>
          </cell>
        </row>
        <row r="155">
          <cell r="M155">
            <v>91</v>
          </cell>
          <cell r="N155">
            <v>52.842969225903936</v>
          </cell>
          <cell r="O155">
            <v>82.037037193415642</v>
          </cell>
          <cell r="P155">
            <v>91</v>
          </cell>
          <cell r="Q155">
            <v>4.0643337183083101</v>
          </cell>
          <cell r="R155">
            <v>0.41940713853599509</v>
          </cell>
          <cell r="S155">
            <v>0.52859154154979926</v>
          </cell>
          <cell r="T155">
            <v>23</v>
          </cell>
          <cell r="U155">
            <v>91</v>
          </cell>
          <cell r="V155">
            <v>1424.5726992348871</v>
          </cell>
          <cell r="W155">
            <v>132.41264317540043</v>
          </cell>
          <cell r="X155">
            <v>212.96543324460458</v>
          </cell>
          <cell r="Y155">
            <v>428.28892051635097</v>
          </cell>
          <cell r="Z155">
            <v>629.15226233560281</v>
          </cell>
          <cell r="AA155">
            <v>82.037037193415642</v>
          </cell>
          <cell r="AB155">
            <v>20595.875855857936</v>
          </cell>
          <cell r="AC155">
            <v>4755.5911310168531</v>
          </cell>
          <cell r="AD155">
            <v>1956.0263282667768</v>
          </cell>
          <cell r="AE155">
            <v>823</v>
          </cell>
          <cell r="AF155">
            <v>5978.5767391960781</v>
          </cell>
        </row>
        <row r="156">
          <cell r="M156">
            <v>92</v>
          </cell>
          <cell r="O156">
            <v>9.3456790644718808</v>
          </cell>
          <cell r="P156">
            <v>92</v>
          </cell>
          <cell r="U156">
            <v>92</v>
          </cell>
          <cell r="Y156">
            <v>18.691358128943762</v>
          </cell>
          <cell r="Z156">
            <v>629.15226233560281</v>
          </cell>
          <cell r="AA156">
            <v>9.3456790644718808</v>
          </cell>
          <cell r="AB156">
            <v>20595.875855857936</v>
          </cell>
          <cell r="AC156">
            <v>4755.5911310168531</v>
          </cell>
          <cell r="AD156">
            <v>1956.0263282667768</v>
          </cell>
          <cell r="AE156">
            <v>823</v>
          </cell>
          <cell r="AF156">
            <v>5997.2680973250217</v>
          </cell>
        </row>
        <row r="157">
          <cell r="M157">
            <v>93</v>
          </cell>
          <cell r="P157">
            <v>93</v>
          </cell>
          <cell r="U157">
            <v>93</v>
          </cell>
          <cell r="Z157">
            <v>629.15226233560281</v>
          </cell>
          <cell r="AA157">
            <v>0</v>
          </cell>
          <cell r="AB157">
            <v>20595.875855857936</v>
          </cell>
          <cell r="AC157">
            <v>4755.5911310168531</v>
          </cell>
          <cell r="AD157">
            <v>1956.0263282667768</v>
          </cell>
          <cell r="AE157">
            <v>823</v>
          </cell>
          <cell r="AF157">
            <v>5997.2680973250217</v>
          </cell>
        </row>
        <row r="158">
          <cell r="M158">
            <v>94</v>
          </cell>
          <cell r="P158">
            <v>94</v>
          </cell>
          <cell r="U158">
            <v>94</v>
          </cell>
          <cell r="Z158">
            <v>629.15226233560281</v>
          </cell>
          <cell r="AA158">
            <v>0</v>
          </cell>
          <cell r="AB158">
            <v>20595.875855857936</v>
          </cell>
          <cell r="AC158">
            <v>4755.5911310168531</v>
          </cell>
          <cell r="AD158">
            <v>1956.0263282667768</v>
          </cell>
          <cell r="AE158">
            <v>823</v>
          </cell>
          <cell r="AF158">
            <v>5997.2680973250217</v>
          </cell>
        </row>
        <row r="159">
          <cell r="M159">
            <v>101</v>
          </cell>
          <cell r="P159">
            <v>101</v>
          </cell>
          <cell r="U159">
            <v>101</v>
          </cell>
          <cell r="Z159">
            <v>629.15226233560281</v>
          </cell>
          <cell r="AA159">
            <v>0</v>
          </cell>
          <cell r="AB159">
            <v>20595.875855857936</v>
          </cell>
          <cell r="AC159">
            <v>4755.5911310168531</v>
          </cell>
          <cell r="AD159">
            <v>1956.0263282667768</v>
          </cell>
          <cell r="AE159">
            <v>823</v>
          </cell>
          <cell r="AF159">
            <v>5997.2680973250217</v>
          </cell>
        </row>
      </sheetData>
      <sheetData sheetId="17">
        <row r="141">
          <cell r="M141" t="str">
            <v>Statweek</v>
          </cell>
          <cell r="N141">
            <v>1</v>
          </cell>
          <cell r="O141">
            <v>2</v>
          </cell>
          <cell r="P141" t="str">
            <v>Statweek</v>
          </cell>
          <cell r="Q141" t="str">
            <v>Average of CN cpe</v>
          </cell>
          <cell r="R141" t="str">
            <v>Average of HB cpe</v>
          </cell>
          <cell r="S141" t="str">
            <v>Average of CO cpe</v>
          </cell>
          <cell r="T141" t="str">
            <v>Sum of # fish int.</v>
          </cell>
          <cell r="U141" t="str">
            <v>Statweek</v>
          </cell>
          <cell r="V141" t="str">
            <v>Sum of CN catch</v>
          </cell>
          <cell r="W141" t="str">
            <v>Sum of HB catch</v>
          </cell>
          <cell r="X141" t="str">
            <v>Sum of CO catch</v>
          </cell>
          <cell r="Y141" t="str">
            <v>Sum of Expanded Boat Count</v>
          </cell>
          <cell r="Z141" t="str">
            <v>Exp Boat 1</v>
          </cell>
          <cell r="AA141" t="str">
            <v>Exp Boat 2</v>
          </cell>
          <cell r="AB141" t="str">
            <v>CN</v>
          </cell>
          <cell r="AC141" t="str">
            <v>HB</v>
          </cell>
          <cell r="AD141" t="str">
            <v>CO</v>
          </cell>
          <cell r="AE141" t="str">
            <v>Int</v>
          </cell>
          <cell r="AF141" t="str">
            <v>Effort</v>
          </cell>
        </row>
        <row r="142">
          <cell r="M142">
            <v>61</v>
          </cell>
          <cell r="P142">
            <v>61</v>
          </cell>
          <cell r="Q142">
            <v>0</v>
          </cell>
          <cell r="R142">
            <v>0</v>
          </cell>
          <cell r="S142">
            <v>0</v>
          </cell>
          <cell r="U142">
            <v>61</v>
          </cell>
          <cell r="V142">
            <v>0</v>
          </cell>
          <cell r="W142">
            <v>0</v>
          </cell>
          <cell r="X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</row>
        <row r="143">
          <cell r="M143">
            <v>62</v>
          </cell>
          <cell r="P143">
            <v>62</v>
          </cell>
          <cell r="Q143">
            <v>0</v>
          </cell>
          <cell r="R143">
            <v>0</v>
          </cell>
          <cell r="S143">
            <v>0</v>
          </cell>
          <cell r="U143">
            <v>62</v>
          </cell>
          <cell r="V143">
            <v>0</v>
          </cell>
          <cell r="W143">
            <v>0</v>
          </cell>
          <cell r="X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</row>
        <row r="144">
          <cell r="M144">
            <v>63</v>
          </cell>
          <cell r="N144">
            <v>8.0583941726037622</v>
          </cell>
          <cell r="O144">
            <v>6.3187447838761797</v>
          </cell>
          <cell r="P144">
            <v>63</v>
          </cell>
          <cell r="Q144">
            <v>0.28585714285714292</v>
          </cell>
          <cell r="R144">
            <v>0.5357142857142857</v>
          </cell>
          <cell r="S144">
            <v>0</v>
          </cell>
          <cell r="T144">
            <v>1</v>
          </cell>
          <cell r="U144">
            <v>63</v>
          </cell>
          <cell r="V144">
            <v>14.886602770845412</v>
          </cell>
          <cell r="W144">
            <v>27.898430979845223</v>
          </cell>
          <cell r="X144">
            <v>0</v>
          </cell>
          <cell r="Y144">
            <v>38.552321474291226</v>
          </cell>
          <cell r="Z144">
            <v>8.0583941726037622</v>
          </cell>
          <cell r="AA144">
            <v>6.3187447838761797</v>
          </cell>
          <cell r="AB144">
            <v>14.886602770845412</v>
          </cell>
          <cell r="AC144">
            <v>27.898430979845223</v>
          </cell>
          <cell r="AD144">
            <v>0</v>
          </cell>
          <cell r="AE144">
            <v>1</v>
          </cell>
          <cell r="AF144">
            <v>38.552321474291226</v>
          </cell>
        </row>
        <row r="145">
          <cell r="M145">
            <v>64</v>
          </cell>
          <cell r="N145">
            <v>7.9666669669445014</v>
          </cell>
          <cell r="O145">
            <v>13.741866132589506</v>
          </cell>
          <cell r="P145">
            <v>64</v>
          </cell>
          <cell r="Q145">
            <v>0.4048571428571428</v>
          </cell>
          <cell r="R145">
            <v>0.45</v>
          </cell>
          <cell r="S145">
            <v>0.21428571428571427</v>
          </cell>
          <cell r="T145">
            <v>5</v>
          </cell>
          <cell r="U145">
            <v>64</v>
          </cell>
          <cell r="V145">
            <v>30.331649420874406</v>
          </cell>
          <cell r="W145">
            <v>27.84349515815537</v>
          </cell>
          <cell r="X145">
            <v>18.741866132589507</v>
          </cell>
          <cell r="Y145">
            <v>67.317067099901521</v>
          </cell>
          <cell r="Z145">
            <v>16.025061139548264</v>
          </cell>
          <cell r="AA145">
            <v>13.741866132589506</v>
          </cell>
          <cell r="AB145">
            <v>45.21825219171982</v>
          </cell>
          <cell r="AC145">
            <v>55.741926138000593</v>
          </cell>
          <cell r="AD145">
            <v>18.741866132589507</v>
          </cell>
          <cell r="AE145">
            <v>6</v>
          </cell>
          <cell r="AF145">
            <v>105.86938857419275</v>
          </cell>
        </row>
        <row r="146">
          <cell r="M146">
            <v>71</v>
          </cell>
          <cell r="N146">
            <v>8</v>
          </cell>
          <cell r="O146">
            <v>21</v>
          </cell>
          <cell r="P146">
            <v>71</v>
          </cell>
          <cell r="Q146">
            <v>0.35728571428571432</v>
          </cell>
          <cell r="R146">
            <v>0.47142857142857142</v>
          </cell>
          <cell r="S146">
            <v>0.48571428571428571</v>
          </cell>
          <cell r="T146">
            <v>9</v>
          </cell>
          <cell r="U146">
            <v>71</v>
          </cell>
          <cell r="V146">
            <v>33.554000000000002</v>
          </cell>
          <cell r="W146">
            <v>41.674999999999997</v>
          </cell>
          <cell r="X146">
            <v>49.625</v>
          </cell>
          <cell r="Y146">
            <v>95</v>
          </cell>
          <cell r="Z146">
            <v>24.025061139548264</v>
          </cell>
          <cell r="AA146">
            <v>21</v>
          </cell>
          <cell r="AB146">
            <v>78.772252191719815</v>
          </cell>
          <cell r="AC146">
            <v>97.416926138000591</v>
          </cell>
          <cell r="AD146">
            <v>68.366866132589507</v>
          </cell>
          <cell r="AE146">
            <v>15</v>
          </cell>
          <cell r="AF146">
            <v>200.86938857419275</v>
          </cell>
        </row>
        <row r="147">
          <cell r="M147">
            <v>72</v>
          </cell>
          <cell r="N147">
            <v>16.090039897715648</v>
          </cell>
          <cell r="O147">
            <v>21</v>
          </cell>
          <cell r="P147">
            <v>72</v>
          </cell>
          <cell r="Q147">
            <v>0.38877551020408158</v>
          </cell>
          <cell r="R147">
            <v>1.7857142857142856E-2</v>
          </cell>
          <cell r="S147">
            <v>0.75918367346938787</v>
          </cell>
          <cell r="T147">
            <v>15</v>
          </cell>
          <cell r="U147">
            <v>72</v>
          </cell>
          <cell r="V147">
            <v>47.468369473905312</v>
          </cell>
          <cell r="W147">
            <v>2.625</v>
          </cell>
          <cell r="X147">
            <v>93.761283613499103</v>
          </cell>
          <cell r="Y147">
            <v>122.45019948857825</v>
          </cell>
          <cell r="Z147">
            <v>40.115101037263912</v>
          </cell>
          <cell r="AA147">
            <v>21</v>
          </cell>
          <cell r="AB147">
            <v>126.24062166562513</v>
          </cell>
          <cell r="AC147">
            <v>100.04192613800059</v>
          </cell>
          <cell r="AD147">
            <v>162.12814974608861</v>
          </cell>
          <cell r="AE147">
            <v>30</v>
          </cell>
          <cell r="AF147">
            <v>323.319588062771</v>
          </cell>
        </row>
        <row r="148">
          <cell r="M148">
            <v>73</v>
          </cell>
          <cell r="N148">
            <v>16</v>
          </cell>
          <cell r="O148">
            <v>21</v>
          </cell>
          <cell r="P148">
            <v>73</v>
          </cell>
          <cell r="Q148">
            <v>0.22891156462585033</v>
          </cell>
          <cell r="R148">
            <v>0.36802721088435369</v>
          </cell>
          <cell r="S148">
            <v>1.0714285714285714</v>
          </cell>
          <cell r="T148">
            <v>28</v>
          </cell>
          <cell r="U148">
            <v>73</v>
          </cell>
          <cell r="V148">
            <v>29.054761904761904</v>
          </cell>
          <cell r="W148">
            <v>44.55238095238095</v>
          </cell>
          <cell r="X148">
            <v>132</v>
          </cell>
          <cell r="Y148">
            <v>122</v>
          </cell>
          <cell r="Z148">
            <v>56.115101037263912</v>
          </cell>
          <cell r="AA148">
            <v>21</v>
          </cell>
          <cell r="AB148">
            <v>155.29538357038703</v>
          </cell>
          <cell r="AC148">
            <v>144.59430709038153</v>
          </cell>
          <cell r="AD148">
            <v>294.12814974608864</v>
          </cell>
          <cell r="AE148">
            <v>58</v>
          </cell>
          <cell r="AF148">
            <v>445.319588062771</v>
          </cell>
        </row>
        <row r="149">
          <cell r="M149">
            <v>74</v>
          </cell>
          <cell r="N149">
            <v>19.547780343906833</v>
          </cell>
          <cell r="O149">
            <v>22.23613965818415</v>
          </cell>
          <cell r="P149">
            <v>74</v>
          </cell>
          <cell r="Q149">
            <v>0.29464285714285715</v>
          </cell>
          <cell r="R149">
            <v>0.21428571428571427</v>
          </cell>
          <cell r="S149">
            <v>0.6696428571428571</v>
          </cell>
          <cell r="T149">
            <v>9</v>
          </cell>
          <cell r="U149">
            <v>74</v>
          </cell>
          <cell r="V149">
            <v>42.454192888463425</v>
          </cell>
          <cell r="W149">
            <v>29</v>
          </cell>
          <cell r="X149">
            <v>97.860507119377758</v>
          </cell>
          <cell r="Y149">
            <v>142.21118103590248</v>
          </cell>
          <cell r="Z149">
            <v>75.662881381170749</v>
          </cell>
          <cell r="AA149">
            <v>22.23613965818415</v>
          </cell>
          <cell r="AB149">
            <v>197.74957645885047</v>
          </cell>
          <cell r="AC149">
            <v>173.59430709038153</v>
          </cell>
          <cell r="AD149">
            <v>391.9886568654664</v>
          </cell>
          <cell r="AE149">
            <v>67</v>
          </cell>
          <cell r="AF149">
            <v>587.53076909867355</v>
          </cell>
        </row>
        <row r="150">
          <cell r="M150">
            <v>75</v>
          </cell>
          <cell r="N150">
            <v>10.093661753091776</v>
          </cell>
          <cell r="O150">
            <v>20.73613965818415</v>
          </cell>
          <cell r="P150">
            <v>75</v>
          </cell>
          <cell r="Q150">
            <v>0.45416666666666661</v>
          </cell>
          <cell r="R150">
            <v>2.8571428571428574E-2</v>
          </cell>
          <cell r="S150">
            <v>0.56785714285714284</v>
          </cell>
          <cell r="T150">
            <v>23</v>
          </cell>
          <cell r="U150">
            <v>75</v>
          </cell>
          <cell r="V150">
            <v>41.323128307950697</v>
          </cell>
          <cell r="W150">
            <v>3.6</v>
          </cell>
          <cell r="X150">
            <v>64.934034761599534</v>
          </cell>
          <cell r="Y150">
            <v>91.940588081827187</v>
          </cell>
          <cell r="Z150">
            <v>85.756543134262529</v>
          </cell>
          <cell r="AA150">
            <v>20.73613965818415</v>
          </cell>
          <cell r="AB150">
            <v>239.07270476680117</v>
          </cell>
          <cell r="AC150">
            <v>177.19430709038153</v>
          </cell>
          <cell r="AD150">
            <v>456.92269162706594</v>
          </cell>
          <cell r="AE150">
            <v>90</v>
          </cell>
          <cell r="AF150">
            <v>679.47135718050072</v>
          </cell>
        </row>
        <row r="151">
          <cell r="M151">
            <v>81</v>
          </cell>
          <cell r="N151">
            <v>10.5</v>
          </cell>
          <cell r="O151">
            <v>13.957514156423445</v>
          </cell>
          <cell r="P151">
            <v>81</v>
          </cell>
          <cell r="Q151">
            <v>0.30476190476190473</v>
          </cell>
          <cell r="R151">
            <v>2.8571428571428574E-2</v>
          </cell>
          <cell r="S151">
            <v>0.3175324675324675</v>
          </cell>
          <cell r="T151">
            <v>21</v>
          </cell>
          <cell r="U151">
            <v>81</v>
          </cell>
          <cell r="V151">
            <v>23.89651226890032</v>
          </cell>
          <cell r="W151">
            <v>3.5611921008376202</v>
          </cell>
          <cell r="X151">
            <v>26.92448539342195</v>
          </cell>
          <cell r="Y151">
            <v>83.872542469270343</v>
          </cell>
          <cell r="Z151">
            <v>96.256543134262529</v>
          </cell>
          <cell r="AA151">
            <v>13.957514156423445</v>
          </cell>
          <cell r="AB151">
            <v>262.96921703570149</v>
          </cell>
          <cell r="AC151">
            <v>180.75549919121914</v>
          </cell>
          <cell r="AD151">
            <v>483.84717702048789</v>
          </cell>
          <cell r="AE151">
            <v>111</v>
          </cell>
          <cell r="AF151">
            <v>763.34389964977106</v>
          </cell>
        </row>
        <row r="152">
          <cell r="M152">
            <v>82</v>
          </cell>
          <cell r="N152">
            <v>9</v>
          </cell>
          <cell r="O152">
            <v>15</v>
          </cell>
          <cell r="P152">
            <v>82</v>
          </cell>
          <cell r="Q152">
            <v>0</v>
          </cell>
          <cell r="R152">
            <v>0</v>
          </cell>
          <cell r="S152">
            <v>0.625</v>
          </cell>
          <cell r="T152">
            <v>5</v>
          </cell>
          <cell r="U152">
            <v>82</v>
          </cell>
          <cell r="V152">
            <v>0</v>
          </cell>
          <cell r="W152">
            <v>0</v>
          </cell>
          <cell r="X152">
            <v>46.125</v>
          </cell>
          <cell r="Y152">
            <v>75</v>
          </cell>
          <cell r="Z152">
            <v>105.25654313426253</v>
          </cell>
          <cell r="AA152">
            <v>15</v>
          </cell>
          <cell r="AB152">
            <v>262.96921703570149</v>
          </cell>
          <cell r="AC152">
            <v>180.75549919121914</v>
          </cell>
          <cell r="AD152">
            <v>529.97217702048783</v>
          </cell>
          <cell r="AE152">
            <v>116</v>
          </cell>
          <cell r="AF152">
            <v>838.34389964977106</v>
          </cell>
        </row>
        <row r="153">
          <cell r="M153">
            <v>83</v>
          </cell>
          <cell r="N153">
            <v>7.0973993916066274</v>
          </cell>
          <cell r="O153">
            <v>15</v>
          </cell>
          <cell r="P153">
            <v>83</v>
          </cell>
          <cell r="Q153">
            <v>0</v>
          </cell>
          <cell r="R153">
            <v>0</v>
          </cell>
          <cell r="S153">
            <v>0.21130952380952386</v>
          </cell>
          <cell r="T153">
            <v>6</v>
          </cell>
          <cell r="U153">
            <v>83</v>
          </cell>
          <cell r="V153">
            <v>0</v>
          </cell>
          <cell r="W153">
            <v>0</v>
          </cell>
          <cell r="X153">
            <v>15.60199949300552</v>
          </cell>
          <cell r="Y153">
            <v>65.486996958033131</v>
          </cell>
          <cell r="Z153">
            <v>112.35394252586916</v>
          </cell>
          <cell r="AA153">
            <v>15</v>
          </cell>
          <cell r="AB153">
            <v>262.96921703570149</v>
          </cell>
          <cell r="AC153">
            <v>180.75549919121914</v>
          </cell>
          <cell r="AD153">
            <v>545.5741765134934</v>
          </cell>
          <cell r="AE153">
            <v>122</v>
          </cell>
          <cell r="AF153">
            <v>903.83089660780422</v>
          </cell>
        </row>
        <row r="154">
          <cell r="M154">
            <v>84</v>
          </cell>
          <cell r="N154">
            <v>8.9469659568743989</v>
          </cell>
          <cell r="O154">
            <v>15</v>
          </cell>
          <cell r="P154">
            <v>84</v>
          </cell>
          <cell r="Q154">
            <v>0</v>
          </cell>
          <cell r="R154">
            <v>0</v>
          </cell>
          <cell r="S154">
            <v>0.6428571428571429</v>
          </cell>
          <cell r="T154">
            <v>2</v>
          </cell>
          <cell r="U154">
            <v>84</v>
          </cell>
          <cell r="V154">
            <v>0</v>
          </cell>
          <cell r="W154">
            <v>0</v>
          </cell>
          <cell r="X154">
            <v>51.061346805934789</v>
          </cell>
          <cell r="Y154">
            <v>74.734829784371996</v>
          </cell>
          <cell r="Z154">
            <v>121.30090848274355</v>
          </cell>
          <cell r="AA154">
            <v>15</v>
          </cell>
          <cell r="AB154">
            <v>262.96921703570149</v>
          </cell>
          <cell r="AC154">
            <v>180.75549919121914</v>
          </cell>
          <cell r="AD154">
            <v>596.63552331942822</v>
          </cell>
          <cell r="AE154">
            <v>124</v>
          </cell>
          <cell r="AF154">
            <v>978.5657263921762</v>
          </cell>
        </row>
        <row r="155">
          <cell r="M155">
            <v>91</v>
          </cell>
          <cell r="N155">
            <v>5</v>
          </cell>
          <cell r="O155">
            <v>15</v>
          </cell>
          <cell r="P155">
            <v>91</v>
          </cell>
          <cell r="Q155">
            <v>0</v>
          </cell>
          <cell r="R155">
            <v>0</v>
          </cell>
          <cell r="S155">
            <v>0.6</v>
          </cell>
          <cell r="T155">
            <v>7</v>
          </cell>
          <cell r="U155">
            <v>91</v>
          </cell>
          <cell r="V155">
            <v>0</v>
          </cell>
          <cell r="W155">
            <v>0</v>
          </cell>
          <cell r="X155">
            <v>27</v>
          </cell>
          <cell r="Y155">
            <v>25</v>
          </cell>
          <cell r="Z155">
            <v>126.30090848274355</v>
          </cell>
          <cell r="AA155">
            <v>15</v>
          </cell>
          <cell r="AB155">
            <v>262.96921703570149</v>
          </cell>
          <cell r="AC155">
            <v>180.75549919121914</v>
          </cell>
          <cell r="AD155">
            <v>623.63552331942822</v>
          </cell>
          <cell r="AE155">
            <v>131</v>
          </cell>
          <cell r="AF155">
            <v>1003.5657263921762</v>
          </cell>
        </row>
        <row r="156">
          <cell r="M156">
            <v>92</v>
          </cell>
          <cell r="P156">
            <v>92</v>
          </cell>
          <cell r="U156">
            <v>92</v>
          </cell>
          <cell r="Z156">
            <v>126.30090848274355</v>
          </cell>
          <cell r="AA156">
            <v>0</v>
          </cell>
          <cell r="AB156">
            <v>262.96921703570149</v>
          </cell>
          <cell r="AC156">
            <v>180.75549919121914</v>
          </cell>
          <cell r="AD156">
            <v>623.63552331942822</v>
          </cell>
          <cell r="AE156">
            <v>131</v>
          </cell>
          <cell r="AF156">
            <v>1003.5657263921762</v>
          </cell>
        </row>
        <row r="157">
          <cell r="M157">
            <v>93</v>
          </cell>
          <cell r="P157">
            <v>93</v>
          </cell>
          <cell r="U157">
            <v>93</v>
          </cell>
          <cell r="Z157">
            <v>126.30090848274355</v>
          </cell>
          <cell r="AA157">
            <v>0</v>
          </cell>
          <cell r="AB157">
            <v>262.96921703570149</v>
          </cell>
          <cell r="AC157">
            <v>180.75549919121914</v>
          </cell>
          <cell r="AD157">
            <v>623.63552331942822</v>
          </cell>
          <cell r="AE157">
            <v>131</v>
          </cell>
          <cell r="AF157">
            <v>1003.5657263921762</v>
          </cell>
        </row>
        <row r="158">
          <cell r="M158">
            <v>94</v>
          </cell>
          <cell r="P158">
            <v>94</v>
          </cell>
          <cell r="U158">
            <v>94</v>
          </cell>
          <cell r="Z158">
            <v>126.30090848274355</v>
          </cell>
          <cell r="AA158">
            <v>0</v>
          </cell>
          <cell r="AB158">
            <v>262.96921703570149</v>
          </cell>
          <cell r="AC158">
            <v>180.75549919121914</v>
          </cell>
          <cell r="AD158">
            <v>623.63552331942822</v>
          </cell>
          <cell r="AE158">
            <v>131</v>
          </cell>
          <cell r="AF158">
            <v>1003.5657263921762</v>
          </cell>
        </row>
        <row r="159">
          <cell r="M159">
            <v>101</v>
          </cell>
          <cell r="P159">
            <v>101</v>
          </cell>
          <cell r="U159">
            <v>101</v>
          </cell>
          <cell r="Z159">
            <v>126.30090848274355</v>
          </cell>
          <cell r="AA159">
            <v>0</v>
          </cell>
          <cell r="AB159">
            <v>262.96921703570149</v>
          </cell>
          <cell r="AC159">
            <v>180.75549919121914</v>
          </cell>
          <cell r="AD159">
            <v>623.63552331942822</v>
          </cell>
          <cell r="AE159">
            <v>131</v>
          </cell>
          <cell r="AF159">
            <v>1003.5657263921762</v>
          </cell>
        </row>
      </sheetData>
      <sheetData sheetId="18">
        <row r="141">
          <cell r="M141" t="str">
            <v>Statweek</v>
          </cell>
          <cell r="N141">
            <v>1</v>
          </cell>
          <cell r="O141">
            <v>2</v>
          </cell>
          <cell r="P141" t="str">
            <v>Statweek</v>
          </cell>
          <cell r="Q141" t="str">
            <v>Average of CN cpe</v>
          </cell>
          <cell r="R141" t="str">
            <v>Average of HB cpe</v>
          </cell>
          <cell r="S141" t="str">
            <v>Average of CO cpe</v>
          </cell>
          <cell r="T141" t="str">
            <v>Sum of # fish int.</v>
          </cell>
          <cell r="U141" t="str">
            <v>Statweek</v>
          </cell>
          <cell r="V141" t="str">
            <v>Sum of CN catch</v>
          </cell>
          <cell r="W141" t="str">
            <v>Sum of HB catch</v>
          </cell>
          <cell r="X141" t="str">
            <v>Sum of CO catch</v>
          </cell>
          <cell r="Y141" t="str">
            <v>Sum of Expanded Boat Count</v>
          </cell>
          <cell r="Z141" t="str">
            <v>Exp Boat 1</v>
          </cell>
          <cell r="AA141" t="str">
            <v>Exp Boat 2</v>
          </cell>
          <cell r="AB141" t="str">
            <v>CN</v>
          </cell>
          <cell r="AC141" t="str">
            <v>HB</v>
          </cell>
          <cell r="AD141" t="str">
            <v>CO</v>
          </cell>
          <cell r="AE141" t="str">
            <v>Int</v>
          </cell>
          <cell r="AF141" t="str">
            <v>Effort</v>
          </cell>
        </row>
        <row r="142">
          <cell r="M142">
            <v>61</v>
          </cell>
          <cell r="P142">
            <v>61</v>
          </cell>
          <cell r="Q142">
            <v>0</v>
          </cell>
          <cell r="R142">
            <v>0</v>
          </cell>
          <cell r="S142">
            <v>0</v>
          </cell>
          <cell r="U142">
            <v>61</v>
          </cell>
          <cell r="V142">
            <v>0</v>
          </cell>
          <cell r="W142">
            <v>0</v>
          </cell>
          <cell r="X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</row>
        <row r="143">
          <cell r="M143">
            <v>62</v>
          </cell>
          <cell r="P143">
            <v>62</v>
          </cell>
          <cell r="Q143">
            <v>0</v>
          </cell>
          <cell r="R143">
            <v>0</v>
          </cell>
          <cell r="S143">
            <v>0</v>
          </cell>
          <cell r="U143">
            <v>62</v>
          </cell>
          <cell r="V143">
            <v>0</v>
          </cell>
          <cell r="W143">
            <v>0</v>
          </cell>
          <cell r="X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</row>
        <row r="144">
          <cell r="M144">
            <v>63</v>
          </cell>
          <cell r="N144">
            <v>12.087591258905643</v>
          </cell>
          <cell r="O144">
            <v>34.121221832931369</v>
          </cell>
          <cell r="P144">
            <v>63</v>
          </cell>
          <cell r="Q144">
            <v>3.4897959183673466</v>
          </cell>
          <cell r="R144">
            <v>1.2142857142857142</v>
          </cell>
          <cell r="S144">
            <v>0</v>
          </cell>
          <cell r="T144">
            <v>3</v>
          </cell>
          <cell r="U144">
            <v>63</v>
          </cell>
          <cell r="V144">
            <v>429.26164296943585</v>
          </cell>
          <cell r="W144">
            <v>143.02272674120428</v>
          </cell>
          <cell r="X144">
            <v>0</v>
          </cell>
          <cell r="Y144">
            <v>82.471586868553942</v>
          </cell>
          <cell r="Z144">
            <v>12.087591258905643</v>
          </cell>
          <cell r="AA144">
            <v>34.121221832931369</v>
          </cell>
          <cell r="AB144">
            <v>429.26164296943585</v>
          </cell>
          <cell r="AC144">
            <v>143.02272674120428</v>
          </cell>
          <cell r="AD144">
            <v>0</v>
          </cell>
          <cell r="AE144">
            <v>3</v>
          </cell>
          <cell r="AF144">
            <v>82.471586868553942</v>
          </cell>
        </row>
        <row r="145">
          <cell r="M145">
            <v>64</v>
          </cell>
          <cell r="N145">
            <v>43.01666831819476</v>
          </cell>
          <cell r="O145">
            <v>34</v>
          </cell>
          <cell r="P145">
            <v>64</v>
          </cell>
          <cell r="Q145">
            <v>1.8010204081632657</v>
          </cell>
          <cell r="R145">
            <v>1.1071428571428572</v>
          </cell>
          <cell r="S145">
            <v>0</v>
          </cell>
          <cell r="T145">
            <v>10</v>
          </cell>
          <cell r="U145">
            <v>64</v>
          </cell>
          <cell r="V145">
            <v>486.50397926415548</v>
          </cell>
          <cell r="W145">
            <v>313.10417698871726</v>
          </cell>
          <cell r="X145">
            <v>0</v>
          </cell>
          <cell r="Y145">
            <v>283.08334159097382</v>
          </cell>
          <cell r="Z145">
            <v>55.104259577100407</v>
          </cell>
          <cell r="AA145">
            <v>34</v>
          </cell>
          <cell r="AB145">
            <v>915.76562223359133</v>
          </cell>
          <cell r="AC145">
            <v>456.12690372992154</v>
          </cell>
          <cell r="AD145">
            <v>0</v>
          </cell>
          <cell r="AE145">
            <v>13</v>
          </cell>
          <cell r="AF145">
            <v>365.55492845952779</v>
          </cell>
        </row>
        <row r="146">
          <cell r="M146">
            <v>71</v>
          </cell>
          <cell r="N146">
            <v>19.052919736075445</v>
          </cell>
          <cell r="O146">
            <v>27.666666666666668</v>
          </cell>
          <cell r="P146">
            <v>71</v>
          </cell>
          <cell r="Q146">
            <v>1.4285714285714286</v>
          </cell>
          <cell r="R146">
            <v>0.7142857142857143</v>
          </cell>
          <cell r="S146">
            <v>0</v>
          </cell>
          <cell r="T146">
            <v>9</v>
          </cell>
          <cell r="U146">
            <v>71</v>
          </cell>
          <cell r="V146">
            <v>231.78223859240234</v>
          </cell>
          <cell r="W146">
            <v>116.51459868037722</v>
          </cell>
          <cell r="X146">
            <v>0</v>
          </cell>
          <cell r="Y146">
            <v>159.21167894430178</v>
          </cell>
          <cell r="Z146">
            <v>74.157179313175845</v>
          </cell>
          <cell r="AA146">
            <v>27.666666666666668</v>
          </cell>
          <cell r="AB146">
            <v>1147.5478608259937</v>
          </cell>
          <cell r="AC146">
            <v>572.6415024102987</v>
          </cell>
          <cell r="AD146">
            <v>0</v>
          </cell>
          <cell r="AE146">
            <v>22</v>
          </cell>
          <cell r="AF146">
            <v>524.76660740382954</v>
          </cell>
        </row>
        <row r="147">
          <cell r="M147">
            <v>72</v>
          </cell>
          <cell r="N147">
            <v>20.987323506183554</v>
          </cell>
          <cell r="O147">
            <v>21.536857727929132</v>
          </cell>
          <cell r="P147">
            <v>72</v>
          </cell>
          <cell r="Q147">
            <v>1.8333333333333333</v>
          </cell>
          <cell r="R147">
            <v>0.81666666666666665</v>
          </cell>
          <cell r="S147">
            <v>3.5714285714285712E-2</v>
          </cell>
          <cell r="T147">
            <v>15</v>
          </cell>
          <cell r="U147">
            <v>72</v>
          </cell>
          <cell r="V147">
            <v>278.20056791517243</v>
          </cell>
          <cell r="W147">
            <v>120.38142044363488</v>
          </cell>
          <cell r="X147">
            <v>5.4140257304549078</v>
          </cell>
          <cell r="Y147">
            <v>148.01033298677604</v>
          </cell>
          <cell r="Z147">
            <v>95.144502819359403</v>
          </cell>
          <cell r="AA147">
            <v>21.536857727929132</v>
          </cell>
          <cell r="AB147">
            <v>1425.7484287411662</v>
          </cell>
          <cell r="AC147">
            <v>693.02292285393355</v>
          </cell>
          <cell r="AD147">
            <v>5.4140257304549078</v>
          </cell>
          <cell r="AE147">
            <v>37</v>
          </cell>
          <cell r="AF147">
            <v>672.77694039060555</v>
          </cell>
        </row>
        <row r="148">
          <cell r="M148">
            <v>73</v>
          </cell>
          <cell r="N148">
            <v>21</v>
          </cell>
          <cell r="O148">
            <v>37.159703663721309</v>
          </cell>
          <cell r="P148">
            <v>73</v>
          </cell>
          <cell r="Q148">
            <v>1.7644300144300142</v>
          </cell>
          <cell r="R148">
            <v>0.24935064935064938</v>
          </cell>
          <cell r="S148">
            <v>0.31168831168831168</v>
          </cell>
          <cell r="T148">
            <v>17</v>
          </cell>
          <cell r="U148">
            <v>73</v>
          </cell>
          <cell r="V148">
            <v>340.23886175840209</v>
          </cell>
          <cell r="W148">
            <v>46.60352860498957</v>
          </cell>
          <cell r="X148">
            <v>66.414114419958281</v>
          </cell>
          <cell r="Y148">
            <v>179.3194073274426</v>
          </cell>
          <cell r="Z148">
            <v>116.1445028193594</v>
          </cell>
          <cell r="AA148">
            <v>37.159703663721309</v>
          </cell>
          <cell r="AB148">
            <v>1765.9872904995682</v>
          </cell>
          <cell r="AC148">
            <v>739.62645145892316</v>
          </cell>
          <cell r="AD148">
            <v>71.828140150413191</v>
          </cell>
          <cell r="AE148">
            <v>54</v>
          </cell>
          <cell r="AF148">
            <v>852.09634771804815</v>
          </cell>
        </row>
        <row r="149">
          <cell r="M149">
            <v>74</v>
          </cell>
          <cell r="N149">
            <v>21</v>
          </cell>
          <cell r="O149">
            <v>64.94225326323479</v>
          </cell>
          <cell r="P149">
            <v>74</v>
          </cell>
          <cell r="Q149">
            <v>2.6303658173887183</v>
          </cell>
          <cell r="R149">
            <v>0.15624070585902647</v>
          </cell>
          <cell r="S149">
            <v>0.41558441558441561</v>
          </cell>
          <cell r="T149">
            <v>11</v>
          </cell>
          <cell r="U149">
            <v>74</v>
          </cell>
          <cell r="V149">
            <v>592.31207243356766</v>
          </cell>
          <cell r="W149">
            <v>33.572711876517367</v>
          </cell>
          <cell r="X149">
            <v>81.686841692685547</v>
          </cell>
          <cell r="Y149">
            <v>234.88450652646958</v>
          </cell>
          <cell r="Z149">
            <v>137.14450281935939</v>
          </cell>
          <cell r="AA149">
            <v>64.94225326323479</v>
          </cell>
          <cell r="AB149">
            <v>2358.2993629331359</v>
          </cell>
          <cell r="AC149">
            <v>773.19916333544052</v>
          </cell>
          <cell r="AD149">
            <v>153.51498184309872</v>
          </cell>
          <cell r="AE149">
            <v>65</v>
          </cell>
          <cell r="AF149">
            <v>1086.9808542445178</v>
          </cell>
        </row>
        <row r="150">
          <cell r="M150">
            <v>75</v>
          </cell>
          <cell r="N150">
            <v>21</v>
          </cell>
          <cell r="O150">
            <v>89.282549599513487</v>
          </cell>
          <cell r="P150">
            <v>75</v>
          </cell>
          <cell r="Q150">
            <v>1.7919231716326032</v>
          </cell>
          <cell r="R150">
            <v>0.33612410736271858</v>
          </cell>
          <cell r="S150">
            <v>0.11290322580645161</v>
          </cell>
          <cell r="T150">
            <v>162</v>
          </cell>
          <cell r="U150">
            <v>75</v>
          </cell>
          <cell r="V150">
            <v>1004.7094826204783</v>
          </cell>
          <cell r="W150">
            <v>177.18737727758196</v>
          </cell>
          <cell r="X150">
            <v>35.511648745519715</v>
          </cell>
          <cell r="Y150">
            <v>474.85124836188845</v>
          </cell>
          <cell r="Z150">
            <v>158.14450281935939</v>
          </cell>
          <cell r="AA150">
            <v>89.282549599513487</v>
          </cell>
          <cell r="AB150">
            <v>3363.0088455536143</v>
          </cell>
          <cell r="AC150">
            <v>950.38654061302248</v>
          </cell>
          <cell r="AD150">
            <v>189.02663058861845</v>
          </cell>
          <cell r="AE150">
            <v>227</v>
          </cell>
          <cell r="AF150">
            <v>1561.8321026064064</v>
          </cell>
        </row>
        <row r="151">
          <cell r="M151">
            <v>81</v>
          </cell>
          <cell r="N151">
            <v>30</v>
          </cell>
          <cell r="O151">
            <v>66.848543940723857</v>
          </cell>
          <cell r="P151">
            <v>81</v>
          </cell>
          <cell r="Q151">
            <v>3.5537414965986396</v>
          </cell>
          <cell r="R151">
            <v>0.76530612244897955</v>
          </cell>
          <cell r="S151">
            <v>0.27993197278911564</v>
          </cell>
          <cell r="T151">
            <v>55</v>
          </cell>
          <cell r="U151">
            <v>81</v>
          </cell>
          <cell r="V151">
            <v>1193.6580157612239</v>
          </cell>
          <cell r="W151">
            <v>208.57990674289485</v>
          </cell>
          <cell r="X151">
            <v>44.171294686365897</v>
          </cell>
          <cell r="Y151">
            <v>320.54563182217157</v>
          </cell>
          <cell r="Z151">
            <v>188.14450281935939</v>
          </cell>
          <cell r="AA151">
            <v>66.848543940723857</v>
          </cell>
          <cell r="AB151">
            <v>4556.6668613148377</v>
          </cell>
          <cell r="AC151">
            <v>1158.9664473559174</v>
          </cell>
          <cell r="AD151">
            <v>233.19792527498436</v>
          </cell>
          <cell r="AE151">
            <v>282</v>
          </cell>
          <cell r="AF151">
            <v>1882.3777344285779</v>
          </cell>
        </row>
        <row r="152">
          <cell r="M152">
            <v>82</v>
          </cell>
          <cell r="N152">
            <v>75.947021535126396</v>
          </cell>
          <cell r="O152">
            <v>110.89029692945799</v>
          </cell>
          <cell r="P152">
            <v>82</v>
          </cell>
          <cell r="Q152">
            <v>4.805107838589981</v>
          </cell>
          <cell r="R152">
            <v>0.65834879406307978</v>
          </cell>
          <cell r="S152">
            <v>0.29552411873840445</v>
          </cell>
          <cell r="T152">
            <v>44</v>
          </cell>
          <cell r="U152">
            <v>82</v>
          </cell>
          <cell r="V152">
            <v>2769.5499676440008</v>
          </cell>
          <cell r="W152">
            <v>330.6051948051948</v>
          </cell>
          <cell r="X152">
            <v>117.94610389610389</v>
          </cell>
          <cell r="Y152">
            <v>601.51570153454793</v>
          </cell>
          <cell r="Z152">
            <v>264.09152435448578</v>
          </cell>
          <cell r="AA152">
            <v>110.89029692945799</v>
          </cell>
          <cell r="AB152">
            <v>7326.216828958839</v>
          </cell>
          <cell r="AC152">
            <v>1489.5716421611121</v>
          </cell>
          <cell r="AD152">
            <v>351.14402917108828</v>
          </cell>
          <cell r="AE152">
            <v>326</v>
          </cell>
          <cell r="AF152">
            <v>2483.8934359631257</v>
          </cell>
        </row>
        <row r="153">
          <cell r="M153">
            <v>83</v>
          </cell>
          <cell r="N153">
            <v>69.111916780533207</v>
          </cell>
          <cell r="O153">
            <v>165.74824168025236</v>
          </cell>
          <cell r="P153">
            <v>83</v>
          </cell>
          <cell r="Q153">
            <v>5.1160114955072942</v>
          </cell>
          <cell r="R153">
            <v>0.45282476627014445</v>
          </cell>
          <cell r="S153">
            <v>0.55535086761977515</v>
          </cell>
          <cell r="T153">
            <v>86</v>
          </cell>
          <cell r="U153">
            <v>83</v>
          </cell>
          <cell r="V153">
            <v>2928.8537656317781</v>
          </cell>
          <cell r="W153">
            <v>225.53607510487424</v>
          </cell>
          <cell r="X153">
            <v>415.29620489313737</v>
          </cell>
          <cell r="Y153">
            <v>677.0560672631708</v>
          </cell>
          <cell r="Z153">
            <v>333.20344113501898</v>
          </cell>
          <cell r="AA153">
            <v>165.74824168025236</v>
          </cell>
          <cell r="AB153">
            <v>10255.070594590617</v>
          </cell>
          <cell r="AC153">
            <v>1715.1077172659864</v>
          </cell>
          <cell r="AD153">
            <v>766.44023406422571</v>
          </cell>
          <cell r="AE153">
            <v>412</v>
          </cell>
          <cell r="AF153">
            <v>3160.9495032262967</v>
          </cell>
        </row>
        <row r="154">
          <cell r="M154">
            <v>84</v>
          </cell>
          <cell r="N154">
            <v>23.996532522142168</v>
          </cell>
          <cell r="O154">
            <v>106.5</v>
          </cell>
          <cell r="P154">
            <v>84</v>
          </cell>
          <cell r="Q154">
            <v>3.9722222222222223</v>
          </cell>
          <cell r="R154">
            <v>0.73015873015873012</v>
          </cell>
          <cell r="S154">
            <v>0.51190476190476197</v>
          </cell>
          <cell r="T154">
            <v>32</v>
          </cell>
          <cell r="U154">
            <v>84</v>
          </cell>
          <cell r="V154">
            <v>1023.2507880965511</v>
          </cell>
          <cell r="W154">
            <v>439.66281391349128</v>
          </cell>
          <cell r="X154">
            <v>85.987574871009443</v>
          </cell>
          <cell r="Y154">
            <v>332.98266261071086</v>
          </cell>
          <cell r="Z154">
            <v>357.19997365716114</v>
          </cell>
          <cell r="AA154">
            <v>106.5</v>
          </cell>
          <cell r="AB154">
            <v>11278.321382687169</v>
          </cell>
          <cell r="AC154">
            <v>2154.7705311794775</v>
          </cell>
          <cell r="AD154">
            <v>852.42780893523513</v>
          </cell>
          <cell r="AE154">
            <v>444</v>
          </cell>
          <cell r="AF154">
            <v>3493.9321658370077</v>
          </cell>
        </row>
        <row r="155">
          <cell r="M155">
            <v>91</v>
          </cell>
          <cell r="N155">
            <v>50</v>
          </cell>
          <cell r="O155">
            <v>100</v>
          </cell>
          <cell r="P155">
            <v>91</v>
          </cell>
          <cell r="Q155">
            <v>3.0714285714285716</v>
          </cell>
          <cell r="R155">
            <v>0.17857142857142858</v>
          </cell>
          <cell r="S155">
            <v>0.91666666666666663</v>
          </cell>
          <cell r="T155">
            <v>11</v>
          </cell>
          <cell r="U155">
            <v>91</v>
          </cell>
          <cell r="V155">
            <v>635.71428571428578</v>
          </cell>
          <cell r="W155">
            <v>39.285714285714278</v>
          </cell>
          <cell r="X155">
            <v>175</v>
          </cell>
          <cell r="Y155">
            <v>200</v>
          </cell>
          <cell r="Z155">
            <v>407.19997365716114</v>
          </cell>
          <cell r="AA155">
            <v>100</v>
          </cell>
          <cell r="AB155">
            <v>11914.035668401455</v>
          </cell>
          <cell r="AC155">
            <v>2194.0562454651918</v>
          </cell>
          <cell r="AD155">
            <v>1027.4278089352351</v>
          </cell>
          <cell r="AE155">
            <v>455</v>
          </cell>
          <cell r="AF155">
            <v>3693.9321658370077</v>
          </cell>
        </row>
        <row r="156">
          <cell r="M156">
            <v>92</v>
          </cell>
          <cell r="P156">
            <v>92</v>
          </cell>
          <cell r="U156">
            <v>92</v>
          </cell>
          <cell r="Z156">
            <v>407.19997365716114</v>
          </cell>
          <cell r="AA156">
            <v>0</v>
          </cell>
          <cell r="AB156">
            <v>11914.035668401455</v>
          </cell>
          <cell r="AC156">
            <v>2194.0562454651918</v>
          </cell>
          <cell r="AD156">
            <v>1027.4278089352351</v>
          </cell>
          <cell r="AE156">
            <v>455</v>
          </cell>
          <cell r="AF156">
            <v>3693.9321658370077</v>
          </cell>
        </row>
        <row r="157">
          <cell r="M157">
            <v>93</v>
          </cell>
          <cell r="P157">
            <v>93</v>
          </cell>
          <cell r="U157">
            <v>93</v>
          </cell>
          <cell r="Z157">
            <v>407.19997365716114</v>
          </cell>
          <cell r="AA157">
            <v>0</v>
          </cell>
          <cell r="AB157">
            <v>11914.035668401455</v>
          </cell>
          <cell r="AC157">
            <v>2194.0562454651918</v>
          </cell>
          <cell r="AD157">
            <v>1027.4278089352351</v>
          </cell>
          <cell r="AE157">
            <v>455</v>
          </cell>
          <cell r="AF157">
            <v>3693.9321658370077</v>
          </cell>
        </row>
        <row r="158">
          <cell r="M158">
            <v>94</v>
          </cell>
          <cell r="P158">
            <v>94</v>
          </cell>
          <cell r="U158">
            <v>94</v>
          </cell>
          <cell r="Z158">
            <v>407.19997365716114</v>
          </cell>
          <cell r="AA158">
            <v>0</v>
          </cell>
          <cell r="AB158">
            <v>11914.035668401455</v>
          </cell>
          <cell r="AC158">
            <v>2194.0562454651918</v>
          </cell>
          <cell r="AD158">
            <v>1027.4278089352351</v>
          </cell>
          <cell r="AE158">
            <v>455</v>
          </cell>
          <cell r="AF158">
            <v>3693.9321658370077</v>
          </cell>
        </row>
        <row r="159">
          <cell r="M159">
            <v>101</v>
          </cell>
          <cell r="P159">
            <v>101</v>
          </cell>
          <cell r="U159">
            <v>101</v>
          </cell>
          <cell r="Z159">
            <v>407.19997365716114</v>
          </cell>
          <cell r="AA159">
            <v>0</v>
          </cell>
          <cell r="AB159">
            <v>11914.035668401455</v>
          </cell>
          <cell r="AC159">
            <v>2194.0562454651918</v>
          </cell>
          <cell r="AD159">
            <v>1027.4278089352351</v>
          </cell>
          <cell r="AE159">
            <v>455</v>
          </cell>
          <cell r="AF159">
            <v>3693.9321658370077</v>
          </cell>
        </row>
      </sheetData>
      <sheetData sheetId="19">
        <row r="141">
          <cell r="O141" t="str">
            <v>Statweek</v>
          </cell>
          <cell r="P141">
            <v>1</v>
          </cell>
          <cell r="Q141">
            <v>2</v>
          </cell>
          <cell r="R141" t="str">
            <v>Statweek</v>
          </cell>
          <cell r="S141" t="str">
            <v>Average of CN cpe</v>
          </cell>
          <cell r="T141" t="str">
            <v>Average of HB cpe</v>
          </cell>
          <cell r="U141" t="str">
            <v>Average of CO cpe</v>
          </cell>
          <cell r="V141" t="str">
            <v>Sum of # fish int.</v>
          </cell>
          <cell r="W141" t="str">
            <v>Statweek</v>
          </cell>
          <cell r="X141" t="str">
            <v>Sum of CN catch</v>
          </cell>
          <cell r="Y141" t="str">
            <v>Sum of HB catch</v>
          </cell>
          <cell r="Z141" t="str">
            <v>Sum of CO catch</v>
          </cell>
          <cell r="AA141" t="str">
            <v>Sum of Expanded Boat Count</v>
          </cell>
          <cell r="AB141" t="str">
            <v>Exp Boat 1</v>
          </cell>
          <cell r="AC141" t="str">
            <v>Exp Boat 2</v>
          </cell>
          <cell r="AD141" t="str">
            <v>CN</v>
          </cell>
          <cell r="AE141" t="str">
            <v>HB</v>
          </cell>
          <cell r="AF141" t="str">
            <v>CO</v>
          </cell>
          <cell r="AG141" t="str">
            <v>Int</v>
          </cell>
          <cell r="AH141" t="str">
            <v>Effort</v>
          </cell>
        </row>
        <row r="142">
          <cell r="O142">
            <v>61</v>
          </cell>
          <cell r="R142">
            <v>61</v>
          </cell>
          <cell r="W142">
            <v>61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</row>
        <row r="143">
          <cell r="O143">
            <v>62</v>
          </cell>
          <cell r="R143">
            <v>62</v>
          </cell>
          <cell r="W143">
            <v>62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</row>
        <row r="144">
          <cell r="O144">
            <v>63</v>
          </cell>
          <cell r="R144">
            <v>63</v>
          </cell>
          <cell r="W144">
            <v>63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</row>
        <row r="145">
          <cell r="O145">
            <v>64</v>
          </cell>
          <cell r="R145">
            <v>64</v>
          </cell>
          <cell r="W145">
            <v>64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</row>
        <row r="146">
          <cell r="O146">
            <v>71</v>
          </cell>
          <cell r="P146">
            <v>44.622216631580173</v>
          </cell>
          <cell r="Q146">
            <v>55.686043540398593</v>
          </cell>
          <cell r="R146">
            <v>71</v>
          </cell>
          <cell r="S146">
            <v>0.47619047619047622</v>
          </cell>
          <cell r="T146">
            <v>2.3809523809523808E-2</v>
          </cell>
          <cell r="U146">
            <v>9.5238095238095233E-2</v>
          </cell>
          <cell r="V146">
            <v>33</v>
          </cell>
          <cell r="W146">
            <v>71</v>
          </cell>
          <cell r="X146">
            <v>77.836021439159708</v>
          </cell>
          <cell r="Y146">
            <v>4.7408633629140846</v>
          </cell>
          <cell r="Z146">
            <v>18.963453451656338</v>
          </cell>
          <cell r="AA146">
            <v>155.99430371237736</v>
          </cell>
          <cell r="AB146">
            <v>44.622216631580173</v>
          </cell>
          <cell r="AC146">
            <v>55.686043540398593</v>
          </cell>
          <cell r="AD146">
            <v>77.836021439159708</v>
          </cell>
          <cell r="AE146">
            <v>4.7408633629140846</v>
          </cell>
          <cell r="AF146">
            <v>18.963453451656338</v>
          </cell>
          <cell r="AG146">
            <v>33</v>
          </cell>
          <cell r="AH146">
            <v>155.99430371237736</v>
          </cell>
        </row>
        <row r="147">
          <cell r="O147">
            <v>72</v>
          </cell>
          <cell r="P147">
            <v>48.636861462538981</v>
          </cell>
          <cell r="Q147">
            <v>100.01028022580485</v>
          </cell>
          <cell r="R147">
            <v>72</v>
          </cell>
          <cell r="S147">
            <v>0.76578144078144084</v>
          </cell>
          <cell r="T147">
            <v>0.268009768009768</v>
          </cell>
          <cell r="U147">
            <v>8.2417582417582416E-2</v>
          </cell>
          <cell r="V147">
            <v>51</v>
          </cell>
          <cell r="W147">
            <v>72</v>
          </cell>
          <cell r="X147">
            <v>339.38473003295701</v>
          </cell>
          <cell r="Y147">
            <v>125.3798650164785</v>
          </cell>
          <cell r="Z147">
            <v>29.453794808526073</v>
          </cell>
          <cell r="AA147">
            <v>443.20486776430459</v>
          </cell>
          <cell r="AB147">
            <v>93.259078094119161</v>
          </cell>
          <cell r="AC147">
            <v>100.01028022580485</v>
          </cell>
          <cell r="AD147">
            <v>417.22075147211672</v>
          </cell>
          <cell r="AE147">
            <v>130.1207283793926</v>
          </cell>
          <cell r="AF147">
            <v>48.417248260182411</v>
          </cell>
          <cell r="AG147">
            <v>84</v>
          </cell>
          <cell r="AH147">
            <v>599.19917147668195</v>
          </cell>
        </row>
        <row r="148">
          <cell r="O148">
            <v>73</v>
          </cell>
          <cell r="P148">
            <v>131.04836272445894</v>
          </cell>
          <cell r="Q148">
            <v>124.43738305068987</v>
          </cell>
          <cell r="R148">
            <v>73</v>
          </cell>
          <cell r="S148">
            <v>1.2515306122448979</v>
          </cell>
          <cell r="T148">
            <v>1.9047619047619046E-2</v>
          </cell>
          <cell r="U148">
            <v>0.21785714285714283</v>
          </cell>
          <cell r="V148">
            <v>74</v>
          </cell>
          <cell r="W148">
            <v>73</v>
          </cell>
          <cell r="X148">
            <v>1132.5932878333886</v>
          </cell>
          <cell r="Y148">
            <v>17.466666666666665</v>
          </cell>
          <cell r="Z148">
            <v>188.8060745760348</v>
          </cell>
          <cell r="AA148">
            <v>904.11657972367436</v>
          </cell>
          <cell r="AB148">
            <v>224.3074408185781</v>
          </cell>
          <cell r="AC148">
            <v>124.43738305068987</v>
          </cell>
          <cell r="AD148">
            <v>1549.8140393055053</v>
          </cell>
          <cell r="AE148">
            <v>147.58739504605927</v>
          </cell>
          <cell r="AF148">
            <v>237.22332283621722</v>
          </cell>
          <cell r="AG148">
            <v>158</v>
          </cell>
          <cell r="AH148">
            <v>1503.3157512003563</v>
          </cell>
        </row>
        <row r="149">
          <cell r="O149">
            <v>74</v>
          </cell>
          <cell r="P149">
            <v>207.87048725185963</v>
          </cell>
          <cell r="Q149">
            <v>236.45056022533996</v>
          </cell>
          <cell r="R149">
            <v>74</v>
          </cell>
          <cell r="S149">
            <v>1.1872305326252697</v>
          </cell>
          <cell r="T149">
            <v>1.991758241758242E-2</v>
          </cell>
          <cell r="U149">
            <v>9.6876807403123197E-2</v>
          </cell>
          <cell r="V149">
            <v>99</v>
          </cell>
          <cell r="W149">
            <v>74</v>
          </cell>
          <cell r="X149">
            <v>1849.8619100815988</v>
          </cell>
          <cell r="Y149">
            <v>26.563627557080256</v>
          </cell>
          <cell r="Z149">
            <v>146.67259198063024</v>
          </cell>
          <cell r="AA149">
            <v>1512.2535567099781</v>
          </cell>
          <cell r="AB149">
            <v>432.1779280704377</v>
          </cell>
          <cell r="AC149">
            <v>236.45056022533996</v>
          </cell>
          <cell r="AD149">
            <v>3399.6759493871041</v>
          </cell>
          <cell r="AE149">
            <v>174.15102260313952</v>
          </cell>
          <cell r="AF149">
            <v>383.89591481684749</v>
          </cell>
          <cell r="AG149">
            <v>257</v>
          </cell>
          <cell r="AH149">
            <v>3015.5693079103344</v>
          </cell>
        </row>
        <row r="150">
          <cell r="O150">
            <v>75</v>
          </cell>
          <cell r="P150">
            <v>202.18221160000232</v>
          </cell>
          <cell r="Q150">
            <v>275.50408565123502</v>
          </cell>
          <cell r="R150">
            <v>75</v>
          </cell>
          <cell r="S150">
            <v>1.3187074829931973</v>
          </cell>
          <cell r="T150">
            <v>0.12857142857142856</v>
          </cell>
          <cell r="U150">
            <v>0.13758503401360542</v>
          </cell>
          <cell r="V150">
            <v>84</v>
          </cell>
          <cell r="W150">
            <v>75</v>
          </cell>
          <cell r="X150">
            <v>943.34445528345032</v>
          </cell>
          <cell r="Y150">
            <v>129.66666666666666</v>
          </cell>
          <cell r="Z150">
            <v>81.671501214182797</v>
          </cell>
          <cell r="AA150">
            <v>1561.9192293024817</v>
          </cell>
          <cell r="AB150">
            <v>634.36013967044005</v>
          </cell>
          <cell r="AC150">
            <v>275.50408565123502</v>
          </cell>
          <cell r="AD150">
            <v>4343.0204046705549</v>
          </cell>
          <cell r="AE150">
            <v>303.81768926980618</v>
          </cell>
          <cell r="AF150">
            <v>465.56741603103029</v>
          </cell>
          <cell r="AG150">
            <v>341</v>
          </cell>
          <cell r="AH150">
            <v>4577.4885372128156</v>
          </cell>
        </row>
        <row r="151">
          <cell r="O151">
            <v>81</v>
          </cell>
          <cell r="P151">
            <v>161.10248473843387</v>
          </cell>
          <cell r="Q151">
            <v>215.17897836665077</v>
          </cell>
          <cell r="R151">
            <v>81</v>
          </cell>
          <cell r="S151">
            <v>1.2331240188383046</v>
          </cell>
          <cell r="T151">
            <v>1.4285714285714287E-2</v>
          </cell>
          <cell r="U151">
            <v>0.2347985347985348</v>
          </cell>
          <cell r="V151">
            <v>71</v>
          </cell>
          <cell r="W151">
            <v>81</v>
          </cell>
          <cell r="X151">
            <v>786.06666666666661</v>
          </cell>
          <cell r="Y151">
            <v>0</v>
          </cell>
          <cell r="Z151">
            <v>181.83333333333331</v>
          </cell>
          <cell r="AA151">
            <v>1289.9468740536877</v>
          </cell>
          <cell r="AB151">
            <v>795.46262440887392</v>
          </cell>
          <cell r="AC151">
            <v>215.17897836665077</v>
          </cell>
          <cell r="AD151">
            <v>5129.0870713372215</v>
          </cell>
          <cell r="AE151">
            <v>303.81768926980618</v>
          </cell>
          <cell r="AF151">
            <v>647.40074936436361</v>
          </cell>
          <cell r="AG151">
            <v>412</v>
          </cell>
          <cell r="AH151">
            <v>5867.4354112665033</v>
          </cell>
        </row>
        <row r="152">
          <cell r="O152">
            <v>82</v>
          </cell>
          <cell r="P152">
            <v>61.057737007086452</v>
          </cell>
          <cell r="Q152">
            <v>174.97903941354258</v>
          </cell>
          <cell r="R152">
            <v>82</v>
          </cell>
          <cell r="S152">
            <v>1.1267209987908795</v>
          </cell>
          <cell r="T152">
            <v>6.6058002148227712E-2</v>
          </cell>
          <cell r="U152">
            <v>0.25745682888540034</v>
          </cell>
          <cell r="V152">
            <v>94</v>
          </cell>
          <cell r="W152">
            <v>82</v>
          </cell>
          <cell r="X152">
            <v>385.01120448179273</v>
          </cell>
          <cell r="Y152">
            <v>38.571428571428569</v>
          </cell>
          <cell r="Z152">
            <v>169.71428571428572</v>
          </cell>
          <cell r="AA152">
            <v>655.24676386251747</v>
          </cell>
          <cell r="AB152">
            <v>856.52036141596034</v>
          </cell>
          <cell r="AC152">
            <v>174.97903941354258</v>
          </cell>
          <cell r="AD152">
            <v>5514.0982758190139</v>
          </cell>
          <cell r="AE152">
            <v>342.38911784123474</v>
          </cell>
          <cell r="AF152">
            <v>817.11503507864927</v>
          </cell>
          <cell r="AG152">
            <v>506</v>
          </cell>
          <cell r="AH152">
            <v>6522.6821751290208</v>
          </cell>
        </row>
        <row r="153">
          <cell r="O153">
            <v>83</v>
          </cell>
          <cell r="P153">
            <v>92.016419252719544</v>
          </cell>
          <cell r="Q153">
            <v>145.14494299406118</v>
          </cell>
          <cell r="R153">
            <v>83</v>
          </cell>
          <cell r="S153">
            <v>1.0106648720094098</v>
          </cell>
          <cell r="T153">
            <v>1.7857142857142856E-2</v>
          </cell>
          <cell r="U153">
            <v>0.51700680272108845</v>
          </cell>
          <cell r="V153">
            <v>68</v>
          </cell>
          <cell r="W153">
            <v>83</v>
          </cell>
          <cell r="X153">
            <v>291.34640522875816</v>
          </cell>
          <cell r="Y153">
            <v>0</v>
          </cell>
          <cell r="Z153">
            <v>132.66666666666669</v>
          </cell>
          <cell r="AA153">
            <v>750.37198225172006</v>
          </cell>
          <cell r="AB153">
            <v>948.53678066867985</v>
          </cell>
          <cell r="AC153">
            <v>145.14494299406118</v>
          </cell>
          <cell r="AD153">
            <v>5805.4446810477721</v>
          </cell>
          <cell r="AE153">
            <v>342.38911784123474</v>
          </cell>
          <cell r="AF153">
            <v>949.78170174531601</v>
          </cell>
          <cell r="AG153">
            <v>574</v>
          </cell>
          <cell r="AH153">
            <v>7273.0541573807404</v>
          </cell>
        </row>
        <row r="154">
          <cell r="O154">
            <v>84</v>
          </cell>
          <cell r="P154">
            <v>64.029057551252549</v>
          </cell>
          <cell r="Q154">
            <v>95.956247420329817</v>
          </cell>
          <cell r="R154">
            <v>84</v>
          </cell>
          <cell r="S154">
            <v>2.0613095238095238</v>
          </cell>
          <cell r="T154">
            <v>2.3809523809523808E-2</v>
          </cell>
          <cell r="U154">
            <v>0.45833333333333337</v>
          </cell>
          <cell r="V154">
            <v>55</v>
          </cell>
          <cell r="W154">
            <v>84</v>
          </cell>
          <cell r="X154">
            <v>309.64999999999998</v>
          </cell>
          <cell r="Y154">
            <v>0</v>
          </cell>
          <cell r="Z154">
            <v>67.5</v>
          </cell>
          <cell r="AA154">
            <v>512.05778259692238</v>
          </cell>
          <cell r="AB154">
            <v>1012.5658382199324</v>
          </cell>
          <cell r="AC154">
            <v>95.956247420329817</v>
          </cell>
          <cell r="AD154">
            <v>6115.0946810477717</v>
          </cell>
          <cell r="AE154">
            <v>342.38911784123474</v>
          </cell>
          <cell r="AF154">
            <v>1017.281701745316</v>
          </cell>
          <cell r="AG154">
            <v>629</v>
          </cell>
          <cell r="AH154">
            <v>7785.1119399776626</v>
          </cell>
        </row>
        <row r="155">
          <cell r="O155">
            <v>91</v>
          </cell>
          <cell r="P155">
            <v>60</v>
          </cell>
          <cell r="Q155">
            <v>85</v>
          </cell>
          <cell r="R155">
            <v>91</v>
          </cell>
          <cell r="S155">
            <v>0.2</v>
          </cell>
          <cell r="T155">
            <v>0</v>
          </cell>
          <cell r="U155">
            <v>0.75555555555555554</v>
          </cell>
          <cell r="V155">
            <v>8</v>
          </cell>
          <cell r="W155">
            <v>91</v>
          </cell>
          <cell r="X155">
            <v>0</v>
          </cell>
          <cell r="Y155">
            <v>0</v>
          </cell>
          <cell r="Z155">
            <v>0</v>
          </cell>
          <cell r="AA155">
            <v>205</v>
          </cell>
          <cell r="AB155">
            <v>1072.5658382199324</v>
          </cell>
          <cell r="AC155">
            <v>85</v>
          </cell>
          <cell r="AD155">
            <v>6115.0946810477717</v>
          </cell>
          <cell r="AE155">
            <v>342.38911784123474</v>
          </cell>
          <cell r="AF155">
            <v>1017.281701745316</v>
          </cell>
          <cell r="AG155">
            <v>637</v>
          </cell>
          <cell r="AH155">
            <v>7990.1119399776626</v>
          </cell>
        </row>
        <row r="156">
          <cell r="O156">
            <v>92</v>
          </cell>
          <cell r="R156">
            <v>92</v>
          </cell>
          <cell r="W156">
            <v>92</v>
          </cell>
          <cell r="AB156">
            <v>1072.5658382199324</v>
          </cell>
          <cell r="AC156">
            <v>0</v>
          </cell>
          <cell r="AD156">
            <v>6115.0946810477717</v>
          </cell>
          <cell r="AE156">
            <v>342.38911784123474</v>
          </cell>
          <cell r="AF156">
            <v>1017.281701745316</v>
          </cell>
          <cell r="AG156">
            <v>637</v>
          </cell>
          <cell r="AH156">
            <v>7990.1119399776626</v>
          </cell>
        </row>
        <row r="157">
          <cell r="O157">
            <v>93</v>
          </cell>
          <cell r="R157">
            <v>93</v>
          </cell>
          <cell r="W157">
            <v>93</v>
          </cell>
          <cell r="AB157">
            <v>1072.5658382199324</v>
          </cell>
          <cell r="AC157">
            <v>0</v>
          </cell>
          <cell r="AD157">
            <v>6115.0946810477717</v>
          </cell>
          <cell r="AE157">
            <v>342.38911784123474</v>
          </cell>
          <cell r="AF157">
            <v>1017.281701745316</v>
          </cell>
          <cell r="AG157">
            <v>637</v>
          </cell>
          <cell r="AH157">
            <v>7990.1119399776626</v>
          </cell>
        </row>
        <row r="158">
          <cell r="O158">
            <v>94</v>
          </cell>
          <cell r="R158">
            <v>94</v>
          </cell>
          <cell r="W158">
            <v>94</v>
          </cell>
          <cell r="AB158">
            <v>1072.5658382199324</v>
          </cell>
          <cell r="AC158">
            <v>0</v>
          </cell>
          <cell r="AD158">
            <v>6115.0946810477717</v>
          </cell>
          <cell r="AE158">
            <v>342.38911784123474</v>
          </cell>
          <cell r="AF158">
            <v>1017.281701745316</v>
          </cell>
          <cell r="AG158">
            <v>637</v>
          </cell>
          <cell r="AH158">
            <v>7990.1119399776626</v>
          </cell>
        </row>
        <row r="159">
          <cell r="O159">
            <v>101</v>
          </cell>
          <cell r="R159">
            <v>101</v>
          </cell>
          <cell r="W159">
            <v>101</v>
          </cell>
          <cell r="AB159">
            <v>1072.5658382199324</v>
          </cell>
          <cell r="AC159">
            <v>0</v>
          </cell>
          <cell r="AD159">
            <v>6115.0946810477717</v>
          </cell>
          <cell r="AE159">
            <v>342.38911784123474</v>
          </cell>
          <cell r="AF159">
            <v>1017.281701745316</v>
          </cell>
          <cell r="AG159">
            <v>637</v>
          </cell>
          <cell r="AH159">
            <v>7990.1119399776626</v>
          </cell>
        </row>
      </sheetData>
      <sheetData sheetId="20">
        <row r="141">
          <cell r="M141" t="str">
            <v>Statweek</v>
          </cell>
          <cell r="N141">
            <v>1</v>
          </cell>
          <cell r="O141">
            <v>2</v>
          </cell>
          <cell r="P141" t="str">
            <v>Statweek</v>
          </cell>
          <cell r="Q141" t="str">
            <v>Average of CN cpe</v>
          </cell>
          <cell r="R141" t="str">
            <v>Average of HB cpe</v>
          </cell>
          <cell r="S141" t="str">
            <v>Average of CO cpe</v>
          </cell>
          <cell r="T141" t="str">
            <v>Sum of # fish int.</v>
          </cell>
          <cell r="U141" t="str">
            <v>Statweek</v>
          </cell>
          <cell r="V141" t="str">
            <v>Sum of CN catch</v>
          </cell>
          <cell r="W141" t="str">
            <v>Sum of HB catch</v>
          </cell>
          <cell r="X141" t="str">
            <v>Sum of CO catch</v>
          </cell>
          <cell r="Y141" t="str">
            <v>Sum of Expanded Boat Count</v>
          </cell>
          <cell r="Z141" t="str">
            <v>Exp Boat 1</v>
          </cell>
          <cell r="AA141" t="str">
            <v>Exp Boat 2</v>
          </cell>
          <cell r="AB141" t="str">
            <v>CN</v>
          </cell>
          <cell r="AC141" t="str">
            <v>HB</v>
          </cell>
          <cell r="AD141" t="str">
            <v>CO</v>
          </cell>
          <cell r="AE141" t="str">
            <v>Int</v>
          </cell>
          <cell r="AF141" t="str">
            <v>Effort</v>
          </cell>
        </row>
        <row r="142">
          <cell r="M142">
            <v>61</v>
          </cell>
          <cell r="P142">
            <v>61</v>
          </cell>
          <cell r="U142">
            <v>61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</row>
        <row r="143">
          <cell r="M143">
            <v>62</v>
          </cell>
          <cell r="P143">
            <v>62</v>
          </cell>
          <cell r="U143">
            <v>62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</row>
        <row r="144">
          <cell r="M144">
            <v>63</v>
          </cell>
          <cell r="P144">
            <v>63</v>
          </cell>
          <cell r="U144">
            <v>63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</row>
        <row r="145">
          <cell r="M145">
            <v>64</v>
          </cell>
          <cell r="P145">
            <v>64</v>
          </cell>
          <cell r="U145">
            <v>64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</row>
        <row r="146">
          <cell r="M146">
            <v>71</v>
          </cell>
          <cell r="N146">
            <v>26.248362724458925</v>
          </cell>
          <cell r="O146">
            <v>26</v>
          </cell>
          <cell r="P146">
            <v>71</v>
          </cell>
          <cell r="Q146">
            <v>0.85</v>
          </cell>
          <cell r="R146">
            <v>1.2916666666666667</v>
          </cell>
          <cell r="S146">
            <v>0.42499999999999999</v>
          </cell>
          <cell r="T146">
            <v>17</v>
          </cell>
          <cell r="U146">
            <v>71</v>
          </cell>
          <cell r="V146">
            <v>66.498690179567149</v>
          </cell>
          <cell r="W146">
            <v>101.24672544891786</v>
          </cell>
          <cell r="X146">
            <v>33.249345089783574</v>
          </cell>
          <cell r="Y146">
            <v>78.248362724458929</v>
          </cell>
          <cell r="Z146">
            <v>26.248362724458925</v>
          </cell>
          <cell r="AA146">
            <v>26</v>
          </cell>
          <cell r="AB146">
            <v>66.498690179567149</v>
          </cell>
          <cell r="AC146">
            <v>101.24672544891786</v>
          </cell>
          <cell r="AD146">
            <v>33.249345089783574</v>
          </cell>
          <cell r="AE146">
            <v>17</v>
          </cell>
          <cell r="AF146">
            <v>78.248362724458929</v>
          </cell>
        </row>
        <row r="147">
          <cell r="M147">
            <v>72</v>
          </cell>
          <cell r="N147">
            <v>31.099607053870141</v>
          </cell>
          <cell r="O147">
            <v>27.040249190168637</v>
          </cell>
          <cell r="P147">
            <v>72</v>
          </cell>
          <cell r="Q147">
            <v>1.2261904761904761</v>
          </cell>
          <cell r="R147">
            <v>0.58630952380952384</v>
          </cell>
          <cell r="S147">
            <v>0.13392857142857142</v>
          </cell>
          <cell r="T147">
            <v>12</v>
          </cell>
          <cell r="U147">
            <v>72</v>
          </cell>
          <cell r="V147">
            <v>258.53064982287793</v>
          </cell>
          <cell r="W147">
            <v>116.70266342734121</v>
          </cell>
          <cell r="X147">
            <v>25.415249190168637</v>
          </cell>
          <cell r="Y147">
            <v>209.57853364968798</v>
          </cell>
          <cell r="Z147">
            <v>57.347969778329066</v>
          </cell>
          <cell r="AA147">
            <v>27.040249190168637</v>
          </cell>
          <cell r="AB147">
            <v>325.02934000244511</v>
          </cell>
          <cell r="AC147">
            <v>217.94938887625906</v>
          </cell>
          <cell r="AD147">
            <v>58.664594279952212</v>
          </cell>
          <cell r="AE147">
            <v>29</v>
          </cell>
          <cell r="AF147">
            <v>287.82689637414694</v>
          </cell>
        </row>
        <row r="148">
          <cell r="M148">
            <v>73</v>
          </cell>
          <cell r="N148">
            <v>31</v>
          </cell>
          <cell r="O148">
            <v>22.29651088509965</v>
          </cell>
          <cell r="P148">
            <v>73</v>
          </cell>
          <cell r="Q148">
            <v>1.1133786848072562</v>
          </cell>
          <cell r="R148">
            <v>0.28117913832199543</v>
          </cell>
          <cell r="S148">
            <v>1.5873015873015872E-2</v>
          </cell>
          <cell r="T148">
            <v>22</v>
          </cell>
          <cell r="U148">
            <v>73</v>
          </cell>
          <cell r="V148">
            <v>213.90549763780197</v>
          </cell>
          <cell r="W148">
            <v>52.783314027415464</v>
          </cell>
          <cell r="X148">
            <v>3.4444444444444442</v>
          </cell>
          <cell r="Y148">
            <v>199.5930217701993</v>
          </cell>
          <cell r="Z148">
            <v>88.347969778329059</v>
          </cell>
          <cell r="AA148">
            <v>22.29651088509965</v>
          </cell>
          <cell r="AB148">
            <v>538.93483764024711</v>
          </cell>
          <cell r="AC148">
            <v>270.73270290367452</v>
          </cell>
          <cell r="AD148">
            <v>62.109038724396655</v>
          </cell>
          <cell r="AE148">
            <v>51</v>
          </cell>
          <cell r="AF148">
            <v>487.41991814434624</v>
          </cell>
        </row>
        <row r="149">
          <cell r="M149">
            <v>74</v>
          </cell>
          <cell r="N149">
            <v>19</v>
          </cell>
          <cell r="O149">
            <v>18.711090320122644</v>
          </cell>
          <cell r="P149">
            <v>74</v>
          </cell>
          <cell r="Q149">
            <v>1.5857142857142856</v>
          </cell>
          <cell r="R149">
            <v>0.31318681318681313</v>
          </cell>
          <cell r="S149">
            <v>3.626373626373626E-2</v>
          </cell>
          <cell r="T149">
            <v>54</v>
          </cell>
          <cell r="U149">
            <v>74</v>
          </cell>
          <cell r="V149">
            <v>211.09141140947605</v>
          </cell>
          <cell r="W149">
            <v>41.346153846153854</v>
          </cell>
          <cell r="X149">
            <v>4.8230769230769237</v>
          </cell>
          <cell r="Y149">
            <v>132.4221806402453</v>
          </cell>
          <cell r="Z149">
            <v>107.34796977832906</v>
          </cell>
          <cell r="AA149">
            <v>18.711090320122644</v>
          </cell>
          <cell r="AB149">
            <v>750.02624904972322</v>
          </cell>
          <cell r="AC149">
            <v>312.07885674982839</v>
          </cell>
          <cell r="AD149">
            <v>66.93211564747358</v>
          </cell>
          <cell r="AE149">
            <v>105</v>
          </cell>
          <cell r="AF149">
            <v>619.8420987845916</v>
          </cell>
        </row>
        <row r="150">
          <cell r="M150">
            <v>75</v>
          </cell>
          <cell r="N150">
            <v>20.422180640245287</v>
          </cell>
          <cell r="O150">
            <v>41.855865797029715</v>
          </cell>
          <cell r="P150">
            <v>75</v>
          </cell>
          <cell r="Q150">
            <v>1.1980926341828597</v>
          </cell>
          <cell r="R150">
            <v>0.8058539205155747</v>
          </cell>
          <cell r="S150">
            <v>4.5649838882921588E-2</v>
          </cell>
          <cell r="T150">
            <v>62</v>
          </cell>
          <cell r="U150">
            <v>75</v>
          </cell>
          <cell r="V150">
            <v>261.52074479019484</v>
          </cell>
          <cell r="W150">
            <v>119.71341511078188</v>
          </cell>
          <cell r="X150">
            <v>11.038239560905177</v>
          </cell>
          <cell r="Y150">
            <v>185.82263479528586</v>
          </cell>
          <cell r="Z150">
            <v>127.77015041857435</v>
          </cell>
          <cell r="AA150">
            <v>41.855865797029715</v>
          </cell>
          <cell r="AB150">
            <v>1011.5469938399181</v>
          </cell>
          <cell r="AC150">
            <v>431.7922718606103</v>
          </cell>
          <cell r="AD150">
            <v>77.970355208378763</v>
          </cell>
          <cell r="AE150">
            <v>167</v>
          </cell>
          <cell r="AF150">
            <v>805.66473357987752</v>
          </cell>
        </row>
        <row r="151">
          <cell r="M151">
            <v>81</v>
          </cell>
          <cell r="N151">
            <v>22.5</v>
          </cell>
          <cell r="O151">
            <v>50.563244698163224</v>
          </cell>
          <cell r="P151">
            <v>81</v>
          </cell>
          <cell r="Q151">
            <v>1.7123599439775912</v>
          </cell>
          <cell r="R151">
            <v>0.52156862745098043</v>
          </cell>
          <cell r="S151">
            <v>0.2910364145658263</v>
          </cell>
          <cell r="T151">
            <v>92</v>
          </cell>
          <cell r="U151">
            <v>81</v>
          </cell>
          <cell r="V151">
            <v>489.08904267160142</v>
          </cell>
          <cell r="W151">
            <v>114.15852282662438</v>
          </cell>
          <cell r="X151">
            <v>71.359481359260016</v>
          </cell>
          <cell r="Y151">
            <v>241.68973409448967</v>
          </cell>
          <cell r="Z151">
            <v>150.27015041857436</v>
          </cell>
          <cell r="AA151">
            <v>50.563244698163224</v>
          </cell>
          <cell r="AB151">
            <v>1500.6360365115195</v>
          </cell>
          <cell r="AC151">
            <v>545.95079468723463</v>
          </cell>
          <cell r="AD151">
            <v>149.32983656763878</v>
          </cell>
          <cell r="AE151">
            <v>259</v>
          </cell>
          <cell r="AF151">
            <v>1047.3544676743672</v>
          </cell>
        </row>
        <row r="152">
          <cell r="M152">
            <v>82</v>
          </cell>
          <cell r="N152">
            <v>15.064434251771612</v>
          </cell>
          <cell r="O152">
            <v>91.017322920754012</v>
          </cell>
          <cell r="P152">
            <v>82</v>
          </cell>
          <cell r="Q152">
            <v>2.5661497493734333</v>
          </cell>
          <cell r="R152">
            <v>0.81442355889724316</v>
          </cell>
          <cell r="S152">
            <v>1.1952965747702591</v>
          </cell>
          <cell r="T152">
            <v>40</v>
          </cell>
          <cell r="U152">
            <v>82</v>
          </cell>
          <cell r="V152">
            <v>641.00795483347611</v>
          </cell>
          <cell r="W152">
            <v>152.57506288504527</v>
          </cell>
          <cell r="X152">
            <v>566.89603085257795</v>
          </cell>
          <cell r="Y152">
            <v>257.35681710036607</v>
          </cell>
          <cell r="Z152">
            <v>165.33458467034598</v>
          </cell>
          <cell r="AA152">
            <v>91.017322920754012</v>
          </cell>
          <cell r="AB152">
            <v>2141.6439913449958</v>
          </cell>
          <cell r="AC152">
            <v>698.52585757227985</v>
          </cell>
          <cell r="AD152">
            <v>716.22586742021667</v>
          </cell>
          <cell r="AE152">
            <v>299</v>
          </cell>
          <cell r="AF152">
            <v>1304.7112847747333</v>
          </cell>
        </row>
        <row r="153">
          <cell r="M153">
            <v>83</v>
          </cell>
          <cell r="N153">
            <v>57.109911055743694</v>
          </cell>
          <cell r="O153">
            <v>76.560374176582101</v>
          </cell>
          <cell r="P153">
            <v>83</v>
          </cell>
          <cell r="Q153">
            <v>3.0340201465201466</v>
          </cell>
          <cell r="R153">
            <v>0.36350732600732599</v>
          </cell>
          <cell r="S153">
            <v>0.54487179487179482</v>
          </cell>
          <cell r="T153">
            <v>68</v>
          </cell>
          <cell r="U153">
            <v>83</v>
          </cell>
          <cell r="V153">
            <v>1413.5373583489729</v>
          </cell>
          <cell r="W153">
            <v>146.16573647969969</v>
          </cell>
          <cell r="X153">
            <v>227.80624782969551</v>
          </cell>
          <cell r="Y153">
            <v>438.67030363188269</v>
          </cell>
          <cell r="Z153">
            <v>222.44449572608966</v>
          </cell>
          <cell r="AA153">
            <v>76.560374176582101</v>
          </cell>
          <cell r="AB153">
            <v>3555.1813496939685</v>
          </cell>
          <cell r="AC153">
            <v>844.69159405197956</v>
          </cell>
          <cell r="AD153">
            <v>944.03211524991218</v>
          </cell>
          <cell r="AE153">
            <v>367</v>
          </cell>
          <cell r="AF153">
            <v>1743.3815884066159</v>
          </cell>
        </row>
        <row r="154">
          <cell r="M154">
            <v>84</v>
          </cell>
          <cell r="N154">
            <v>18</v>
          </cell>
          <cell r="O154">
            <v>66.933455427117025</v>
          </cell>
          <cell r="P154">
            <v>84</v>
          </cell>
          <cell r="Q154">
            <v>2.5980158730158727</v>
          </cell>
          <cell r="R154">
            <v>1.1551587301587303</v>
          </cell>
          <cell r="S154">
            <v>1.3924603174603174</v>
          </cell>
          <cell r="T154">
            <v>37</v>
          </cell>
          <cell r="U154">
            <v>84</v>
          </cell>
          <cell r="V154">
            <v>356.96823359457022</v>
          </cell>
          <cell r="W154">
            <v>477.78117622779575</v>
          </cell>
          <cell r="X154">
            <v>192.37470491118299</v>
          </cell>
          <cell r="Y154">
            <v>223.86691085423405</v>
          </cell>
          <cell r="Z154">
            <v>240.44449572608966</v>
          </cell>
          <cell r="AA154">
            <v>66.933455427117025</v>
          </cell>
          <cell r="AB154">
            <v>3912.1495832885389</v>
          </cell>
          <cell r="AC154">
            <v>1322.4727702797754</v>
          </cell>
          <cell r="AD154">
            <v>1136.4068201610951</v>
          </cell>
          <cell r="AE154">
            <v>404</v>
          </cell>
          <cell r="AF154">
            <v>1967.2484992608499</v>
          </cell>
        </row>
        <row r="155">
          <cell r="M155">
            <v>91</v>
          </cell>
          <cell r="N155">
            <v>18</v>
          </cell>
          <cell r="O155">
            <v>34</v>
          </cell>
          <cell r="P155">
            <v>91</v>
          </cell>
          <cell r="Q155">
            <v>2.0317460317460316</v>
          </cell>
          <cell r="R155">
            <v>1.2698412698412698</v>
          </cell>
          <cell r="S155">
            <v>0.60317460317460325</v>
          </cell>
          <cell r="T155">
            <v>13</v>
          </cell>
          <cell r="U155">
            <v>91</v>
          </cell>
          <cell r="V155">
            <v>148.57142857142856</v>
          </cell>
          <cell r="W155">
            <v>86.857142857142861</v>
          </cell>
          <cell r="X155">
            <v>34.857142857142861</v>
          </cell>
          <cell r="Y155">
            <v>70</v>
          </cell>
          <cell r="Z155">
            <v>258.44449572608966</v>
          </cell>
          <cell r="AA155">
            <v>34</v>
          </cell>
          <cell r="AB155">
            <v>4060.7210118599673</v>
          </cell>
          <cell r="AC155">
            <v>1409.3299131369183</v>
          </cell>
          <cell r="AD155">
            <v>1171.263963018238</v>
          </cell>
          <cell r="AE155">
            <v>417</v>
          </cell>
          <cell r="AF155">
            <v>2037.2484992608499</v>
          </cell>
        </row>
        <row r="156">
          <cell r="M156">
            <v>92</v>
          </cell>
          <cell r="P156">
            <v>92</v>
          </cell>
          <cell r="U156">
            <v>92</v>
          </cell>
          <cell r="Z156">
            <v>258.44449572608966</v>
          </cell>
          <cell r="AA156">
            <v>0</v>
          </cell>
          <cell r="AB156">
            <v>4060.7210118599673</v>
          </cell>
          <cell r="AC156">
            <v>1409.3299131369183</v>
          </cell>
          <cell r="AD156">
            <v>1171.263963018238</v>
          </cell>
          <cell r="AE156">
            <v>417</v>
          </cell>
          <cell r="AF156">
            <v>2037.2484992608499</v>
          </cell>
        </row>
        <row r="157">
          <cell r="M157">
            <v>93</v>
          </cell>
          <cell r="P157">
            <v>93</v>
          </cell>
          <cell r="U157">
            <v>93</v>
          </cell>
          <cell r="Z157">
            <v>258.44449572608966</v>
          </cell>
          <cell r="AA157">
            <v>0</v>
          </cell>
          <cell r="AB157">
            <v>4060.7210118599673</v>
          </cell>
          <cell r="AC157">
            <v>1409.3299131369183</v>
          </cell>
          <cell r="AD157">
            <v>1171.263963018238</v>
          </cell>
          <cell r="AE157">
            <v>417</v>
          </cell>
          <cell r="AF157">
            <v>2037.2484992608499</v>
          </cell>
        </row>
        <row r="158">
          <cell r="M158">
            <v>94</v>
          </cell>
          <cell r="P158">
            <v>94</v>
          </cell>
          <cell r="U158">
            <v>94</v>
          </cell>
          <cell r="Z158">
            <v>258.44449572608966</v>
          </cell>
          <cell r="AA158">
            <v>0</v>
          </cell>
          <cell r="AB158">
            <v>4060.7210118599673</v>
          </cell>
          <cell r="AC158">
            <v>1409.3299131369183</v>
          </cell>
          <cell r="AD158">
            <v>1171.263963018238</v>
          </cell>
          <cell r="AE158">
            <v>417</v>
          </cell>
          <cell r="AF158">
            <v>2037.2484992608499</v>
          </cell>
        </row>
        <row r="159">
          <cell r="M159">
            <v>101</v>
          </cell>
          <cell r="P159">
            <v>101</v>
          </cell>
          <cell r="U159">
            <v>101</v>
          </cell>
          <cell r="Z159">
            <v>258.44449572608966</v>
          </cell>
          <cell r="AA159">
            <v>0</v>
          </cell>
          <cell r="AB159">
            <v>4060.7210118599673</v>
          </cell>
          <cell r="AC159">
            <v>1409.3299131369183</v>
          </cell>
          <cell r="AD159">
            <v>1171.263963018238</v>
          </cell>
          <cell r="AE159">
            <v>417</v>
          </cell>
          <cell r="AF159">
            <v>2037.2484992608499</v>
          </cell>
        </row>
      </sheetData>
      <sheetData sheetId="21"/>
      <sheetData sheetId="22"/>
      <sheetData sheetId="23"/>
      <sheetData sheetId="24">
        <row r="6">
          <cell r="E6" t="str">
            <v>AVERAGE CPUE</v>
          </cell>
          <cell r="I6" t="str">
            <v>AVG. EFFORT</v>
          </cell>
          <cell r="K6" t="str">
            <v>AVG. CATCH CN</v>
          </cell>
          <cell r="M6" t="str">
            <v>AVG. CATCH HB</v>
          </cell>
          <cell r="O6" t="str">
            <v>AVG. CATCH CO</v>
          </cell>
          <cell r="Q6" t="str">
            <v>AVG. CATCH SO</v>
          </cell>
          <cell r="S6" t="str">
            <v>EFFORT</v>
          </cell>
        </row>
        <row r="7">
          <cell r="A7" t="str">
            <v>Area_Statweek</v>
          </cell>
          <cell r="B7" t="str">
            <v>Name</v>
          </cell>
          <cell r="C7" t="str">
            <v>Statweek</v>
          </cell>
          <cell r="D7" t="str">
            <v>Month</v>
          </cell>
          <cell r="E7" t="str">
            <v>CN</v>
          </cell>
          <cell r="F7" t="str">
            <v>HB</v>
          </cell>
          <cell r="G7" t="str">
            <v>CO</v>
          </cell>
          <cell r="H7" t="str">
            <v>SO</v>
          </cell>
          <cell r="I7" t="str">
            <v>weekday</v>
          </cell>
          <cell r="J7" t="str">
            <v>weekend</v>
          </cell>
          <cell r="K7" t="str">
            <v>WEEKLY</v>
          </cell>
          <cell r="L7" t="str">
            <v>CUMULATIVE</v>
          </cell>
          <cell r="M7" t="str">
            <v>WEEKLY</v>
          </cell>
          <cell r="N7" t="str">
            <v>CUMULATIVE</v>
          </cell>
          <cell r="O7" t="str">
            <v>WEEKLY</v>
          </cell>
          <cell r="P7" t="str">
            <v>CUMULATIVE</v>
          </cell>
          <cell r="Q7" t="str">
            <v>WEEKLY</v>
          </cell>
          <cell r="R7" t="str">
            <v>CUMULATIVE</v>
          </cell>
          <cell r="S7" t="str">
            <v>weekly</v>
          </cell>
          <cell r="T7" t="str">
            <v>cumulative</v>
          </cell>
        </row>
        <row r="8">
          <cell r="A8" t="str">
            <v>Port_Renfrew61</v>
          </cell>
          <cell r="B8" t="str">
            <v>Port_Renfrew</v>
          </cell>
          <cell r="C8">
            <v>61</v>
          </cell>
          <cell r="D8" t="str">
            <v>june</v>
          </cell>
          <cell r="E8">
            <v>0.17212121212121215</v>
          </cell>
          <cell r="F8">
            <v>2.7777777777777776E-2</v>
          </cell>
          <cell r="G8">
            <v>5.5555555555555552E-2</v>
          </cell>
          <cell r="H8">
            <v>0</v>
          </cell>
          <cell r="I8">
            <v>6.7491589461899899</v>
          </cell>
          <cell r="J8">
            <v>14.2962614241019</v>
          </cell>
          <cell r="K8">
            <v>11.054500889946311</v>
          </cell>
          <cell r="L8">
            <v>11.054500889946311</v>
          </cell>
          <cell r="M8">
            <v>1.784030366628659</v>
          </cell>
          <cell r="N8">
            <v>1.784030366628659</v>
          </cell>
          <cell r="O8">
            <v>3.568060733257318</v>
          </cell>
          <cell r="P8">
            <v>3.568060733257318</v>
          </cell>
          <cell r="Q8">
            <v>0</v>
          </cell>
          <cell r="R8">
            <v>0</v>
          </cell>
          <cell r="S8">
            <v>62.338317579153752</v>
          </cell>
          <cell r="T8">
            <v>62.338317579153752</v>
          </cell>
        </row>
        <row r="9">
          <cell r="A9" t="str">
            <v>Port_Renfrew62</v>
          </cell>
          <cell r="B9" t="str">
            <v>Port_Renfrew</v>
          </cell>
          <cell r="C9">
            <v>62</v>
          </cell>
          <cell r="D9" t="str">
            <v>june</v>
          </cell>
          <cell r="E9">
            <v>0.16321578421578423</v>
          </cell>
          <cell r="F9">
            <v>2.5974025974025972E-2</v>
          </cell>
          <cell r="G9">
            <v>0.45714285714285713</v>
          </cell>
          <cell r="H9">
            <v>0</v>
          </cell>
          <cell r="I9">
            <v>11.914006611135738</v>
          </cell>
          <cell r="J9">
            <v>35.194558620533194</v>
          </cell>
          <cell r="K9">
            <v>22.161323019997752</v>
          </cell>
          <cell r="L9">
            <v>33.215823909944064</v>
          </cell>
          <cell r="M9">
            <v>3.5267347610154398</v>
          </cell>
          <cell r="N9">
            <v>5.3107651276440988</v>
          </cell>
          <cell r="O9">
            <v>62.070531793871744</v>
          </cell>
          <cell r="P9">
            <v>65.638592527129063</v>
          </cell>
          <cell r="Q9">
            <v>0</v>
          </cell>
          <cell r="R9">
            <v>0</v>
          </cell>
          <cell r="S9">
            <v>129.95915029674507</v>
          </cell>
          <cell r="T9">
            <v>192.2974678758988</v>
          </cell>
        </row>
        <row r="10">
          <cell r="A10" t="str">
            <v>Port_Renfrew63</v>
          </cell>
          <cell r="B10" t="str">
            <v>Port_Renfrew</v>
          </cell>
          <cell r="C10">
            <v>63</v>
          </cell>
          <cell r="D10" t="str">
            <v>june</v>
          </cell>
          <cell r="E10">
            <v>0.18292345008091937</v>
          </cell>
          <cell r="F10">
            <v>9.2729188619599581E-3</v>
          </cell>
          <cell r="G10">
            <v>8.9106152440612166E-2</v>
          </cell>
          <cell r="H10">
            <v>0</v>
          </cell>
          <cell r="I10">
            <v>24.620585536091188</v>
          </cell>
          <cell r="J10">
            <v>42.710187672039169</v>
          </cell>
          <cell r="K10">
            <v>38.971055119841509</v>
          </cell>
          <cell r="L10">
            <v>72.186879029785572</v>
          </cell>
          <cell r="M10">
            <v>1.9755555229873416</v>
          </cell>
          <cell r="N10">
            <v>7.2863206506314402</v>
          </cell>
          <cell r="O10">
            <v>18.983682938103065</v>
          </cell>
          <cell r="P10">
            <v>84.622275465232121</v>
          </cell>
          <cell r="Q10">
            <v>0</v>
          </cell>
          <cell r="R10">
            <v>0</v>
          </cell>
          <cell r="S10">
            <v>208.52330302453427</v>
          </cell>
          <cell r="T10">
            <v>400.8207709004331</v>
          </cell>
        </row>
        <row r="11">
          <cell r="A11" t="str">
            <v>Port_Renfrew64</v>
          </cell>
          <cell r="B11" t="str">
            <v>Port_Renfrew</v>
          </cell>
          <cell r="C11">
            <v>64</v>
          </cell>
          <cell r="D11" t="str">
            <v>june</v>
          </cell>
          <cell r="E11">
            <v>0.26176636612250392</v>
          </cell>
          <cell r="F11">
            <v>5.456349206349206E-3</v>
          </cell>
          <cell r="G11">
            <v>5.2387608056301063E-2</v>
          </cell>
          <cell r="H11">
            <v>0</v>
          </cell>
          <cell r="I11">
            <v>15.788868026606238</v>
          </cell>
          <cell r="J11">
            <v>79.494954492600627</v>
          </cell>
          <cell r="K11">
            <v>66.452211456288637</v>
          </cell>
          <cell r="L11">
            <v>138.63909048607422</v>
          </cell>
          <cell r="M11">
            <v>1.3851530149216476</v>
          </cell>
          <cell r="N11">
            <v>8.6714736655530871</v>
          </cell>
          <cell r="O11">
            <v>13.299158558121594</v>
          </cell>
          <cell r="P11">
            <v>97.921434023353711</v>
          </cell>
          <cell r="Q11">
            <v>0</v>
          </cell>
          <cell r="R11">
            <v>0</v>
          </cell>
          <cell r="S11">
            <v>237.93424911823246</v>
          </cell>
          <cell r="T11">
            <v>638.75502001866562</v>
          </cell>
        </row>
        <row r="12">
          <cell r="A12" t="str">
            <v>Port_Renfrew71</v>
          </cell>
          <cell r="B12" t="str">
            <v>Port_Renfrew</v>
          </cell>
          <cell r="C12">
            <v>71</v>
          </cell>
          <cell r="D12" t="str">
            <v>july</v>
          </cell>
          <cell r="E12">
            <v>0.29441474649292598</v>
          </cell>
          <cell r="F12">
            <v>2.1129748342024555E-2</v>
          </cell>
          <cell r="G12">
            <v>5.8723591664477499E-2</v>
          </cell>
          <cell r="H12">
            <v>6.993006993006993E-4</v>
          </cell>
          <cell r="I12">
            <v>33.533732780899818</v>
          </cell>
          <cell r="J12">
            <v>55.37164307541677</v>
          </cell>
          <cell r="K12">
            <v>83.575934401965782</v>
          </cell>
          <cell r="L12">
            <v>222.21502488804001</v>
          </cell>
          <cell r="M12">
            <v>5.9981318272911999</v>
          </cell>
          <cell r="N12">
            <v>14.669605492844287</v>
          </cell>
          <cell r="O12">
            <v>16.669949801295431</v>
          </cell>
          <cell r="P12">
            <v>114.59138382464914</v>
          </cell>
          <cell r="Q12">
            <v>0.1985114878524209</v>
          </cell>
          <cell r="R12">
            <v>0.1985114878524209</v>
          </cell>
          <cell r="S12">
            <v>278.41195005533262</v>
          </cell>
          <cell r="T12">
            <v>917.1669700739983</v>
          </cell>
        </row>
        <row r="13">
          <cell r="A13" t="str">
            <v>Port_Renfrew72</v>
          </cell>
          <cell r="B13" t="str">
            <v>Port_Renfrew</v>
          </cell>
          <cell r="C13">
            <v>72</v>
          </cell>
          <cell r="D13" t="str">
            <v>july</v>
          </cell>
          <cell r="E13">
            <v>0.2910223748047564</v>
          </cell>
          <cell r="F13">
            <v>1.735458731216704E-2</v>
          </cell>
          <cell r="G13">
            <v>0.11110810114990009</v>
          </cell>
          <cell r="H13">
            <v>6.0569351907934583E-4</v>
          </cell>
          <cell r="I13">
            <v>37.123214815045507</v>
          </cell>
          <cell r="J13">
            <v>66.676320350979836</v>
          </cell>
          <cell r="K13">
            <v>94.977186601858818</v>
          </cell>
          <cell r="L13">
            <v>317.1922114898988</v>
          </cell>
          <cell r="M13">
            <v>5.6637908980426648</v>
          </cell>
          <cell r="N13">
            <v>20.333396390886953</v>
          </cell>
          <cell r="O13">
            <v>36.260905584912408</v>
          </cell>
          <cell r="P13">
            <v>150.85228940956154</v>
          </cell>
          <cell r="Q13">
            <v>0.19767231445255651</v>
          </cell>
          <cell r="R13">
            <v>0.39618380230497741</v>
          </cell>
          <cell r="S13">
            <v>318.96871477718719</v>
          </cell>
          <cell r="T13">
            <v>1236.1356848511855</v>
          </cell>
        </row>
        <row r="14">
          <cell r="A14" t="str">
            <v>Port_Renfrew73</v>
          </cell>
          <cell r="B14" t="str">
            <v>Port_Renfrew</v>
          </cell>
          <cell r="C14">
            <v>73</v>
          </cell>
          <cell r="D14" t="str">
            <v>july</v>
          </cell>
          <cell r="E14">
            <v>0.34432052206986175</v>
          </cell>
          <cell r="F14">
            <v>3.8841577812166045E-2</v>
          </cell>
          <cell r="G14">
            <v>6.1149286790368955E-2</v>
          </cell>
          <cell r="H14">
            <v>2.2727272727272731E-3</v>
          </cell>
          <cell r="I14">
            <v>43.456913425384755</v>
          </cell>
          <cell r="J14">
            <v>85.325141861337414</v>
          </cell>
          <cell r="K14">
            <v>137.17795294192962</v>
          </cell>
          <cell r="L14">
            <v>454.37016443182841</v>
          </cell>
          <cell r="M14">
            <v>15.474558708488862</v>
          </cell>
          <cell r="N14">
            <v>35.807955099375818</v>
          </cell>
          <cell r="O14">
            <v>24.361992527589798</v>
          </cell>
          <cell r="P14">
            <v>175.21428193715133</v>
          </cell>
          <cell r="Q14">
            <v>0.90545888172406097</v>
          </cell>
          <cell r="R14">
            <v>1.3016426840290385</v>
          </cell>
          <cell r="S14">
            <v>387.9348508495986</v>
          </cell>
          <cell r="T14">
            <v>1624.0705357007841</v>
          </cell>
        </row>
        <row r="15">
          <cell r="A15" t="str">
            <v>Port_Renfrew74</v>
          </cell>
          <cell r="B15" t="str">
            <v>Port_Renfrew</v>
          </cell>
          <cell r="C15">
            <v>74</v>
          </cell>
          <cell r="D15" t="str">
            <v>july</v>
          </cell>
          <cell r="E15">
            <v>0.32443997778190964</v>
          </cell>
          <cell r="F15">
            <v>2.8256610456821103E-2</v>
          </cell>
          <cell r="G15">
            <v>9.0835597069563428E-2</v>
          </cell>
          <cell r="H15">
            <v>1.9783834144774293E-2</v>
          </cell>
          <cell r="I15">
            <v>40.412908440446429</v>
          </cell>
          <cell r="J15">
            <v>90.879253129601722</v>
          </cell>
          <cell r="K15">
            <v>128.62086625243393</v>
          </cell>
          <cell r="L15">
            <v>582.99103068426234</v>
          </cell>
          <cell r="M15">
            <v>11.202040325489634</v>
          </cell>
          <cell r="N15">
            <v>47.009995424865451</v>
          </cell>
          <cell r="O15">
            <v>36.010830913993928</v>
          </cell>
          <cell r="P15">
            <v>211.22511285114524</v>
          </cell>
          <cell r="Q15">
            <v>7.8430959800085223</v>
          </cell>
          <cell r="R15">
            <v>9.1447386640375612</v>
          </cell>
          <cell r="S15">
            <v>383.82304846143558</v>
          </cell>
          <cell r="T15">
            <v>2007.8935841622197</v>
          </cell>
        </row>
        <row r="16">
          <cell r="A16" t="str">
            <v>Port_Renfrew75</v>
          </cell>
          <cell r="B16" t="str">
            <v>Port_Renfrew</v>
          </cell>
          <cell r="C16">
            <v>75</v>
          </cell>
          <cell r="D16" t="str">
            <v>july</v>
          </cell>
          <cell r="E16">
            <v>0.4132928623526525</v>
          </cell>
          <cell r="F16">
            <v>3.8615868718476831E-2</v>
          </cell>
          <cell r="G16">
            <v>0.12782111535172067</v>
          </cell>
          <cell r="H16">
            <v>5.1988187864254146E-2</v>
          </cell>
          <cell r="I16">
            <v>76.018331259514639</v>
          </cell>
          <cell r="J16">
            <v>198.16414553277073</v>
          </cell>
          <cell r="K16">
            <v>333.50932073474485</v>
          </cell>
          <cell r="L16">
            <v>916.50035141900719</v>
          </cell>
          <cell r="M16">
            <v>31.161322439902609</v>
          </cell>
          <cell r="N16">
            <v>78.171317864768056</v>
          </cell>
          <cell r="O16">
            <v>103.1460672072655</v>
          </cell>
          <cell r="P16">
            <v>314.37118005841074</v>
          </cell>
          <cell r="Q16">
            <v>41.952200969885503</v>
          </cell>
          <cell r="R16">
            <v>51.096939633923064</v>
          </cell>
          <cell r="S16">
            <v>776.41994736311472</v>
          </cell>
          <cell r="T16">
            <v>2784.3135315253344</v>
          </cell>
        </row>
        <row r="17">
          <cell r="A17" t="str">
            <v>Port_Renfrew81</v>
          </cell>
          <cell r="B17" t="str">
            <v>Port_Renfrew</v>
          </cell>
          <cell r="C17">
            <v>81</v>
          </cell>
          <cell r="D17" t="str">
            <v>aug</v>
          </cell>
          <cell r="E17">
            <v>0.4880436821087365</v>
          </cell>
          <cell r="F17">
            <v>5.0906148317222559E-2</v>
          </cell>
          <cell r="G17">
            <v>9.720105134149272E-2</v>
          </cell>
          <cell r="H17">
            <v>6.1390840269188486E-2</v>
          </cell>
          <cell r="I17">
            <v>93.072356652299391</v>
          </cell>
          <cell r="J17">
            <v>120.22372186951795</v>
          </cell>
          <cell r="K17">
            <v>347.77849707538371</v>
          </cell>
          <cell r="L17">
            <v>1264.2788484943908</v>
          </cell>
          <cell r="M17">
            <v>36.275572049544031</v>
          </cell>
          <cell r="N17">
            <v>114.4468899143121</v>
          </cell>
          <cell r="O17">
            <v>69.265184222095712</v>
          </cell>
          <cell r="P17">
            <v>383.63636428050643</v>
          </cell>
          <cell r="Q17">
            <v>43.746932796594272</v>
          </cell>
          <cell r="R17">
            <v>94.843872430517337</v>
          </cell>
          <cell r="S17">
            <v>705.80922700053281</v>
          </cell>
          <cell r="T17">
            <v>3490.1227585258671</v>
          </cell>
        </row>
        <row r="18">
          <cell r="A18" t="str">
            <v>Port_Renfrew82</v>
          </cell>
          <cell r="B18" t="str">
            <v>Port_Renfrew</v>
          </cell>
          <cell r="C18">
            <v>82</v>
          </cell>
          <cell r="D18" t="str">
            <v>aug</v>
          </cell>
          <cell r="E18">
            <v>0.60767486925196923</v>
          </cell>
          <cell r="F18">
            <v>7.0884329063850809E-2</v>
          </cell>
          <cell r="G18">
            <v>0.10770481349966821</v>
          </cell>
          <cell r="H18">
            <v>2.0981891439740274E-2</v>
          </cell>
          <cell r="I18">
            <v>87.711549108847635</v>
          </cell>
          <cell r="J18">
            <v>93.895816346202778</v>
          </cell>
          <cell r="K18">
            <v>381.55628247222444</v>
          </cell>
          <cell r="L18">
            <v>1645.8351309666152</v>
          </cell>
          <cell r="M18">
            <v>44.507947344332479</v>
          </cell>
          <cell r="N18">
            <v>158.95483725864457</v>
          </cell>
          <cell r="O18">
            <v>67.627361805968718</v>
          </cell>
          <cell r="P18">
            <v>451.26372608647512</v>
          </cell>
          <cell r="Q18">
            <v>13.174434063462211</v>
          </cell>
          <cell r="R18">
            <v>108.01830649397955</v>
          </cell>
          <cell r="S18">
            <v>626.3493782366437</v>
          </cell>
          <cell r="T18">
            <v>4116.4721367625107</v>
          </cell>
        </row>
        <row r="19">
          <cell r="A19" t="str">
            <v>Port_Renfrew83</v>
          </cell>
          <cell r="B19" t="str">
            <v>Port_Renfrew</v>
          </cell>
          <cell r="C19">
            <v>83</v>
          </cell>
          <cell r="D19" t="str">
            <v>aug</v>
          </cell>
          <cell r="E19">
            <v>0.548307407855815</v>
          </cell>
          <cell r="F19">
            <v>3.0010474883371462E-2</v>
          </cell>
          <cell r="G19">
            <v>3.7370344608658991E-2</v>
          </cell>
          <cell r="H19">
            <v>8.1267829299785984E-3</v>
          </cell>
          <cell r="I19">
            <v>100.90277372791807</v>
          </cell>
          <cell r="J19">
            <v>218.18572564417312</v>
          </cell>
          <cell r="K19">
            <v>531.97116869699607</v>
          </cell>
          <cell r="L19">
            <v>2177.8062996636113</v>
          </cell>
          <cell r="M19">
            <v>29.116344532512873</v>
          </cell>
          <cell r="N19">
            <v>188.07118179115744</v>
          </cell>
          <cell r="O19">
            <v>36.256934725393165</v>
          </cell>
          <cell r="P19">
            <v>487.52066081186831</v>
          </cell>
          <cell r="Q19">
            <v>7.884654029960438</v>
          </cell>
          <cell r="R19">
            <v>115.90296052394</v>
          </cell>
          <cell r="S19">
            <v>940.88531992793662</v>
          </cell>
          <cell r="T19">
            <v>5057.3574566904472</v>
          </cell>
        </row>
        <row r="20">
          <cell r="A20" t="str">
            <v>Port_Renfrew84</v>
          </cell>
          <cell r="B20" t="str">
            <v>Port_Renfrew</v>
          </cell>
          <cell r="C20">
            <v>84</v>
          </cell>
          <cell r="D20" t="str">
            <v>aug</v>
          </cell>
          <cell r="E20">
            <v>0.51188061849409972</v>
          </cell>
          <cell r="F20">
            <v>2.2706133735545503E-2</v>
          </cell>
          <cell r="G20">
            <v>4.2879016981903231E-2</v>
          </cell>
          <cell r="H20">
            <v>1.6445158516769772E-3</v>
          </cell>
          <cell r="I20">
            <v>82.661927256978146</v>
          </cell>
          <cell r="J20">
            <v>128.94767974215725</v>
          </cell>
          <cell r="K20">
            <v>349.50002327306493</v>
          </cell>
          <cell r="L20">
            <v>2527.3063229366762</v>
          </cell>
          <cell r="M20">
            <v>15.503213019396537</v>
          </cell>
          <cell r="N20">
            <v>203.57439481055397</v>
          </cell>
          <cell r="O20">
            <v>29.276782303634079</v>
          </cell>
          <cell r="P20">
            <v>516.79744311550235</v>
          </cell>
          <cell r="Q20">
            <v>1.1228366686844049</v>
          </cell>
          <cell r="R20">
            <v>117.0257971926244</v>
          </cell>
          <cell r="S20">
            <v>671.2049957692052</v>
          </cell>
          <cell r="T20">
            <v>5728.5624524596524</v>
          </cell>
        </row>
        <row r="21">
          <cell r="A21" t="str">
            <v>Port_Renfrew91</v>
          </cell>
          <cell r="B21" t="str">
            <v>Port_Renfrew</v>
          </cell>
          <cell r="C21">
            <v>91</v>
          </cell>
          <cell r="D21" t="str">
            <v>sept</v>
          </cell>
          <cell r="E21">
            <v>0.41307120923428642</v>
          </cell>
          <cell r="F21">
            <v>1.1479591836734693E-3</v>
          </cell>
          <cell r="G21">
            <v>6.4899172043833039E-2</v>
          </cell>
          <cell r="H21">
            <v>1.026272577996716E-3</v>
          </cell>
          <cell r="I21">
            <v>59.155994796723029</v>
          </cell>
          <cell r="J21">
            <v>162.29942262357275</v>
          </cell>
          <cell r="K21">
            <v>266.91202415724064</v>
          </cell>
          <cell r="L21">
            <v>2794.2183470939167</v>
          </cell>
          <cell r="M21">
            <v>0.74177067419480314</v>
          </cell>
          <cell r="N21">
            <v>204.31616548474878</v>
          </cell>
          <cell r="O21">
            <v>41.935552488538477</v>
          </cell>
          <cell r="P21">
            <v>558.73299560404087</v>
          </cell>
          <cell r="Q21">
            <v>0.66314108804133121</v>
          </cell>
          <cell r="R21">
            <v>117.68893828066572</v>
          </cell>
          <cell r="S21">
            <v>620.37881923076066</v>
          </cell>
          <cell r="T21">
            <v>6348.9412716904135</v>
          </cell>
        </row>
        <row r="22">
          <cell r="A22" t="str">
            <v>Port_Renfrew92</v>
          </cell>
          <cell r="B22" t="str">
            <v>Port_Renfrew</v>
          </cell>
          <cell r="C22">
            <v>92</v>
          </cell>
          <cell r="D22" t="str">
            <v>sept</v>
          </cell>
          <cell r="E22">
            <v>0.35933131721244288</v>
          </cell>
          <cell r="F22">
            <v>8.3438278892824347E-2</v>
          </cell>
          <cell r="G22">
            <v>0.43561302278077063</v>
          </cell>
          <cell r="H22">
            <v>3.3966033966033966E-3</v>
          </cell>
          <cell r="I22">
            <v>28.30641783974464</v>
          </cell>
          <cell r="J22">
            <v>68.675018229589469</v>
          </cell>
          <cell r="K22">
            <v>103.83750714768641</v>
          </cell>
          <cell r="L22">
            <v>2898.0558542416029</v>
          </cell>
          <cell r="M22">
            <v>24.111516213327935</v>
          </cell>
          <cell r="N22">
            <v>228.42768169807673</v>
          </cell>
          <cell r="O22">
            <v>125.8809577676778</v>
          </cell>
          <cell r="P22">
            <v>684.61395337171871</v>
          </cell>
          <cell r="Q22">
            <v>0.98153100656167369</v>
          </cell>
          <cell r="R22">
            <v>118.67046928722739</v>
          </cell>
          <cell r="S22">
            <v>278.88212565790218</v>
          </cell>
          <cell r="T22">
            <v>6627.8233973483157</v>
          </cell>
        </row>
        <row r="23">
          <cell r="A23" t="str">
            <v>Area 2161</v>
          </cell>
          <cell r="B23" t="str">
            <v>Area 21</v>
          </cell>
          <cell r="C23">
            <v>61</v>
          </cell>
          <cell r="D23" t="str">
            <v>june</v>
          </cell>
          <cell r="E23">
            <v>0</v>
          </cell>
          <cell r="F23">
            <v>0.2</v>
          </cell>
          <cell r="G23">
            <v>0</v>
          </cell>
          <cell r="H23">
            <v>0</v>
          </cell>
          <cell r="I23">
            <v>2.6931159713086448</v>
          </cell>
          <cell r="J23">
            <v>1.2787898796189301</v>
          </cell>
          <cell r="K23">
            <v>0</v>
          </cell>
          <cell r="L23">
            <v>0</v>
          </cell>
          <cell r="M23">
            <v>3.1339156185717316</v>
          </cell>
          <cell r="N23">
            <v>3.1339156185717316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16.023159615781083</v>
          </cell>
          <cell r="T23">
            <v>16.023159615781083</v>
          </cell>
        </row>
        <row r="24">
          <cell r="A24" t="str">
            <v>Area 2162</v>
          </cell>
          <cell r="B24" t="str">
            <v>Area 21</v>
          </cell>
          <cell r="C24">
            <v>62</v>
          </cell>
          <cell r="D24" t="str">
            <v>june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6.6214764144334399</v>
          </cell>
          <cell r="J24">
            <v>3.9134423257784241</v>
          </cell>
          <cell r="K24">
            <v>0</v>
          </cell>
          <cell r="L24">
            <v>0</v>
          </cell>
          <cell r="M24">
            <v>0</v>
          </cell>
          <cell r="N24">
            <v>3.1339156185717316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40.934266723724043</v>
          </cell>
          <cell r="T24">
            <v>56.957426339505126</v>
          </cell>
        </row>
        <row r="25">
          <cell r="A25" t="str">
            <v>Area 2163</v>
          </cell>
          <cell r="B25" t="str">
            <v>Area 21</v>
          </cell>
          <cell r="C25">
            <v>63</v>
          </cell>
          <cell r="D25" t="str">
            <v>june</v>
          </cell>
          <cell r="E25">
            <v>0.18559218559218557</v>
          </cell>
          <cell r="F25">
            <v>0.59633699633699622</v>
          </cell>
          <cell r="G25">
            <v>4.7619047619047616E-2</v>
          </cell>
          <cell r="H25">
            <v>0</v>
          </cell>
          <cell r="I25">
            <v>1.0807160911277101</v>
          </cell>
          <cell r="J25">
            <v>1.925489595365256</v>
          </cell>
          <cell r="K25">
            <v>1.756769791708332</v>
          </cell>
          <cell r="L25">
            <v>1.756769791708332</v>
          </cell>
          <cell r="M25">
            <v>5.6447787254628246</v>
          </cell>
          <cell r="N25">
            <v>8.7786943440345553</v>
          </cell>
          <cell r="O25">
            <v>0.45075014392516422</v>
          </cell>
          <cell r="P25">
            <v>0.45075014392516422</v>
          </cell>
          <cell r="Q25">
            <v>0</v>
          </cell>
          <cell r="R25">
            <v>0</v>
          </cell>
          <cell r="S25">
            <v>9.2545596463690636</v>
          </cell>
          <cell r="T25">
            <v>66.211985985874193</v>
          </cell>
        </row>
        <row r="26">
          <cell r="A26" t="str">
            <v>Area 2164</v>
          </cell>
          <cell r="B26" t="str">
            <v>Area 21</v>
          </cell>
          <cell r="C26">
            <v>64</v>
          </cell>
          <cell r="D26" t="str">
            <v>june</v>
          </cell>
          <cell r="E26">
            <v>0.57858166982207904</v>
          </cell>
          <cell r="F26">
            <v>0.29811055640430867</v>
          </cell>
          <cell r="G26">
            <v>5.8823529411764705E-2</v>
          </cell>
          <cell r="H26">
            <v>0</v>
          </cell>
          <cell r="I26">
            <v>1.6770164451629099</v>
          </cell>
          <cell r="J26">
            <v>8.8383591404301054</v>
          </cell>
          <cell r="K26">
            <v>16.11473545942075</v>
          </cell>
          <cell r="L26">
            <v>17.871505251129083</v>
          </cell>
          <cell r="M26">
            <v>8.3030158138149144</v>
          </cell>
          <cell r="N26">
            <v>17.081710157849471</v>
          </cell>
          <cell r="O26">
            <v>1.6383609517936213</v>
          </cell>
          <cell r="P26">
            <v>2.0891110957187857</v>
          </cell>
          <cell r="Q26">
            <v>0</v>
          </cell>
          <cell r="R26">
            <v>0</v>
          </cell>
          <cell r="S26">
            <v>26.061800506674761</v>
          </cell>
          <cell r="T26">
            <v>92.27378649254895</v>
          </cell>
        </row>
        <row r="27">
          <cell r="A27" t="str">
            <v>Area 2171</v>
          </cell>
          <cell r="B27" t="str">
            <v>Area 21</v>
          </cell>
          <cell r="C27">
            <v>71</v>
          </cell>
          <cell r="D27" t="str">
            <v>july</v>
          </cell>
          <cell r="E27">
            <v>0.50985797827903101</v>
          </cell>
          <cell r="F27">
            <v>0.21991044805690119</v>
          </cell>
          <cell r="G27">
            <v>4.4305207463102202E-2</v>
          </cell>
          <cell r="H27">
            <v>0</v>
          </cell>
          <cell r="I27">
            <v>2.2733167991981098</v>
          </cell>
          <cell r="J27">
            <v>4.542191392007247</v>
          </cell>
          <cell r="K27">
            <v>10.716289529519578</v>
          </cell>
          <cell r="L27">
            <v>28.587794780648661</v>
          </cell>
          <cell r="M27">
            <v>4.6221185748601048</v>
          </cell>
          <cell r="N27">
            <v>21.703828732709574</v>
          </cell>
          <cell r="O27">
            <v>0.93121506589467717</v>
          </cell>
          <cell r="P27">
            <v>3.0203261616134629</v>
          </cell>
          <cell r="Q27">
            <v>0</v>
          </cell>
          <cell r="R27">
            <v>0</v>
          </cell>
          <cell r="S27">
            <v>20.450966780005043</v>
          </cell>
          <cell r="T27">
            <v>112.724753272554</v>
          </cell>
        </row>
        <row r="28">
          <cell r="A28" t="str">
            <v>Area 2172</v>
          </cell>
          <cell r="B28" t="str">
            <v>Area 21</v>
          </cell>
          <cell r="C28">
            <v>72</v>
          </cell>
          <cell r="D28" t="str">
            <v>july</v>
          </cell>
          <cell r="E28">
            <v>0.28548752834467123</v>
          </cell>
          <cell r="F28">
            <v>0.12900533458024746</v>
          </cell>
          <cell r="G28">
            <v>0</v>
          </cell>
          <cell r="H28">
            <v>0</v>
          </cell>
          <cell r="I28">
            <v>1.13714614898125</v>
          </cell>
          <cell r="J28">
            <v>4.1722638787589794</v>
          </cell>
          <cell r="K28">
            <v>4.2220858866212296</v>
          </cell>
          <cell r="L28">
            <v>32.809880667269894</v>
          </cell>
          <cell r="M28">
            <v>1.9078647869077008</v>
          </cell>
          <cell r="N28">
            <v>23.611693519617276</v>
          </cell>
          <cell r="O28">
            <v>0</v>
          </cell>
          <cell r="P28">
            <v>3.0203261616134629</v>
          </cell>
          <cell r="Q28">
            <v>0</v>
          </cell>
          <cell r="R28">
            <v>0</v>
          </cell>
          <cell r="S28">
            <v>14.030258502424209</v>
          </cell>
          <cell r="T28">
            <v>126.7550117749782</v>
          </cell>
        </row>
        <row r="29">
          <cell r="A29" t="str">
            <v>Area 2173</v>
          </cell>
          <cell r="B29" t="str">
            <v>Area 21</v>
          </cell>
          <cell r="C29">
            <v>73</v>
          </cell>
          <cell r="D29" t="str">
            <v>july</v>
          </cell>
          <cell r="E29">
            <v>0.24380985176439723</v>
          </cell>
          <cell r="F29">
            <v>0.22767537753969236</v>
          </cell>
          <cell r="G29">
            <v>2.0857929948839039E-2</v>
          </cell>
          <cell r="H29">
            <v>0</v>
          </cell>
          <cell r="I29">
            <v>1.2764776120660248</v>
          </cell>
          <cell r="J29">
            <v>4.930814829023257</v>
          </cell>
          <cell r="K29">
            <v>4.1831924057665155</v>
          </cell>
          <cell r="L29">
            <v>36.993073073036413</v>
          </cell>
          <cell r="M29">
            <v>3.9063635181748744</v>
          </cell>
          <cell r="N29">
            <v>27.518057037792151</v>
          </cell>
          <cell r="O29">
            <v>0.35787206107778247</v>
          </cell>
          <cell r="P29">
            <v>3.3781982226912453</v>
          </cell>
          <cell r="Q29">
            <v>0</v>
          </cell>
          <cell r="R29">
            <v>0</v>
          </cell>
          <cell r="S29">
            <v>16.244017718376639</v>
          </cell>
          <cell r="T29">
            <v>142.99902949335484</v>
          </cell>
        </row>
        <row r="30">
          <cell r="A30" t="str">
            <v>Area 2174</v>
          </cell>
          <cell r="B30" t="str">
            <v>Area 21</v>
          </cell>
          <cell r="C30">
            <v>74</v>
          </cell>
          <cell r="D30" t="str">
            <v>july</v>
          </cell>
          <cell r="E30">
            <v>0.31471511401610086</v>
          </cell>
          <cell r="F30">
            <v>0.12967772967772967</v>
          </cell>
          <cell r="G30">
            <v>6.7857142857142866E-2</v>
          </cell>
          <cell r="H30">
            <v>0</v>
          </cell>
          <cell r="I30">
            <v>2.2773903474300248</v>
          </cell>
          <cell r="J30">
            <v>5.8365176218726749</v>
          </cell>
          <cell r="K30">
            <v>7.5373542183958282</v>
          </cell>
          <cell r="L30">
            <v>44.53042729143224</v>
          </cell>
          <cell r="M30">
            <v>3.1057516442264808</v>
          </cell>
          <cell r="N30">
            <v>30.62380868201863</v>
          </cell>
          <cell r="O30">
            <v>1.6251628828236311</v>
          </cell>
          <cell r="P30">
            <v>5.0033611055148768</v>
          </cell>
          <cell r="Q30">
            <v>0</v>
          </cell>
          <cell r="R30">
            <v>0</v>
          </cell>
          <cell r="S30">
            <v>23.059986980895474</v>
          </cell>
          <cell r="T30">
            <v>166.05901647425031</v>
          </cell>
        </row>
        <row r="31">
          <cell r="A31" t="str">
            <v>Area 2175</v>
          </cell>
          <cell r="B31" t="str">
            <v>Area 21</v>
          </cell>
          <cell r="C31">
            <v>75</v>
          </cell>
          <cell r="D31" t="str">
            <v>july</v>
          </cell>
          <cell r="E31">
            <v>0.28309121349689303</v>
          </cell>
          <cell r="F31">
            <v>0.2154721658778454</v>
          </cell>
          <cell r="G31">
            <v>3.5836633503976298E-2</v>
          </cell>
          <cell r="H31">
            <v>0</v>
          </cell>
          <cell r="I31">
            <v>1.3773639017371249</v>
          </cell>
          <cell r="J31">
            <v>13.91021003745535</v>
          </cell>
          <cell r="K31">
            <v>10.712299226130265</v>
          </cell>
          <cell r="L31">
            <v>55.242726517562502</v>
          </cell>
          <cell r="M31">
            <v>8.1535639600880376</v>
          </cell>
          <cell r="N31">
            <v>38.77737264210667</v>
          </cell>
          <cell r="O31">
            <v>1.3560743783239051</v>
          </cell>
          <cell r="P31">
            <v>6.3594354838387819</v>
          </cell>
          <cell r="Q31">
            <v>0</v>
          </cell>
          <cell r="R31">
            <v>0</v>
          </cell>
          <cell r="S31">
            <v>34.707239583596326</v>
          </cell>
          <cell r="T31">
            <v>200.76625605784665</v>
          </cell>
        </row>
        <row r="32">
          <cell r="A32" t="str">
            <v>Area 2181</v>
          </cell>
          <cell r="B32" t="str">
            <v>Area 21</v>
          </cell>
          <cell r="C32">
            <v>81</v>
          </cell>
          <cell r="D32" t="str">
            <v>aug</v>
          </cell>
          <cell r="E32">
            <v>0.32230234195138197</v>
          </cell>
          <cell r="F32">
            <v>0.23076085773656391</v>
          </cell>
          <cell r="G32">
            <v>0.24897653157104058</v>
          </cell>
          <cell r="H32">
            <v>0</v>
          </cell>
          <cell r="I32">
            <v>4.9116661073236294</v>
          </cell>
          <cell r="J32">
            <v>10.530410243999128</v>
          </cell>
          <cell r="K32">
            <v>15.15589281158668</v>
          </cell>
          <cell r="L32">
            <v>70.398619329149184</v>
          </cell>
          <cell r="M32">
            <v>10.851260973749712</v>
          </cell>
          <cell r="N32">
            <v>49.62863361585638</v>
          </cell>
          <cell r="O32">
            <v>11.707831852058121</v>
          </cell>
          <cell r="P32">
            <v>18.067267335896901</v>
          </cell>
          <cell r="Q32">
            <v>0</v>
          </cell>
          <cell r="R32">
            <v>0</v>
          </cell>
          <cell r="S32">
            <v>45.6191510246164</v>
          </cell>
          <cell r="T32">
            <v>246.38540708246305</v>
          </cell>
        </row>
        <row r="33">
          <cell r="A33" t="str">
            <v>Area 2182</v>
          </cell>
          <cell r="B33" t="str">
            <v>Area 21</v>
          </cell>
          <cell r="C33">
            <v>82</v>
          </cell>
          <cell r="D33" t="str">
            <v>aug</v>
          </cell>
          <cell r="E33">
            <v>0.62977313892195974</v>
          </cell>
          <cell r="F33">
            <v>0.2237875299002976</v>
          </cell>
          <cell r="G33">
            <v>1.0436432637571158E-2</v>
          </cell>
          <cell r="H33">
            <v>0</v>
          </cell>
          <cell r="I33">
            <v>6.0194050305877695</v>
          </cell>
          <cell r="J33">
            <v>7.1831688183633693</v>
          </cell>
          <cell r="K33">
            <v>28.185058344471344</v>
          </cell>
          <cell r="L33">
            <v>98.583677673620528</v>
          </cell>
          <cell r="M33">
            <v>10.015455085623495</v>
          </cell>
          <cell r="N33">
            <v>59.644088701479873</v>
          </cell>
          <cell r="O33">
            <v>0.46707527618852407</v>
          </cell>
          <cell r="P33">
            <v>18.534342612085425</v>
          </cell>
          <cell r="Q33">
            <v>0</v>
          </cell>
          <cell r="R33">
            <v>0</v>
          </cell>
          <cell r="S33">
            <v>44.463362789665588</v>
          </cell>
          <cell r="T33">
            <v>290.84876987212863</v>
          </cell>
        </row>
        <row r="34">
          <cell r="A34" t="str">
            <v>Area 2183</v>
          </cell>
          <cell r="B34" t="str">
            <v>Area 21</v>
          </cell>
          <cell r="C34">
            <v>83</v>
          </cell>
          <cell r="D34" t="str">
            <v>aug</v>
          </cell>
          <cell r="E34">
            <v>0.90034077359667986</v>
          </cell>
          <cell r="F34">
            <v>0.25109473859473858</v>
          </cell>
          <cell r="G34">
            <v>6.9489334195216551E-2</v>
          </cell>
          <cell r="H34">
            <v>0</v>
          </cell>
          <cell r="I34">
            <v>4.6958695331162357</v>
          </cell>
          <cell r="J34">
            <v>22.635405247619417</v>
          </cell>
          <cell r="K34">
            <v>65.936494449197042</v>
          </cell>
          <cell r="L34">
            <v>164.52017212281757</v>
          </cell>
          <cell r="M34">
            <v>18.388933749424073</v>
          </cell>
          <cell r="N34">
            <v>78.033022450903943</v>
          </cell>
          <cell r="O34">
            <v>5.0890543145542502</v>
          </cell>
          <cell r="P34">
            <v>23.623396926639675</v>
          </cell>
          <cell r="Q34">
            <v>0</v>
          </cell>
          <cell r="R34">
            <v>0</v>
          </cell>
          <cell r="S34">
            <v>68.750158160820007</v>
          </cell>
          <cell r="T34">
            <v>359.59892803294861</v>
          </cell>
        </row>
        <row r="35">
          <cell r="A35" t="str">
            <v>Area 2184</v>
          </cell>
          <cell r="B35" t="str">
            <v>Area 21</v>
          </cell>
          <cell r="C35">
            <v>84</v>
          </cell>
          <cell r="D35" t="str">
            <v>aug</v>
          </cell>
          <cell r="E35">
            <v>0.17403948535936112</v>
          </cell>
          <cell r="F35">
            <v>9.4122023809523808E-2</v>
          </cell>
          <cell r="G35">
            <v>1.1904761904761904E-2</v>
          </cell>
          <cell r="H35">
            <v>0</v>
          </cell>
          <cell r="I35">
            <v>10.313949321208911</v>
          </cell>
          <cell r="J35">
            <v>23.76653105127383</v>
          </cell>
          <cell r="K35">
            <v>17.83312192557441</v>
          </cell>
          <cell r="L35">
            <v>182.35329404839197</v>
          </cell>
          <cell r="M35">
            <v>9.644302975334984</v>
          </cell>
          <cell r="N35">
            <v>87.677325426238923</v>
          </cell>
          <cell r="O35">
            <v>1.2198327873941481</v>
          </cell>
          <cell r="P35">
            <v>24.843229714033821</v>
          </cell>
          <cell r="Q35">
            <v>0</v>
          </cell>
          <cell r="R35">
            <v>0</v>
          </cell>
          <cell r="S35">
            <v>99.102808708592221</v>
          </cell>
          <cell r="T35">
            <v>458.7017367415408</v>
          </cell>
        </row>
        <row r="36">
          <cell r="A36" t="str">
            <v>Area 2191</v>
          </cell>
          <cell r="B36" t="str">
            <v>Area 21</v>
          </cell>
          <cell r="C36">
            <v>91</v>
          </cell>
          <cell r="D36" t="str">
            <v>sept</v>
          </cell>
          <cell r="E36">
            <v>0.18307593307593306</v>
          </cell>
          <cell r="F36">
            <v>2.3809523809523808E-2</v>
          </cell>
          <cell r="G36">
            <v>0</v>
          </cell>
          <cell r="H36">
            <v>0</v>
          </cell>
          <cell r="I36">
            <v>5.8455011928146101</v>
          </cell>
          <cell r="J36">
            <v>9.1409666172519319</v>
          </cell>
          <cell r="K36">
            <v>8.8486650130683628</v>
          </cell>
          <cell r="L36">
            <v>191.20195906146034</v>
          </cell>
          <cell r="M36">
            <v>1.1507929893972915</v>
          </cell>
          <cell r="N36">
            <v>88.828118415636212</v>
          </cell>
          <cell r="O36">
            <v>0</v>
          </cell>
          <cell r="P36">
            <v>24.843229714033821</v>
          </cell>
          <cell r="Q36">
            <v>0</v>
          </cell>
          <cell r="R36">
            <v>0</v>
          </cell>
          <cell r="S36">
            <v>47.509439198576914</v>
          </cell>
          <cell r="T36">
            <v>506.2111759401177</v>
          </cell>
        </row>
        <row r="37">
          <cell r="A37" t="str">
            <v>Area 2192</v>
          </cell>
          <cell r="B37" t="str">
            <v>Area 21</v>
          </cell>
          <cell r="C37">
            <v>92</v>
          </cell>
          <cell r="D37" t="str">
            <v>sept</v>
          </cell>
          <cell r="E37">
            <v>4.5454545454545456E-2</v>
          </cell>
          <cell r="F37">
            <v>0</v>
          </cell>
          <cell r="G37">
            <v>0</v>
          </cell>
          <cell r="H37">
            <v>0</v>
          </cell>
          <cell r="I37">
            <v>5.92030455685983</v>
          </cell>
          <cell r="J37">
            <v>4.3079461828917625</v>
          </cell>
          <cell r="K37">
            <v>1.7188329798450299</v>
          </cell>
          <cell r="L37">
            <v>192.92079204130536</v>
          </cell>
          <cell r="M37">
            <v>0</v>
          </cell>
          <cell r="N37">
            <v>88.828118415636212</v>
          </cell>
          <cell r="O37">
            <v>0</v>
          </cell>
          <cell r="P37">
            <v>24.843229714033821</v>
          </cell>
          <cell r="Q37">
            <v>0</v>
          </cell>
          <cell r="R37">
            <v>0</v>
          </cell>
          <cell r="S37">
            <v>38.217415150082672</v>
          </cell>
          <cell r="T37">
            <v>544.42859109020037</v>
          </cell>
        </row>
        <row r="38">
          <cell r="A38" t="str">
            <v>Area 12161</v>
          </cell>
          <cell r="B38" t="str">
            <v>Area 121</v>
          </cell>
          <cell r="C38">
            <v>61</v>
          </cell>
          <cell r="D38" t="str">
            <v>june</v>
          </cell>
          <cell r="E38">
            <v>1.1111111111111112E-2</v>
          </cell>
          <cell r="F38">
            <v>1.2373737373737372</v>
          </cell>
          <cell r="G38">
            <v>0</v>
          </cell>
          <cell r="H38">
            <v>0</v>
          </cell>
          <cell r="I38">
            <v>9.1469836465342187</v>
          </cell>
          <cell r="J38">
            <v>26.1812548412084</v>
          </cell>
          <cell r="K38">
            <v>1.1372888412639603</v>
          </cell>
          <cell r="L38">
            <v>1.1372888412639603</v>
          </cell>
          <cell r="M38">
            <v>126.65262095894104</v>
          </cell>
          <cell r="N38">
            <v>126.65262095894104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98.097427915087891</v>
          </cell>
          <cell r="T38">
            <v>98.097427915087891</v>
          </cell>
        </row>
        <row r="39">
          <cell r="A39" t="str">
            <v>Area 12162</v>
          </cell>
          <cell r="B39" t="str">
            <v>Area 121</v>
          </cell>
          <cell r="C39">
            <v>62</v>
          </cell>
          <cell r="D39" t="str">
            <v>june</v>
          </cell>
          <cell r="E39">
            <v>9.5833333333333326E-2</v>
          </cell>
          <cell r="F39">
            <v>2.0707240675990679</v>
          </cell>
          <cell r="G39">
            <v>8.3333333333333329E-2</v>
          </cell>
          <cell r="H39">
            <v>0</v>
          </cell>
          <cell r="I39">
            <v>7.2179897687368477</v>
          </cell>
          <cell r="J39">
            <v>16.812959201579158</v>
          </cell>
          <cell r="K39">
            <v>6.9109834204842588</v>
          </cell>
          <cell r="L39">
            <v>8.0482722617482185</v>
          </cell>
          <cell r="M39">
            <v>149.32945773469444</v>
          </cell>
          <cell r="N39">
            <v>275.98207869363546</v>
          </cell>
          <cell r="O39">
            <v>6.0095508004210938</v>
          </cell>
          <cell r="P39">
            <v>6.0095508004210938</v>
          </cell>
          <cell r="Q39">
            <v>0</v>
          </cell>
          <cell r="R39">
            <v>0</v>
          </cell>
          <cell r="S39">
            <v>69.715867246842549</v>
          </cell>
          <cell r="T39">
            <v>167.81329516193045</v>
          </cell>
        </row>
        <row r="40">
          <cell r="A40" t="str">
            <v>Area 12163</v>
          </cell>
          <cell r="B40" t="str">
            <v>Area 121</v>
          </cell>
          <cell r="C40">
            <v>63</v>
          </cell>
          <cell r="D40" t="str">
            <v>june</v>
          </cell>
          <cell r="E40">
            <v>0.51005589007461571</v>
          </cell>
          <cell r="F40">
            <v>1.8085289319245172</v>
          </cell>
          <cell r="G40">
            <v>0.47219528748491091</v>
          </cell>
          <cell r="H40">
            <v>5.8479532163742687E-3</v>
          </cell>
          <cell r="I40">
            <v>16.298951045061383</v>
          </cell>
          <cell r="J40">
            <v>39.456460010716015</v>
          </cell>
          <cell r="K40">
            <v>84.769785534622315</v>
          </cell>
          <cell r="L40">
            <v>92.818057796370539</v>
          </cell>
          <cell r="M40">
            <v>300.57217782540158</v>
          </cell>
          <cell r="N40">
            <v>576.55425651903704</v>
          </cell>
          <cell r="O40">
            <v>78.477464978788049</v>
          </cell>
          <cell r="P40">
            <v>84.487015779209145</v>
          </cell>
          <cell r="Q40">
            <v>0.9719125876500152</v>
          </cell>
          <cell r="R40">
            <v>0.9719125876500152</v>
          </cell>
          <cell r="S40">
            <v>160.40767524673896</v>
          </cell>
          <cell r="T40">
            <v>328.22097040866942</v>
          </cell>
        </row>
        <row r="41">
          <cell r="A41" t="str">
            <v>Area 12164</v>
          </cell>
          <cell r="B41" t="str">
            <v>Area 121</v>
          </cell>
          <cell r="C41">
            <v>64</v>
          </cell>
          <cell r="D41" t="str">
            <v>june</v>
          </cell>
          <cell r="E41">
            <v>0.62204457363433374</v>
          </cell>
          <cell r="F41">
            <v>2.0395026696842686</v>
          </cell>
          <cell r="G41">
            <v>0.42531048515020209</v>
          </cell>
          <cell r="H41">
            <v>0</v>
          </cell>
          <cell r="I41">
            <v>8.5482122975209158</v>
          </cell>
          <cell r="J41">
            <v>36.810020650460672</v>
          </cell>
          <cell r="K41">
            <v>76.776818703469402</v>
          </cell>
          <cell r="L41">
            <v>169.59487649983993</v>
          </cell>
          <cell r="M41">
            <v>251.72878818108566</v>
          </cell>
          <cell r="N41">
            <v>828.28304470012267</v>
          </cell>
          <cell r="O41">
            <v>52.494607935053203</v>
          </cell>
          <cell r="P41">
            <v>136.98162371426235</v>
          </cell>
          <cell r="Q41">
            <v>0</v>
          </cell>
          <cell r="R41">
            <v>0.9719125876500152</v>
          </cell>
          <cell r="S41">
            <v>116.36110278852593</v>
          </cell>
          <cell r="T41">
            <v>444.58207319719531</v>
          </cell>
        </row>
        <row r="42">
          <cell r="A42" t="str">
            <v>Area 12171</v>
          </cell>
          <cell r="B42" t="str">
            <v>Area 121</v>
          </cell>
          <cell r="C42">
            <v>71</v>
          </cell>
          <cell r="D42" t="str">
            <v>july</v>
          </cell>
          <cell r="E42">
            <v>0.50335963563409214</v>
          </cell>
          <cell r="F42">
            <v>1.8032233051534523</v>
          </cell>
          <cell r="G42">
            <v>0.54556366800292633</v>
          </cell>
          <cell r="H42">
            <v>0</v>
          </cell>
          <cell r="I42">
            <v>28.079131809527347</v>
          </cell>
          <cell r="J42">
            <v>22.494724690723686</v>
          </cell>
          <cell r="K42">
            <v>92.612639347712076</v>
          </cell>
          <cell r="L42">
            <v>262.20751584755203</v>
          </cell>
          <cell r="M42">
            <v>331.77326468220127</v>
          </cell>
          <cell r="N42">
            <v>1160.0563093823239</v>
          </cell>
          <cell r="O42">
            <v>100.3777173398523</v>
          </cell>
          <cell r="P42">
            <v>237.35934105411465</v>
          </cell>
          <cell r="Q42">
            <v>0</v>
          </cell>
          <cell r="R42">
            <v>0.9719125876500152</v>
          </cell>
          <cell r="S42">
            <v>185.38510842908411</v>
          </cell>
          <cell r="T42">
            <v>629.9671816262794</v>
          </cell>
        </row>
        <row r="43">
          <cell r="A43" t="str">
            <v>Area 12172</v>
          </cell>
          <cell r="B43" t="str">
            <v>Area 121</v>
          </cell>
          <cell r="C43">
            <v>72</v>
          </cell>
          <cell r="D43" t="str">
            <v>july</v>
          </cell>
          <cell r="E43">
            <v>0.58836909163688067</v>
          </cell>
          <cell r="F43">
            <v>1.6150200065677924</v>
          </cell>
          <cell r="G43">
            <v>0.68240925757639004</v>
          </cell>
          <cell r="H43">
            <v>0</v>
          </cell>
          <cell r="I43">
            <v>14.629866936606465</v>
          </cell>
          <cell r="J43">
            <v>24.606545984427221</v>
          </cell>
          <cell r="K43">
            <v>73.461762216884807</v>
          </cell>
          <cell r="L43">
            <v>335.66927806443687</v>
          </cell>
          <cell r="M43">
            <v>201.64590116031525</v>
          </cell>
          <cell r="N43">
            <v>1361.702210542639</v>
          </cell>
          <cell r="O43">
            <v>85.203297262284849</v>
          </cell>
          <cell r="P43">
            <v>322.5626383163995</v>
          </cell>
          <cell r="Q43">
            <v>0</v>
          </cell>
          <cell r="R43">
            <v>0.9719125876500152</v>
          </cell>
          <cell r="S43">
            <v>122.36242665188676</v>
          </cell>
          <cell r="T43">
            <v>752.32960827816612</v>
          </cell>
        </row>
        <row r="44">
          <cell r="A44" t="str">
            <v>Area 12173</v>
          </cell>
          <cell r="B44" t="str">
            <v>Area 121</v>
          </cell>
          <cell r="C44">
            <v>73</v>
          </cell>
          <cell r="D44" t="str">
            <v>july</v>
          </cell>
          <cell r="E44">
            <v>1.1596632794029709</v>
          </cell>
          <cell r="F44">
            <v>2.2975783960084164</v>
          </cell>
          <cell r="G44">
            <v>0.87763631510899898</v>
          </cell>
          <cell r="H44">
            <v>9.6711798839458415E-4</v>
          </cell>
          <cell r="I44">
            <v>16.773816153536583</v>
          </cell>
          <cell r="J44">
            <v>43.432855464283932</v>
          </cell>
          <cell r="K44">
            <v>205.7237456848658</v>
          </cell>
          <cell r="L44">
            <v>541.39302374930264</v>
          </cell>
          <cell r="M44">
            <v>407.58937704298103</v>
          </cell>
          <cell r="N44">
            <v>1769.2915875856202</v>
          </cell>
          <cell r="O44">
            <v>155.69228870145761</v>
          </cell>
          <cell r="P44">
            <v>478.25492701785709</v>
          </cell>
          <cell r="Q44">
            <v>0.17156629741193191</v>
          </cell>
          <cell r="R44">
            <v>1.1434788850619471</v>
          </cell>
          <cell r="S44">
            <v>170.7347916962508</v>
          </cell>
          <cell r="T44">
            <v>923.06439997441692</v>
          </cell>
        </row>
        <row r="45">
          <cell r="A45" t="str">
            <v>Area 12174</v>
          </cell>
          <cell r="B45" t="str">
            <v>Area 121</v>
          </cell>
          <cell r="C45">
            <v>74</v>
          </cell>
          <cell r="D45" t="str">
            <v>july</v>
          </cell>
          <cell r="E45">
            <v>0.75416847408055665</v>
          </cell>
          <cell r="F45">
            <v>1.908605752139974</v>
          </cell>
          <cell r="G45">
            <v>0.55526899563243948</v>
          </cell>
          <cell r="H45">
            <v>2.605570530098832E-2</v>
          </cell>
          <cell r="I45">
            <v>13.389695993382119</v>
          </cell>
          <cell r="J45">
            <v>39.915695392358167</v>
          </cell>
          <cell r="K45">
            <v>115.69801927304269</v>
          </cell>
          <cell r="L45">
            <v>657.09104302234527</v>
          </cell>
          <cell r="M45">
            <v>292.80182437345388</v>
          </cell>
          <cell r="N45">
            <v>2062.0934119590738</v>
          </cell>
          <cell r="O45">
            <v>85.184577672419195</v>
          </cell>
          <cell r="P45">
            <v>563.43950469027629</v>
          </cell>
          <cell r="Q45">
            <v>3.9972414622100243</v>
          </cell>
          <cell r="R45">
            <v>5.1407203472719711</v>
          </cell>
          <cell r="S45">
            <v>146.77987075162693</v>
          </cell>
          <cell r="T45">
            <v>1069.8442707260438</v>
          </cell>
        </row>
        <row r="46">
          <cell r="A46" t="str">
            <v>Area 12175</v>
          </cell>
          <cell r="B46" t="str">
            <v>Area 121</v>
          </cell>
          <cell r="C46">
            <v>75</v>
          </cell>
          <cell r="D46" t="str">
            <v>july</v>
          </cell>
          <cell r="E46">
            <v>0.95319324596899835</v>
          </cell>
          <cell r="F46">
            <v>1.5512988655134026</v>
          </cell>
          <cell r="G46">
            <v>0.71370676450559034</v>
          </cell>
          <cell r="H46">
            <v>4.8802179587593329E-2</v>
          </cell>
          <cell r="I46">
            <v>22.53581986928284</v>
          </cell>
          <cell r="J46">
            <v>20.952398384134209</v>
          </cell>
          <cell r="K46">
            <v>146.9709990457973</v>
          </cell>
          <cell r="L46">
            <v>804.06204206814255</v>
          </cell>
          <cell r="M46">
            <v>239.19173268096364</v>
          </cell>
          <cell r="N46">
            <v>2301.2851446400373</v>
          </cell>
          <cell r="O46">
            <v>110.0450476844249</v>
          </cell>
          <cell r="P46">
            <v>673.48455237470125</v>
          </cell>
          <cell r="Q46">
            <v>7.524712454618343</v>
          </cell>
          <cell r="R46">
            <v>12.665432801890315</v>
          </cell>
          <cell r="S46">
            <v>154.58389611468263</v>
          </cell>
          <cell r="T46">
            <v>1224.4281668407264</v>
          </cell>
        </row>
        <row r="47">
          <cell r="A47" t="str">
            <v>Area 12181</v>
          </cell>
          <cell r="B47" t="str">
            <v>Area 121</v>
          </cell>
          <cell r="C47">
            <v>81</v>
          </cell>
          <cell r="D47" t="str">
            <v>aug</v>
          </cell>
          <cell r="E47">
            <v>0.74539275915146819</v>
          </cell>
          <cell r="F47">
            <v>1.1381666223612452</v>
          </cell>
          <cell r="G47">
            <v>0.585728450686548</v>
          </cell>
          <cell r="H47">
            <v>2.6564344746162927E-2</v>
          </cell>
          <cell r="I47">
            <v>26.246734711925626</v>
          </cell>
          <cell r="J47">
            <v>28.244415974006554</v>
          </cell>
          <cell r="K47">
            <v>140.29926062212931</v>
          </cell>
          <cell r="L47">
            <v>944.36130269027183</v>
          </cell>
          <cell r="M47">
            <v>214.22791356847654</v>
          </cell>
          <cell r="N47">
            <v>2515.5130582085139</v>
          </cell>
          <cell r="O47">
            <v>110.24693699763871</v>
          </cell>
          <cell r="P47">
            <v>783.73148937233998</v>
          </cell>
          <cell r="Q47">
            <v>4.9999921263531677</v>
          </cell>
          <cell r="R47">
            <v>17.665424928243482</v>
          </cell>
          <cell r="S47">
            <v>187.72250550764124</v>
          </cell>
          <cell r="T47">
            <v>1412.1506723483676</v>
          </cell>
        </row>
        <row r="48">
          <cell r="A48" t="str">
            <v>Area 12182</v>
          </cell>
          <cell r="B48" t="str">
            <v>Area 121</v>
          </cell>
          <cell r="C48">
            <v>82</v>
          </cell>
          <cell r="D48" t="str">
            <v>aug</v>
          </cell>
          <cell r="E48">
            <v>0.94913002089203025</v>
          </cell>
          <cell r="F48">
            <v>1.5490610275722918</v>
          </cell>
          <cell r="G48">
            <v>1.1137089107855043</v>
          </cell>
          <cell r="H48">
            <v>1.0622032670797458E-2</v>
          </cell>
          <cell r="I48">
            <v>43.016413102522236</v>
          </cell>
          <cell r="J48">
            <v>51.572467823167301</v>
          </cell>
          <cell r="K48">
            <v>304.06900235733815</v>
          </cell>
          <cell r="L48">
            <v>1248.4303050476101</v>
          </cell>
          <cell r="M48">
            <v>496.26650814590721</v>
          </cell>
          <cell r="N48">
            <v>3011.7795663544211</v>
          </cell>
          <cell r="O48">
            <v>356.79448543915464</v>
          </cell>
          <cell r="P48">
            <v>1140.5259748114945</v>
          </cell>
          <cell r="Q48">
            <v>3.402938276234178</v>
          </cell>
          <cell r="R48">
            <v>21.068363204477659</v>
          </cell>
          <cell r="S48">
            <v>318.22700115894577</v>
          </cell>
          <cell r="T48">
            <v>1730.3776735073134</v>
          </cell>
        </row>
        <row r="49">
          <cell r="A49" t="str">
            <v>Area 12183</v>
          </cell>
          <cell r="B49" t="str">
            <v>Area 121</v>
          </cell>
          <cell r="C49">
            <v>83</v>
          </cell>
          <cell r="D49" t="str">
            <v>aug</v>
          </cell>
          <cell r="E49">
            <v>0.7937896788476615</v>
          </cell>
          <cell r="F49">
            <v>1.5609985953631782</v>
          </cell>
          <cell r="G49">
            <v>0.53081742581966085</v>
          </cell>
          <cell r="H49">
            <v>4.0798009548009551E-3</v>
          </cell>
          <cell r="I49">
            <v>39.94694156364929</v>
          </cell>
          <cell r="J49">
            <v>41.774929874879902</v>
          </cell>
          <cell r="K49">
            <v>225.2311254759336</v>
          </cell>
          <cell r="L49">
            <v>1473.6614305235437</v>
          </cell>
          <cell r="M49">
            <v>442.92018385826589</v>
          </cell>
          <cell r="N49">
            <v>3454.6997502126869</v>
          </cell>
          <cell r="O49">
            <v>150.61496694333383</v>
          </cell>
          <cell r="P49">
            <v>1291.1409417548284</v>
          </cell>
          <cell r="Q49">
            <v>1.1576091063587086</v>
          </cell>
          <cell r="R49">
            <v>22.225972310836369</v>
          </cell>
          <cell r="S49">
            <v>283.28456756800625</v>
          </cell>
          <cell r="T49">
            <v>2013.6622410753196</v>
          </cell>
        </row>
        <row r="50">
          <cell r="A50" t="str">
            <v>Area 12184</v>
          </cell>
          <cell r="B50" t="str">
            <v>Area 121</v>
          </cell>
          <cell r="C50">
            <v>84</v>
          </cell>
          <cell r="D50" t="str">
            <v>aug</v>
          </cell>
          <cell r="E50">
            <v>0.80263543903421675</v>
          </cell>
          <cell r="F50">
            <v>1.4492828958514805</v>
          </cell>
          <cell r="G50">
            <v>0.84860999850343855</v>
          </cell>
          <cell r="H50">
            <v>0</v>
          </cell>
          <cell r="I50">
            <v>27.338970431426016</v>
          </cell>
          <cell r="J50">
            <v>21.290710544663398</v>
          </cell>
          <cell r="K50">
            <v>142.67985335318696</v>
          </cell>
          <cell r="L50">
            <v>1616.3412838767306</v>
          </cell>
          <cell r="M50">
            <v>257.63062654719891</v>
          </cell>
          <cell r="N50">
            <v>3712.3303767598859</v>
          </cell>
          <cell r="O50">
            <v>150.85248451801431</v>
          </cell>
          <cell r="P50">
            <v>1441.9934262728427</v>
          </cell>
          <cell r="Q50">
            <v>0</v>
          </cell>
          <cell r="R50">
            <v>22.225972310836369</v>
          </cell>
          <cell r="S50">
            <v>179.27627324645687</v>
          </cell>
          <cell r="T50">
            <v>2192.9385143217764</v>
          </cell>
        </row>
        <row r="51">
          <cell r="A51" t="str">
            <v>Area 12191</v>
          </cell>
          <cell r="B51" t="str">
            <v>Area 121</v>
          </cell>
          <cell r="C51">
            <v>91</v>
          </cell>
          <cell r="D51" t="str">
            <v>sept</v>
          </cell>
          <cell r="E51">
            <v>1.0208537011397012</v>
          </cell>
          <cell r="F51">
            <v>1.5084188135182646</v>
          </cell>
          <cell r="G51">
            <v>0.73388936067669919</v>
          </cell>
          <cell r="H51">
            <v>0</v>
          </cell>
          <cell r="I51">
            <v>13.079763529074306</v>
          </cell>
          <cell r="J51">
            <v>14.977397534406398</v>
          </cell>
          <cell r="K51">
            <v>97.826390130754703</v>
          </cell>
          <cell r="L51">
            <v>1714.1676740074854</v>
          </cell>
          <cell r="M51">
            <v>144.54879006371374</v>
          </cell>
          <cell r="N51">
            <v>3856.8791668235995</v>
          </cell>
          <cell r="O51">
            <v>70.327165224769203</v>
          </cell>
          <cell r="P51">
            <v>1512.320591497612</v>
          </cell>
          <cell r="Q51">
            <v>0</v>
          </cell>
          <cell r="R51">
            <v>22.225972310836369</v>
          </cell>
          <cell r="S51">
            <v>95.353612714184337</v>
          </cell>
          <cell r="T51">
            <v>2288.2921270359607</v>
          </cell>
        </row>
        <row r="52">
          <cell r="A52" t="str">
            <v>Area 12192</v>
          </cell>
          <cell r="B52" t="str">
            <v>Area 121</v>
          </cell>
          <cell r="C52">
            <v>92</v>
          </cell>
          <cell r="D52" t="str">
            <v>sept</v>
          </cell>
          <cell r="E52">
            <v>0.37528538698665076</v>
          </cell>
          <cell r="F52">
            <v>1.143447577548349</v>
          </cell>
          <cell r="G52">
            <v>0.94369728265835451</v>
          </cell>
          <cell r="H52">
            <v>0</v>
          </cell>
          <cell r="I52">
            <v>19.010986570709207</v>
          </cell>
          <cell r="J52">
            <v>15.876988827406572</v>
          </cell>
          <cell r="K52">
            <v>47.295495164507486</v>
          </cell>
          <cell r="L52">
            <v>1761.4631691719928</v>
          </cell>
          <cell r="M52">
            <v>144.10345100042332</v>
          </cell>
          <cell r="N52">
            <v>4000.9826178240228</v>
          </cell>
          <cell r="O52">
            <v>118.92983797505198</v>
          </cell>
          <cell r="P52">
            <v>1631.2504294726639</v>
          </cell>
          <cell r="Q52">
            <v>0</v>
          </cell>
          <cell r="R52">
            <v>22.225972310836369</v>
          </cell>
          <cell r="S52">
            <v>126.80891050835918</v>
          </cell>
          <cell r="T52">
            <v>2415.1010375443198</v>
          </cell>
        </row>
        <row r="53">
          <cell r="A53" t="str">
            <v>Alberni Inlet61</v>
          </cell>
          <cell r="B53" t="str">
            <v>Alberni Inlet</v>
          </cell>
          <cell r="C53">
            <v>61</v>
          </cell>
          <cell r="D53" t="str">
            <v>june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10.043942976716616</v>
          </cell>
          <cell r="J53">
            <v>14.403900260643749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79.02751540487057</v>
          </cell>
          <cell r="T53">
            <v>79.02751540487057</v>
          </cell>
        </row>
        <row r="54">
          <cell r="A54" t="str">
            <v>Alberni Inlet62</v>
          </cell>
          <cell r="B54" t="str">
            <v>Alberni Inlet</v>
          </cell>
          <cell r="C54">
            <v>62</v>
          </cell>
          <cell r="D54" t="str">
            <v>june</v>
          </cell>
          <cell r="E54">
            <v>4.9627791563275434E-3</v>
          </cell>
          <cell r="F54">
            <v>3.2258064516129031E-2</v>
          </cell>
          <cell r="G54">
            <v>0</v>
          </cell>
          <cell r="H54">
            <v>6.4516129032258064E-3</v>
          </cell>
          <cell r="I54">
            <v>15.761964295071486</v>
          </cell>
          <cell r="J54">
            <v>20.010552240906158</v>
          </cell>
          <cell r="K54">
            <v>0.59500284339269682</v>
          </cell>
          <cell r="L54">
            <v>0.59500284339269682</v>
          </cell>
          <cell r="M54">
            <v>3.8675184820525295</v>
          </cell>
          <cell r="N54">
            <v>3.8675184820525295</v>
          </cell>
          <cell r="O54">
            <v>0</v>
          </cell>
          <cell r="P54">
            <v>0</v>
          </cell>
          <cell r="Q54">
            <v>0.77350369641050598</v>
          </cell>
          <cell r="R54">
            <v>0.77350369641050598</v>
          </cell>
          <cell r="S54">
            <v>118.83092595716975</v>
          </cell>
          <cell r="T54">
            <v>197.85844136204031</v>
          </cell>
        </row>
        <row r="55">
          <cell r="A55" t="str">
            <v>Alberni Inlet63</v>
          </cell>
          <cell r="B55" t="str">
            <v>Alberni Inlet</v>
          </cell>
          <cell r="C55">
            <v>63</v>
          </cell>
          <cell r="D55" t="str">
            <v>june</v>
          </cell>
          <cell r="E55">
            <v>2.4321469195555975E-3</v>
          </cell>
          <cell r="F55">
            <v>0</v>
          </cell>
          <cell r="G55">
            <v>7.0422535211267609E-4</v>
          </cell>
          <cell r="H55">
            <v>0.64815400707660331</v>
          </cell>
          <cell r="I55">
            <v>56.397747563475029</v>
          </cell>
          <cell r="J55">
            <v>112.22744718515052</v>
          </cell>
          <cell r="K55">
            <v>1.2656918279424478</v>
          </cell>
          <cell r="L55">
            <v>1.8606946713351447</v>
          </cell>
          <cell r="M55">
            <v>0</v>
          </cell>
          <cell r="N55">
            <v>3.8675184820525295</v>
          </cell>
          <cell r="O55">
            <v>0.36647961767119375</v>
          </cell>
          <cell r="P55">
            <v>0.36647961767119375</v>
          </cell>
          <cell r="Q55">
            <v>337.30003044178977</v>
          </cell>
          <cell r="R55">
            <v>338.07353413820027</v>
          </cell>
          <cell r="S55">
            <v>506.44363218767614</v>
          </cell>
          <cell r="T55">
            <v>704.3020735497164</v>
          </cell>
        </row>
        <row r="56">
          <cell r="A56" t="str">
            <v>Alberni Inlet64</v>
          </cell>
          <cell r="B56" t="str">
            <v>Alberni Inlet</v>
          </cell>
          <cell r="C56">
            <v>64</v>
          </cell>
          <cell r="D56" t="str">
            <v>june</v>
          </cell>
          <cell r="E56">
            <v>1.004947433518862E-3</v>
          </cell>
          <cell r="F56">
            <v>0</v>
          </cell>
          <cell r="G56">
            <v>5.1948051948051948E-4</v>
          </cell>
          <cell r="H56">
            <v>1.1207083540018552</v>
          </cell>
          <cell r="I56">
            <v>170.5896775109679</v>
          </cell>
          <cell r="J56">
            <v>261.51416851616443</v>
          </cell>
          <cell r="K56">
            <v>1.4056278614254851</v>
          </cell>
          <cell r="L56">
            <v>3.26632253276063</v>
          </cell>
          <cell r="M56">
            <v>0</v>
          </cell>
          <cell r="N56">
            <v>3.8675184820525295</v>
          </cell>
          <cell r="O56">
            <v>0.72660147913686624</v>
          </cell>
          <cell r="P56">
            <v>1.09308109680806</v>
          </cell>
          <cell r="Q56">
            <v>1567.5435693201721</v>
          </cell>
          <cell r="R56">
            <v>1905.6171034583724</v>
          </cell>
          <cell r="S56">
            <v>1375.9767245871685</v>
          </cell>
          <cell r="T56">
            <v>2080.2787981368847</v>
          </cell>
        </row>
        <row r="57">
          <cell r="A57" t="str">
            <v>Alberni Inlet71</v>
          </cell>
          <cell r="B57" t="str">
            <v>Alberni Inlet</v>
          </cell>
          <cell r="C57">
            <v>71</v>
          </cell>
          <cell r="D57" t="str">
            <v>july</v>
          </cell>
          <cell r="E57">
            <v>6.2309964349345499E-2</v>
          </cell>
          <cell r="F57">
            <v>1.2860082304526747E-4</v>
          </cell>
          <cell r="G57">
            <v>1.6033349366682701E-4</v>
          </cell>
          <cell r="H57">
            <v>1.2566871344446762</v>
          </cell>
          <cell r="I57">
            <v>245.55997622216415</v>
          </cell>
          <cell r="J57">
            <v>289.38086902266099</v>
          </cell>
          <cell r="K57">
            <v>113.24940965155399</v>
          </cell>
          <cell r="L57">
            <v>116.51573218431461</v>
          </cell>
          <cell r="M57">
            <v>0.2337341618256516</v>
          </cell>
          <cell r="N57">
            <v>4.1012526438781807</v>
          </cell>
          <cell r="O57">
            <v>0.29140882513327993</v>
          </cell>
          <cell r="P57">
            <v>1.38448992194134</v>
          </cell>
          <cell r="Q57">
            <v>2284.0500324256336</v>
          </cell>
          <cell r="R57">
            <v>4189.6671358840058</v>
          </cell>
          <cell r="S57">
            <v>1806.5616191561426</v>
          </cell>
          <cell r="T57">
            <v>3886.8404172930273</v>
          </cell>
        </row>
        <row r="58">
          <cell r="A58" t="str">
            <v>Alberni Inlet72</v>
          </cell>
          <cell r="B58" t="str">
            <v>Alberni Inlet</v>
          </cell>
          <cell r="C58">
            <v>72</v>
          </cell>
          <cell r="D58" t="str">
            <v>july</v>
          </cell>
          <cell r="E58">
            <v>2.3311804060467158E-2</v>
          </cell>
          <cell r="F58">
            <v>0</v>
          </cell>
          <cell r="G58">
            <v>8.9565606806986115E-4</v>
          </cell>
          <cell r="H58">
            <v>1.4070620941949064</v>
          </cell>
          <cell r="I58">
            <v>190.5452364894393</v>
          </cell>
          <cell r="J58">
            <v>213.93286300829186</v>
          </cell>
          <cell r="K58">
            <v>32.320389999285773</v>
          </cell>
          <cell r="L58">
            <v>148.83612218360039</v>
          </cell>
          <cell r="M58">
            <v>0</v>
          </cell>
          <cell r="N58">
            <v>4.1012526438781807</v>
          </cell>
          <cell r="O58">
            <v>1.2417723377460754</v>
          </cell>
          <cell r="P58">
            <v>2.6262622596874152</v>
          </cell>
          <cell r="Q58">
            <v>1950.8055026385555</v>
          </cell>
          <cell r="R58">
            <v>6140.4726385225613</v>
          </cell>
          <cell r="S58">
            <v>1380.5919084637803</v>
          </cell>
          <cell r="T58">
            <v>5267.4323257568076</v>
          </cell>
        </row>
        <row r="59">
          <cell r="A59" t="str">
            <v>Alberni Inlet73</v>
          </cell>
          <cell r="B59" t="str">
            <v>Alberni Inlet</v>
          </cell>
          <cell r="C59">
            <v>73</v>
          </cell>
          <cell r="D59" t="str">
            <v>july</v>
          </cell>
          <cell r="E59">
            <v>1.3017815479225575E-3</v>
          </cell>
          <cell r="F59">
            <v>0</v>
          </cell>
          <cell r="G59">
            <v>0</v>
          </cell>
          <cell r="H59">
            <v>2.2650182535110566</v>
          </cell>
          <cell r="I59">
            <v>187.88840388452797</v>
          </cell>
          <cell r="J59">
            <v>158.84571820515586</v>
          </cell>
          <cell r="K59">
            <v>1.6270613279995736</v>
          </cell>
          <cell r="L59">
            <v>150.46318351159996</v>
          </cell>
          <cell r="M59">
            <v>0</v>
          </cell>
          <cell r="N59">
            <v>4.1012526438781807</v>
          </cell>
          <cell r="O59">
            <v>0</v>
          </cell>
          <cell r="P59">
            <v>2.6262622596874152</v>
          </cell>
          <cell r="Q59">
            <v>2830.9846712623807</v>
          </cell>
          <cell r="R59">
            <v>8971.4573097849425</v>
          </cell>
          <cell r="S59">
            <v>1257.1334558329515</v>
          </cell>
          <cell r="T59">
            <v>6524.5657815897594</v>
          </cell>
        </row>
        <row r="60">
          <cell r="A60" t="str">
            <v>Alberni Inlet74</v>
          </cell>
          <cell r="B60" t="str">
            <v>Alberni Inlet</v>
          </cell>
          <cell r="C60">
            <v>74</v>
          </cell>
          <cell r="D60" t="str">
            <v>july</v>
          </cell>
          <cell r="E60">
            <v>8.5961921000284169E-3</v>
          </cell>
          <cell r="F60">
            <v>0</v>
          </cell>
          <cell r="G60">
            <v>8.169934640522875E-4</v>
          </cell>
          <cell r="H60">
            <v>2.0461868354134083</v>
          </cell>
          <cell r="I60">
            <v>179.48637203544129</v>
          </cell>
          <cell r="J60">
            <v>194.94353168078933</v>
          </cell>
          <cell r="K60">
            <v>11.099258939149244</v>
          </cell>
          <cell r="L60">
            <v>161.56244245074922</v>
          </cell>
          <cell r="M60">
            <v>0</v>
          </cell>
          <cell r="N60">
            <v>4.1012526438781807</v>
          </cell>
          <cell r="O60">
            <v>1.0548882462827796</v>
          </cell>
          <cell r="P60">
            <v>3.6811505059701948</v>
          </cell>
          <cell r="Q60">
            <v>2642.0020934684208</v>
          </cell>
          <cell r="R60">
            <v>11613.459403253364</v>
          </cell>
          <cell r="S60">
            <v>1287.3189235387852</v>
          </cell>
          <cell r="T60">
            <v>7811.8847051285447</v>
          </cell>
        </row>
        <row r="61">
          <cell r="A61" t="str">
            <v>Alberni Inlet75</v>
          </cell>
          <cell r="B61" t="str">
            <v>Alberni Inlet</v>
          </cell>
          <cell r="C61">
            <v>75</v>
          </cell>
          <cell r="D61" t="str">
            <v>july</v>
          </cell>
          <cell r="E61">
            <v>1.6935483147800415E-2</v>
          </cell>
          <cell r="F61">
            <v>0</v>
          </cell>
          <cell r="G61">
            <v>1.3814048857923977E-2</v>
          </cell>
          <cell r="H61">
            <v>1.0667853349276253</v>
          </cell>
          <cell r="I61">
            <v>95.713277199459398</v>
          </cell>
          <cell r="J61">
            <v>138.73110651805763</v>
          </cell>
          <cell r="K61">
            <v>12.985841529055529</v>
          </cell>
          <cell r="L61">
            <v>174.54828397980475</v>
          </cell>
          <cell r="M61">
            <v>0</v>
          </cell>
          <cell r="N61">
            <v>4.1012526438781807</v>
          </cell>
          <cell r="O61">
            <v>10.592378604027612</v>
          </cell>
          <cell r="P61">
            <v>14.273529109997806</v>
          </cell>
          <cell r="Q61">
            <v>817.99291959909704</v>
          </cell>
          <cell r="R61">
            <v>12431.452322852461</v>
          </cell>
          <cell r="S61">
            <v>756.02859903341232</v>
          </cell>
          <cell r="T61">
            <v>8567.9133041619571</v>
          </cell>
        </row>
        <row r="62">
          <cell r="A62" t="str">
            <v>Alberni Inlet81</v>
          </cell>
          <cell r="B62" t="str">
            <v>Alberni Inlet</v>
          </cell>
          <cell r="C62">
            <v>81</v>
          </cell>
          <cell r="D62" t="str">
            <v>aug</v>
          </cell>
          <cell r="E62">
            <v>0.1185446064834012</v>
          </cell>
          <cell r="F62">
            <v>0</v>
          </cell>
          <cell r="G62">
            <v>7.5770308123249298E-3</v>
          </cell>
          <cell r="H62">
            <v>0.57160497865424542</v>
          </cell>
          <cell r="I62">
            <v>78.185561383683449</v>
          </cell>
          <cell r="J62">
            <v>102.4325693603068</v>
          </cell>
          <cell r="K62">
            <v>71.346628291112538</v>
          </cell>
          <cell r="L62">
            <v>245.8949122709173</v>
          </cell>
          <cell r="M62">
            <v>0</v>
          </cell>
          <cell r="N62">
            <v>4.1012526438781807</v>
          </cell>
          <cell r="O62">
            <v>4.5602715885091598</v>
          </cell>
          <cell r="P62">
            <v>18.833800698506966</v>
          </cell>
          <cell r="Q62">
            <v>344.02314159357502</v>
          </cell>
          <cell r="R62">
            <v>12775.475464446037</v>
          </cell>
          <cell r="S62">
            <v>595.79294563903079</v>
          </cell>
          <cell r="T62">
            <v>9163.7062498009873</v>
          </cell>
        </row>
        <row r="63">
          <cell r="A63" t="str">
            <v>Alberni Inlet82</v>
          </cell>
          <cell r="B63" t="str">
            <v>Alberni Inlet</v>
          </cell>
          <cell r="C63">
            <v>82</v>
          </cell>
          <cell r="D63" t="str">
            <v>aug</v>
          </cell>
          <cell r="E63">
            <v>0.39158727234046403</v>
          </cell>
          <cell r="F63">
            <v>0</v>
          </cell>
          <cell r="G63">
            <v>1.2526923677311718E-2</v>
          </cell>
          <cell r="H63">
            <v>0.2945309094159565</v>
          </cell>
          <cell r="I63">
            <v>117.56938783455935</v>
          </cell>
          <cell r="J63">
            <v>136.91364833261377</v>
          </cell>
          <cell r="K63">
            <v>339.31440520883478</v>
          </cell>
          <cell r="L63">
            <v>585.20931747975214</v>
          </cell>
          <cell r="M63">
            <v>0</v>
          </cell>
          <cell r="N63">
            <v>4.1012526438781807</v>
          </cell>
          <cell r="O63">
            <v>10.854708405762118</v>
          </cell>
          <cell r="P63">
            <v>29.688509104269084</v>
          </cell>
          <cell r="Q63">
            <v>255.21406696079046</v>
          </cell>
          <cell r="R63">
            <v>13030.689531406828</v>
          </cell>
          <cell r="S63">
            <v>861.67423583802429</v>
          </cell>
          <cell r="T63">
            <v>10025.380485639012</v>
          </cell>
        </row>
        <row r="64">
          <cell r="A64" t="str">
            <v>Alberni Inlet83</v>
          </cell>
          <cell r="B64" t="str">
            <v>Alberni Inlet</v>
          </cell>
          <cell r="C64">
            <v>83</v>
          </cell>
          <cell r="D64" t="str">
            <v>aug</v>
          </cell>
          <cell r="E64">
            <v>0.78349336932280356</v>
          </cell>
          <cell r="F64">
            <v>0</v>
          </cell>
          <cell r="G64">
            <v>1.9343589908911957E-2</v>
          </cell>
          <cell r="H64">
            <v>5.7055103985344455E-2</v>
          </cell>
          <cell r="I64">
            <v>259.53219550548033</v>
          </cell>
          <cell r="J64">
            <v>346.6200403031699</v>
          </cell>
          <cell r="K64">
            <v>1576.9159652624407</v>
          </cell>
          <cell r="L64">
            <v>2162.1252827421931</v>
          </cell>
          <cell r="M64">
            <v>0</v>
          </cell>
          <cell r="N64">
            <v>4.1012526438781807</v>
          </cell>
          <cell r="O64">
            <v>38.932321506712356</v>
          </cell>
          <cell r="P64">
            <v>68.620830610981443</v>
          </cell>
          <cell r="Q64">
            <v>114.83326840655084</v>
          </cell>
          <cell r="R64">
            <v>13145.52279981338</v>
          </cell>
          <cell r="S64">
            <v>1990.9010581337416</v>
          </cell>
          <cell r="T64">
            <v>12016.281543772755</v>
          </cell>
        </row>
        <row r="65">
          <cell r="A65" t="str">
            <v>Alberni Inlet84</v>
          </cell>
          <cell r="B65" t="str">
            <v>Alberni Inlet</v>
          </cell>
          <cell r="C65">
            <v>84</v>
          </cell>
          <cell r="D65" t="str">
            <v>aug</v>
          </cell>
          <cell r="E65">
            <v>0.63159262542632189</v>
          </cell>
          <cell r="F65">
            <v>0</v>
          </cell>
          <cell r="G65">
            <v>3.4933047161611254E-2</v>
          </cell>
          <cell r="H65">
            <v>2.1449689686574399E-2</v>
          </cell>
          <cell r="I65">
            <v>264.39313363016862</v>
          </cell>
          <cell r="J65">
            <v>450.02532705037834</v>
          </cell>
          <cell r="K65">
            <v>1432.7201038125072</v>
          </cell>
          <cell r="L65">
            <v>3594.8453865547003</v>
          </cell>
          <cell r="M65">
            <v>0</v>
          </cell>
          <cell r="N65">
            <v>4.1012526438781807</v>
          </cell>
          <cell r="O65">
            <v>79.242975520950509</v>
          </cell>
          <cell r="P65">
            <v>147.86380613193194</v>
          </cell>
          <cell r="Q65">
            <v>48.656998826975531</v>
          </cell>
          <cell r="R65">
            <v>13194.179798640354</v>
          </cell>
          <cell r="S65">
            <v>2222.0163222515998</v>
          </cell>
          <cell r="T65">
            <v>14238.297866024355</v>
          </cell>
        </row>
        <row r="66">
          <cell r="A66" t="str">
            <v>Alberni Inlet91</v>
          </cell>
          <cell r="B66" t="str">
            <v>Alberni Inlet</v>
          </cell>
          <cell r="C66">
            <v>91</v>
          </cell>
          <cell r="D66" t="str">
            <v>sept</v>
          </cell>
          <cell r="E66">
            <v>0.29821325365522594</v>
          </cell>
          <cell r="F66">
            <v>0</v>
          </cell>
          <cell r="G66">
            <v>6.451982948898867E-2</v>
          </cell>
          <cell r="H66">
            <v>5.138809211618009E-3</v>
          </cell>
          <cell r="I66">
            <v>145.21401590226429</v>
          </cell>
          <cell r="J66">
            <v>382.87953975237843</v>
          </cell>
          <cell r="K66">
            <v>462.60197969517822</v>
          </cell>
          <cell r="L66">
            <v>4057.4473662498785</v>
          </cell>
          <cell r="M66">
            <v>0</v>
          </cell>
          <cell r="N66">
            <v>4.1012526438781807</v>
          </cell>
          <cell r="O66">
            <v>100.08609773497386</v>
          </cell>
          <cell r="P66">
            <v>247.9499038669058</v>
          </cell>
          <cell r="Q66">
            <v>7.9715548703234171</v>
          </cell>
          <cell r="R66">
            <v>13202.151353510679</v>
          </cell>
          <cell r="S66">
            <v>1491.8291590160784</v>
          </cell>
          <cell r="T66">
            <v>15730.127025040434</v>
          </cell>
        </row>
        <row r="67">
          <cell r="A67" t="str">
            <v>Alberni Inlet92</v>
          </cell>
          <cell r="B67" t="str">
            <v>Alberni Inlet</v>
          </cell>
          <cell r="C67">
            <v>92</v>
          </cell>
          <cell r="D67" t="str">
            <v>sept</v>
          </cell>
          <cell r="E67">
            <v>0.16714785188715456</v>
          </cell>
          <cell r="F67">
            <v>0</v>
          </cell>
          <cell r="G67">
            <v>7.9953118642330817E-2</v>
          </cell>
          <cell r="H67">
            <v>1.5523059213209692E-2</v>
          </cell>
          <cell r="I67">
            <v>89.369098218989961</v>
          </cell>
          <cell r="J67">
            <v>238.89905719570865</v>
          </cell>
          <cell r="K67">
            <v>160.80059527717307</v>
          </cell>
          <cell r="L67">
            <v>4218.2479615270513</v>
          </cell>
          <cell r="M67">
            <v>0</v>
          </cell>
          <cell r="N67">
            <v>4.1012526438781807</v>
          </cell>
          <cell r="O67">
            <v>76.916986528986158</v>
          </cell>
          <cell r="P67">
            <v>324.86689039589197</v>
          </cell>
          <cell r="Q67">
            <v>14.933588040916685</v>
          </cell>
          <cell r="R67">
            <v>13217.084941551595</v>
          </cell>
          <cell r="S67">
            <v>924.64360548636705</v>
          </cell>
          <cell r="T67">
            <v>16654.7706305268</v>
          </cell>
        </row>
        <row r="68">
          <cell r="A68" t="str">
            <v>Barkley61</v>
          </cell>
          <cell r="B68" t="str">
            <v>Barkley</v>
          </cell>
          <cell r="C68">
            <v>61</v>
          </cell>
          <cell r="D68" t="str">
            <v>june</v>
          </cell>
          <cell r="E68">
            <v>0.25919913419913415</v>
          </cell>
          <cell r="F68">
            <v>4.6825396825396819E-2</v>
          </cell>
          <cell r="G68">
            <v>1.2698412698412698E-2</v>
          </cell>
          <cell r="H68">
            <v>0</v>
          </cell>
          <cell r="I68">
            <v>26.822201997343157</v>
          </cell>
          <cell r="J68">
            <v>56.846325686376332</v>
          </cell>
          <cell r="K68">
            <v>66.176051192070929</v>
          </cell>
          <cell r="L68">
            <v>66.176051192070929</v>
          </cell>
          <cell r="M68">
            <v>11.954977654461807</v>
          </cell>
          <cell r="N68">
            <v>11.954977654461807</v>
          </cell>
          <cell r="O68">
            <v>3.2420278384981174</v>
          </cell>
          <cell r="P68">
            <v>3.2420278384981174</v>
          </cell>
          <cell r="Q68">
            <v>0</v>
          </cell>
          <cell r="R68">
            <v>0</v>
          </cell>
          <cell r="S68">
            <v>247.80366135946844</v>
          </cell>
          <cell r="T68">
            <v>247.80366135946844</v>
          </cell>
        </row>
        <row r="69">
          <cell r="A69" t="str">
            <v>Barkley62</v>
          </cell>
          <cell r="B69" t="str">
            <v>Barkley</v>
          </cell>
          <cell r="C69">
            <v>62</v>
          </cell>
          <cell r="D69" t="str">
            <v>june</v>
          </cell>
          <cell r="E69">
            <v>0.55426243316868329</v>
          </cell>
          <cell r="F69">
            <v>1.6579861111111111E-2</v>
          </cell>
          <cell r="G69">
            <v>5.8696454008954013E-2</v>
          </cell>
          <cell r="H69">
            <v>2.5297619047619049E-3</v>
          </cell>
          <cell r="I69">
            <v>37.516633469982096</v>
          </cell>
          <cell r="J69">
            <v>67.986417567050424</v>
          </cell>
          <cell r="K69">
            <v>183.55700137106203</v>
          </cell>
          <cell r="L69">
            <v>249.73305256313296</v>
          </cell>
          <cell r="M69">
            <v>5.4908097799549633</v>
          </cell>
          <cell r="N69">
            <v>17.445787434416772</v>
          </cell>
          <cell r="O69">
            <v>19.43870708935286</v>
          </cell>
          <cell r="P69">
            <v>22.680734927850978</v>
          </cell>
          <cell r="Q69">
            <v>0.83778997390487109</v>
          </cell>
          <cell r="R69">
            <v>0.83778997390487109</v>
          </cell>
          <cell r="S69">
            <v>323.55600248401129</v>
          </cell>
          <cell r="T69">
            <v>571.35966384347967</v>
          </cell>
        </row>
        <row r="70">
          <cell r="A70" t="str">
            <v>Barkley63</v>
          </cell>
          <cell r="B70" t="str">
            <v>Barkley</v>
          </cell>
          <cell r="C70">
            <v>63</v>
          </cell>
          <cell r="D70" t="str">
            <v>june</v>
          </cell>
          <cell r="E70">
            <v>0.48621842076550859</v>
          </cell>
          <cell r="F70">
            <v>2.889873284610127E-3</v>
          </cell>
          <cell r="G70">
            <v>0.14390897750092346</v>
          </cell>
          <cell r="H70">
            <v>2.1067718436139486E-3</v>
          </cell>
          <cell r="I70">
            <v>65.012583414550136</v>
          </cell>
          <cell r="J70">
            <v>105.39621148683257</v>
          </cell>
          <cell r="K70">
            <v>265.45155316265459</v>
          </cell>
          <cell r="L70">
            <v>515.18460572578761</v>
          </cell>
          <cell r="M70">
            <v>1.5777299235912423</v>
          </cell>
          <cell r="N70">
            <v>19.023517358008014</v>
          </cell>
          <cell r="O70">
            <v>78.567285730404279</v>
          </cell>
          <cell r="P70">
            <v>101.24802065825526</v>
          </cell>
          <cell r="Q70">
            <v>1.1501947153013825</v>
          </cell>
          <cell r="R70">
            <v>1.9879846892062536</v>
          </cell>
          <cell r="S70">
            <v>535.85534004641579</v>
          </cell>
          <cell r="T70">
            <v>1107.2150038898953</v>
          </cell>
        </row>
        <row r="71">
          <cell r="A71" t="str">
            <v>Barkley64</v>
          </cell>
          <cell r="B71" t="str">
            <v>Barkley</v>
          </cell>
          <cell r="C71">
            <v>64</v>
          </cell>
          <cell r="D71" t="str">
            <v>june</v>
          </cell>
          <cell r="E71">
            <v>0.38108345251526105</v>
          </cell>
          <cell r="F71">
            <v>1.6394564843481254E-2</v>
          </cell>
          <cell r="G71">
            <v>0.11390739446312199</v>
          </cell>
          <cell r="H71">
            <v>1.1825037707390649E-3</v>
          </cell>
          <cell r="I71">
            <v>74.320788145804201</v>
          </cell>
          <cell r="J71">
            <v>109.26062469532989</v>
          </cell>
          <cell r="K71">
            <v>228.21569325268581</v>
          </cell>
          <cell r="L71">
            <v>743.40029897847342</v>
          </cell>
          <cell r="M71">
            <v>9.8180515491717681</v>
          </cell>
          <cell r="N71">
            <v>28.841568907179784</v>
          </cell>
          <cell r="O71">
            <v>68.214599249668311</v>
          </cell>
          <cell r="P71">
            <v>169.46261990792357</v>
          </cell>
          <cell r="Q71">
            <v>0.70815438464183522</v>
          </cell>
          <cell r="R71">
            <v>2.696139073848089</v>
          </cell>
          <cell r="S71">
            <v>590.12519011968084</v>
          </cell>
          <cell r="T71">
            <v>1697.3401940095762</v>
          </cell>
        </row>
        <row r="72">
          <cell r="A72" t="str">
            <v>Barkley71</v>
          </cell>
          <cell r="B72" t="str">
            <v>Barkley</v>
          </cell>
          <cell r="C72">
            <v>71</v>
          </cell>
          <cell r="D72" t="str">
            <v>july</v>
          </cell>
          <cell r="E72">
            <v>0.4021433397889323</v>
          </cell>
          <cell r="F72">
            <v>1.6402116402116401E-2</v>
          </cell>
          <cell r="G72">
            <v>0.13847677643774223</v>
          </cell>
          <cell r="H72">
            <v>2.7368034171032377E-3</v>
          </cell>
          <cell r="I72">
            <v>95.796872883249421</v>
          </cell>
          <cell r="J72">
            <v>81.655154840523338</v>
          </cell>
          <cell r="K72">
            <v>256.87277593911574</v>
          </cell>
          <cell r="L72">
            <v>1000.2730749175892</v>
          </cell>
          <cell r="M72">
            <v>10.477003482637555</v>
          </cell>
          <cell r="N72">
            <v>39.318572389817341</v>
          </cell>
          <cell r="O72">
            <v>88.453321110161411</v>
          </cell>
          <cell r="P72">
            <v>257.91594101808499</v>
          </cell>
          <cell r="Q72">
            <v>1.7481584832909232</v>
          </cell>
          <cell r="R72">
            <v>4.444297557139012</v>
          </cell>
          <cell r="S72">
            <v>642.29467409729375</v>
          </cell>
          <cell r="T72">
            <v>2339.6348681068698</v>
          </cell>
        </row>
        <row r="73">
          <cell r="A73" t="str">
            <v>Barkley72</v>
          </cell>
          <cell r="B73" t="str">
            <v>Barkley</v>
          </cell>
          <cell r="C73">
            <v>72</v>
          </cell>
          <cell r="D73" t="str">
            <v>july</v>
          </cell>
          <cell r="E73">
            <v>0.35265752623644098</v>
          </cell>
          <cell r="F73">
            <v>1.0480859010270776E-2</v>
          </cell>
          <cell r="G73">
            <v>0.18493929265613959</v>
          </cell>
          <cell r="H73">
            <v>2.5326797385620916E-3</v>
          </cell>
          <cell r="I73">
            <v>57.127767429867262</v>
          </cell>
          <cell r="J73">
            <v>121.17892267321106</v>
          </cell>
          <cell r="K73">
            <v>191.84903440017769</v>
          </cell>
          <cell r="L73">
            <v>1192.1221093177669</v>
          </cell>
          <cell r="M73">
            <v>5.7016865690163607</v>
          </cell>
          <cell r="N73">
            <v>45.020258958833701</v>
          </cell>
          <cell r="O73">
            <v>100.60872682168204</v>
          </cell>
          <cell r="P73">
            <v>358.52466783976706</v>
          </cell>
          <cell r="Q73">
            <v>1.3778017655640871</v>
          </cell>
          <cell r="R73">
            <v>5.8220993227030995</v>
          </cell>
          <cell r="S73">
            <v>527.99668249575848</v>
          </cell>
          <cell r="T73">
            <v>2867.6315506026285</v>
          </cell>
        </row>
        <row r="74">
          <cell r="A74" t="str">
            <v>Barkley73</v>
          </cell>
          <cell r="B74" t="str">
            <v>Barkley</v>
          </cell>
          <cell r="C74">
            <v>73</v>
          </cell>
          <cell r="D74" t="str">
            <v>july</v>
          </cell>
          <cell r="E74">
            <v>0.27305841344071374</v>
          </cell>
          <cell r="F74">
            <v>3.4014559415628935E-3</v>
          </cell>
          <cell r="G74">
            <v>0.12339125375914341</v>
          </cell>
          <cell r="H74">
            <v>3.1397256932016288E-3</v>
          </cell>
          <cell r="I74">
            <v>52.078881313458012</v>
          </cell>
          <cell r="J74">
            <v>154.30627611697477</v>
          </cell>
          <cell r="K74">
            <v>162.35064996579848</v>
          </cell>
          <cell r="L74">
            <v>1354.4727592835654</v>
          </cell>
          <cell r="M74">
            <v>2.0223825956663384</v>
          </cell>
          <cell r="N74">
            <v>47.042641554500037</v>
          </cell>
          <cell r="O74">
            <v>73.363973647496437</v>
          </cell>
          <cell r="P74">
            <v>431.8886414872635</v>
          </cell>
          <cell r="Q74">
            <v>1.8667672626621896</v>
          </cell>
          <cell r="R74">
            <v>7.6888665853652896</v>
          </cell>
          <cell r="S74">
            <v>569.00695880123953</v>
          </cell>
          <cell r="T74">
            <v>3436.6385094038678</v>
          </cell>
        </row>
        <row r="75">
          <cell r="A75" t="str">
            <v>Barkley74</v>
          </cell>
          <cell r="B75" t="str">
            <v>Barkley</v>
          </cell>
          <cell r="C75">
            <v>74</v>
          </cell>
          <cell r="D75" t="str">
            <v>july</v>
          </cell>
          <cell r="E75">
            <v>0.17035642343110954</v>
          </cell>
          <cell r="F75">
            <v>4.3411525398424963E-3</v>
          </cell>
          <cell r="G75">
            <v>0.12173758297466701</v>
          </cell>
          <cell r="H75">
            <v>8.939774422422591E-3</v>
          </cell>
          <cell r="I75">
            <v>79.483735833247792</v>
          </cell>
          <cell r="J75">
            <v>117.03137466731437</v>
          </cell>
          <cell r="K75">
            <v>109.17603798758938</v>
          </cell>
          <cell r="L75">
            <v>1463.6487972711548</v>
          </cell>
          <cell r="M75">
            <v>2.7821072141223087</v>
          </cell>
          <cell r="N75">
            <v>49.824748768622342</v>
          </cell>
          <cell r="O75">
            <v>78.017762498601883</v>
          </cell>
          <cell r="P75">
            <v>509.90640398586538</v>
          </cell>
          <cell r="Q75">
            <v>5.7292183780647239</v>
          </cell>
          <cell r="R75">
            <v>13.418084963430013</v>
          </cell>
          <cell r="S75">
            <v>631.48142850086765</v>
          </cell>
          <cell r="T75">
            <v>4068.1199379047357</v>
          </cell>
        </row>
        <row r="76">
          <cell r="A76" t="str">
            <v>Barkley75</v>
          </cell>
          <cell r="B76" t="str">
            <v>Barkley</v>
          </cell>
          <cell r="C76">
            <v>75</v>
          </cell>
          <cell r="D76" t="str">
            <v>july</v>
          </cell>
          <cell r="E76">
            <v>0.22328422573984222</v>
          </cell>
          <cell r="F76">
            <v>5.2906516141810267E-3</v>
          </cell>
          <cell r="G76">
            <v>9.7581103648273076E-2</v>
          </cell>
          <cell r="H76">
            <v>3.315253122945431E-3</v>
          </cell>
          <cell r="I76">
            <v>87.184514934595597</v>
          </cell>
          <cell r="J76">
            <v>131.15956605738197</v>
          </cell>
          <cell r="K76">
            <v>158.36109268982221</v>
          </cell>
          <cell r="L76">
            <v>1622.009889960977</v>
          </cell>
          <cell r="M76">
            <v>3.7523177819066973</v>
          </cell>
          <cell r="N76">
            <v>53.57706655052904</v>
          </cell>
          <cell r="O76">
            <v>69.207979866989419</v>
          </cell>
          <cell r="P76">
            <v>579.11438385285476</v>
          </cell>
          <cell r="Q76">
            <v>2.351295105390435</v>
          </cell>
          <cell r="R76">
            <v>15.769380068820448</v>
          </cell>
          <cell r="S76">
            <v>698.24170678774192</v>
          </cell>
          <cell r="T76">
            <v>4766.361644692478</v>
          </cell>
        </row>
        <row r="77">
          <cell r="A77" t="str">
            <v>Barkley81</v>
          </cell>
          <cell r="B77" t="str">
            <v>Barkley</v>
          </cell>
          <cell r="C77">
            <v>81</v>
          </cell>
          <cell r="D77" t="str">
            <v>aug</v>
          </cell>
          <cell r="E77">
            <v>0.19530088311090299</v>
          </cell>
          <cell r="F77">
            <v>2.5848576979617E-3</v>
          </cell>
          <cell r="G77">
            <v>8.6574537671845475E-2</v>
          </cell>
          <cell r="H77">
            <v>1.0919414719371041E-4</v>
          </cell>
          <cell r="I77">
            <v>121.52313246057186</v>
          </cell>
          <cell r="J77">
            <v>175.79114210276717</v>
          </cell>
          <cell r="K77">
            <v>189.98185358320188</v>
          </cell>
          <cell r="L77">
            <v>1811.9917435441789</v>
          </cell>
          <cell r="M77">
            <v>2.5144589665204484</v>
          </cell>
          <cell r="N77">
            <v>56.09152551704949</v>
          </cell>
          <cell r="O77">
            <v>84.216675716033819</v>
          </cell>
          <cell r="P77">
            <v>663.33105956888858</v>
          </cell>
          <cell r="Q77">
            <v>0.10622023901713719</v>
          </cell>
          <cell r="R77">
            <v>15.875600307837585</v>
          </cell>
          <cell r="S77">
            <v>959.19794650839367</v>
          </cell>
          <cell r="T77">
            <v>5725.5595912008721</v>
          </cell>
        </row>
        <row r="78">
          <cell r="A78" t="str">
            <v>Barkley82</v>
          </cell>
          <cell r="B78" t="str">
            <v>Barkley</v>
          </cell>
          <cell r="C78">
            <v>82</v>
          </cell>
          <cell r="D78" t="str">
            <v>aug</v>
          </cell>
          <cell r="E78">
            <v>0.16207796036198635</v>
          </cell>
          <cell r="F78">
            <v>2.44102362069114E-3</v>
          </cell>
          <cell r="G78">
            <v>5.1821383408992318E-2</v>
          </cell>
          <cell r="H78">
            <v>8.6306755903942599E-4</v>
          </cell>
          <cell r="I78">
            <v>259.49867092204852</v>
          </cell>
          <cell r="J78">
            <v>210.86438911847063</v>
          </cell>
          <cell r="K78">
            <v>276.67738040145701</v>
          </cell>
          <cell r="L78">
            <v>2088.6691239456359</v>
          </cell>
          <cell r="M78">
            <v>4.1669824778305067</v>
          </cell>
          <cell r="N78">
            <v>60.258507994879999</v>
          </cell>
          <cell r="O78">
            <v>88.462395370458395</v>
          </cell>
          <cell r="P78">
            <v>751.79345493934693</v>
          </cell>
          <cell r="Q78">
            <v>1.4733111819225124</v>
          </cell>
          <cell r="R78">
            <v>17.348911489760098</v>
          </cell>
          <cell r="S78">
            <v>1719.2221328471837</v>
          </cell>
          <cell r="T78">
            <v>7444.7817240480563</v>
          </cell>
        </row>
        <row r="79">
          <cell r="A79" t="str">
            <v>Barkley83</v>
          </cell>
          <cell r="B79" t="str">
            <v>Barkley</v>
          </cell>
          <cell r="C79">
            <v>83</v>
          </cell>
          <cell r="D79" t="str">
            <v>aug</v>
          </cell>
          <cell r="E79">
            <v>0.21026752712388597</v>
          </cell>
          <cell r="F79">
            <v>7.0857699805068229E-4</v>
          </cell>
          <cell r="G79">
            <v>3.9916552522249869E-2</v>
          </cell>
          <cell r="H79">
            <v>7.7243018419489008E-4</v>
          </cell>
          <cell r="I79">
            <v>329.07188742432345</v>
          </cell>
          <cell r="J79">
            <v>348.40059051492148</v>
          </cell>
          <cell r="K79">
            <v>493.49637095600269</v>
          </cell>
          <cell r="L79">
            <v>2582.1654949016383</v>
          </cell>
          <cell r="M79">
            <v>1.6630251083653294</v>
          </cell>
          <cell r="N79">
            <v>61.921533103245331</v>
          </cell>
          <cell r="O79">
            <v>93.683861128013689</v>
          </cell>
          <cell r="P79">
            <v>845.47731606736056</v>
          </cell>
          <cell r="Q79">
            <v>1.8128880761148798</v>
          </cell>
          <cell r="R79">
            <v>19.161799565874979</v>
          </cell>
          <cell r="S79">
            <v>2342.1606181514603</v>
          </cell>
          <cell r="T79">
            <v>9786.9423421995161</v>
          </cell>
        </row>
        <row r="80">
          <cell r="A80" t="str">
            <v>Barkley84</v>
          </cell>
          <cell r="B80" t="str">
            <v>Barkley</v>
          </cell>
          <cell r="C80">
            <v>84</v>
          </cell>
          <cell r="D80" t="str">
            <v>aug</v>
          </cell>
          <cell r="E80">
            <v>0.17816601620571984</v>
          </cell>
          <cell r="F80">
            <v>7.051771757654111E-4</v>
          </cell>
          <cell r="G80">
            <v>4.4742139080880469E-2</v>
          </cell>
          <cell r="H80">
            <v>8.1933840187691973E-4</v>
          </cell>
          <cell r="I80">
            <v>300.15165325577453</v>
          </cell>
          <cell r="J80">
            <v>495.36578841966349</v>
          </cell>
          <cell r="K80">
            <v>452.5939509576823</v>
          </cell>
          <cell r="L80">
            <v>3034.7594458593207</v>
          </cell>
          <cell r="M80">
            <v>1.7913569091443891</v>
          </cell>
          <cell r="N80">
            <v>63.712890012389721</v>
          </cell>
          <cell r="O80">
            <v>113.65815957590968</v>
          </cell>
          <cell r="P80">
            <v>959.13547564327018</v>
          </cell>
          <cell r="Q80">
            <v>2.0813599157352844</v>
          </cell>
          <cell r="R80">
            <v>21.243159481610263</v>
          </cell>
          <cell r="S80">
            <v>2491.4898431181996</v>
          </cell>
          <cell r="T80">
            <v>12278.432185317715</v>
          </cell>
        </row>
        <row r="81">
          <cell r="A81" t="str">
            <v>Barkley91</v>
          </cell>
          <cell r="B81" t="str">
            <v>Barkley</v>
          </cell>
          <cell r="C81">
            <v>91</v>
          </cell>
          <cell r="D81" t="str">
            <v>sept</v>
          </cell>
          <cell r="E81">
            <v>0.16350723506482534</v>
          </cell>
          <cell r="F81">
            <v>3.2394160577522207E-3</v>
          </cell>
          <cell r="G81">
            <v>7.4232056322008688E-2</v>
          </cell>
          <cell r="H81">
            <v>2.7570995312930797E-4</v>
          </cell>
          <cell r="I81">
            <v>250.51360245430428</v>
          </cell>
          <cell r="J81">
            <v>513.57003232485749</v>
          </cell>
          <cell r="K81">
            <v>383.50167179088112</v>
          </cell>
          <cell r="L81">
            <v>3418.2611176502019</v>
          </cell>
          <cell r="M81">
            <v>7.5979602571204978</v>
          </cell>
          <cell r="N81">
            <v>71.310850269510212</v>
          </cell>
          <cell r="O81">
            <v>174.10922329325967</v>
          </cell>
          <cell r="P81">
            <v>1133.2446989365299</v>
          </cell>
          <cell r="Q81">
            <v>0.64667002602395218</v>
          </cell>
          <cell r="R81">
            <v>21.889829507634214</v>
          </cell>
          <cell r="S81">
            <v>2279.7080769212362</v>
          </cell>
          <cell r="T81">
            <v>14558.140262238951</v>
          </cell>
        </row>
        <row r="82">
          <cell r="A82" t="str">
            <v>Barkley92</v>
          </cell>
          <cell r="B82" t="str">
            <v>Barkley</v>
          </cell>
          <cell r="C82">
            <v>92</v>
          </cell>
          <cell r="D82" t="str">
            <v>sept</v>
          </cell>
          <cell r="E82">
            <v>0.13090190607591148</v>
          </cell>
          <cell r="F82">
            <v>1.1354420113544202E-3</v>
          </cell>
          <cell r="G82">
            <v>0.14370966821427017</v>
          </cell>
          <cell r="H82">
            <v>7.2992700729927014E-4</v>
          </cell>
          <cell r="I82">
            <v>89.364268764120439</v>
          </cell>
          <cell r="J82">
            <v>122.20748623605469</v>
          </cell>
          <cell r="K82">
            <v>91.558961293793033</v>
          </cell>
          <cell r="L82">
            <v>3509.8200789439948</v>
          </cell>
          <cell r="M82">
            <v>0.79418164551903758</v>
          </cell>
          <cell r="N82">
            <v>72.105031915029244</v>
          </cell>
          <cell r="O82">
            <v>100.51731364357508</v>
          </cell>
          <cell r="P82">
            <v>1233.762012580105</v>
          </cell>
          <cell r="Q82">
            <v>0.51054534354795267</v>
          </cell>
          <cell r="R82">
            <v>22.400374851182168</v>
          </cell>
          <cell r="S82">
            <v>691.23631629271154</v>
          </cell>
          <cell r="T82">
            <v>15249.376578531663</v>
          </cell>
        </row>
        <row r="83">
          <cell r="A83" t="str">
            <v>Area 12361</v>
          </cell>
          <cell r="B83" t="str">
            <v>Area 123</v>
          </cell>
          <cell r="C83">
            <v>61</v>
          </cell>
          <cell r="D83" t="str">
            <v>june</v>
          </cell>
          <cell r="E83">
            <v>0.68227513227513226</v>
          </cell>
          <cell r="F83">
            <v>0.57589500446643294</v>
          </cell>
          <cell r="G83">
            <v>8.9380196523053651E-2</v>
          </cell>
          <cell r="H83">
            <v>0</v>
          </cell>
          <cell r="I83">
            <v>24.355636362926912</v>
          </cell>
          <cell r="J83">
            <v>35.121801958661329</v>
          </cell>
          <cell r="K83">
            <v>132.84806102395962</v>
          </cell>
          <cell r="L83">
            <v>132.84806102395962</v>
          </cell>
          <cell r="M83">
            <v>112.1344323977184</v>
          </cell>
          <cell r="N83">
            <v>112.1344323977184</v>
          </cell>
          <cell r="O83">
            <v>17.403515444616655</v>
          </cell>
          <cell r="P83">
            <v>17.403515444616655</v>
          </cell>
          <cell r="Q83">
            <v>0</v>
          </cell>
          <cell r="R83">
            <v>0</v>
          </cell>
          <cell r="S83">
            <v>192.02178573195721</v>
          </cell>
          <cell r="T83">
            <v>192.02178573195721</v>
          </cell>
        </row>
        <row r="84">
          <cell r="A84" t="str">
            <v>Area 12362</v>
          </cell>
          <cell r="B84" t="str">
            <v>Area 123</v>
          </cell>
          <cell r="C84">
            <v>62</v>
          </cell>
          <cell r="D84" t="str">
            <v>june</v>
          </cell>
          <cell r="E84">
            <v>0.76151665794522938</v>
          </cell>
          <cell r="F84">
            <v>0.77326080004651432</v>
          </cell>
          <cell r="G84">
            <v>0.27615413686842261</v>
          </cell>
          <cell r="H84">
            <v>0</v>
          </cell>
          <cell r="I84">
            <v>20.622383061120487</v>
          </cell>
          <cell r="J84">
            <v>30.941055018795925</v>
          </cell>
          <cell r="K84">
            <v>127.61015890619034</v>
          </cell>
          <cell r="L84">
            <v>260.45821993014994</v>
          </cell>
          <cell r="M84">
            <v>129.57816817312568</v>
          </cell>
          <cell r="N84">
            <v>241.71260057084407</v>
          </cell>
          <cell r="O84">
            <v>46.276168644121533</v>
          </cell>
          <cell r="P84">
            <v>63.679684088738185</v>
          </cell>
          <cell r="Q84">
            <v>0</v>
          </cell>
          <cell r="R84">
            <v>0</v>
          </cell>
          <cell r="S84">
            <v>164.99402534319429</v>
          </cell>
          <cell r="T84">
            <v>357.01581107515153</v>
          </cell>
        </row>
        <row r="85">
          <cell r="A85" t="str">
            <v>Area 12363</v>
          </cell>
          <cell r="B85" t="str">
            <v>Area 123</v>
          </cell>
          <cell r="C85">
            <v>63</v>
          </cell>
          <cell r="D85" t="str">
            <v>june</v>
          </cell>
          <cell r="E85">
            <v>0.94786566982189413</v>
          </cell>
          <cell r="F85">
            <v>0.74122517928947473</v>
          </cell>
          <cell r="G85">
            <v>0.28992428000635939</v>
          </cell>
          <cell r="H85">
            <v>2.3255813953488372E-3</v>
          </cell>
          <cell r="I85">
            <v>31.421559935406183</v>
          </cell>
          <cell r="J85">
            <v>46.55192054596192</v>
          </cell>
          <cell r="K85">
            <v>240.75241182339326</v>
          </cell>
          <cell r="L85">
            <v>501.21063175354323</v>
          </cell>
          <cell r="M85">
            <v>188.26691935335052</v>
          </cell>
          <cell r="N85">
            <v>429.97951992419462</v>
          </cell>
          <cell r="O85">
            <v>73.639094525712039</v>
          </cell>
          <cell r="P85">
            <v>137.31877861445022</v>
          </cell>
          <cell r="Q85">
            <v>0.59068425795719459</v>
          </cell>
          <cell r="R85">
            <v>0.59068425795719459</v>
          </cell>
          <cell r="S85">
            <v>250.21164076895477</v>
          </cell>
          <cell r="T85">
            <v>607.22745184410633</v>
          </cell>
        </row>
        <row r="86">
          <cell r="A86" t="str">
            <v>Area 12364</v>
          </cell>
          <cell r="B86" t="str">
            <v>Area 123</v>
          </cell>
          <cell r="C86">
            <v>64</v>
          </cell>
          <cell r="D86" t="str">
            <v>june</v>
          </cell>
          <cell r="E86">
            <v>1.1300046060856443</v>
          </cell>
          <cell r="F86">
            <v>0.89410148240491627</v>
          </cell>
          <cell r="G86">
            <v>0.31713644330921209</v>
          </cell>
          <cell r="H86">
            <v>0</v>
          </cell>
          <cell r="I86">
            <v>36.611045168818585</v>
          </cell>
          <cell r="J86">
            <v>50.632857273094181</v>
          </cell>
          <cell r="K86">
            <v>325.24515031349449</v>
          </cell>
          <cell r="L86">
            <v>826.45578206703772</v>
          </cell>
          <cell r="M86">
            <v>257.34600502881938</v>
          </cell>
          <cell r="N86">
            <v>687.325524953014</v>
          </cell>
          <cell r="O86">
            <v>91.280238698579311</v>
          </cell>
          <cell r="P86">
            <v>228.59901731302955</v>
          </cell>
          <cell r="Q86">
            <v>0</v>
          </cell>
          <cell r="R86">
            <v>0.59068425795719459</v>
          </cell>
          <cell r="S86">
            <v>284.32094039028129</v>
          </cell>
          <cell r="T86">
            <v>891.54839223438762</v>
          </cell>
        </row>
        <row r="87">
          <cell r="A87" t="str">
            <v>Area 12371</v>
          </cell>
          <cell r="B87" t="str">
            <v>Area 123</v>
          </cell>
          <cell r="C87">
            <v>71</v>
          </cell>
          <cell r="D87" t="str">
            <v>july</v>
          </cell>
          <cell r="E87">
            <v>0.92101023476038868</v>
          </cell>
          <cell r="F87">
            <v>0.94837852755931373</v>
          </cell>
          <cell r="G87">
            <v>0.2848392949656352</v>
          </cell>
          <cell r="H87">
            <v>6.1734693877551023E-3</v>
          </cell>
          <cell r="I87">
            <v>37.230352071755263</v>
          </cell>
          <cell r="J87">
            <v>49.461321566527175</v>
          </cell>
          <cell r="K87">
            <v>265.37265530562047</v>
          </cell>
          <cell r="L87">
            <v>1091.8284373726583</v>
          </cell>
          <cell r="M87">
            <v>273.25834023845073</v>
          </cell>
          <cell r="N87">
            <v>960.58386519146472</v>
          </cell>
          <cell r="O87">
            <v>82.071357285271318</v>
          </cell>
          <cell r="P87">
            <v>310.6703745983009</v>
          </cell>
          <cell r="Q87">
            <v>1.7787749821289982</v>
          </cell>
          <cell r="R87">
            <v>2.3694592400861927</v>
          </cell>
          <cell r="S87">
            <v>285.07440349183065</v>
          </cell>
          <cell r="T87">
            <v>1176.6227957262183</v>
          </cell>
        </row>
        <row r="88">
          <cell r="A88" t="str">
            <v>Area 12372</v>
          </cell>
          <cell r="B88" t="str">
            <v>Area 123</v>
          </cell>
          <cell r="C88">
            <v>72</v>
          </cell>
          <cell r="D88" t="str">
            <v>july</v>
          </cell>
          <cell r="E88">
            <v>0.9143044533928758</v>
          </cell>
          <cell r="F88">
            <v>0.81450483712091526</v>
          </cell>
          <cell r="G88">
            <v>0.46601060659527688</v>
          </cell>
          <cell r="H88">
            <v>0</v>
          </cell>
          <cell r="I88">
            <v>26.514260703109898</v>
          </cell>
          <cell r="J88">
            <v>48.164016076648807</v>
          </cell>
          <cell r="K88">
            <v>214.23229891892089</v>
          </cell>
          <cell r="L88">
            <v>1306.0607362915791</v>
          </cell>
          <cell r="M88">
            <v>190.84807373459802</v>
          </cell>
          <cell r="N88">
            <v>1151.4319389260627</v>
          </cell>
          <cell r="O88">
            <v>109.19177217286088</v>
          </cell>
          <cell r="P88">
            <v>419.86214677116175</v>
          </cell>
          <cell r="Q88">
            <v>0</v>
          </cell>
          <cell r="R88">
            <v>2.3694592400861927</v>
          </cell>
          <cell r="S88">
            <v>228.8993356688471</v>
          </cell>
          <cell r="T88">
            <v>1405.5221313950653</v>
          </cell>
        </row>
        <row r="89">
          <cell r="A89" t="str">
            <v>Area 12373</v>
          </cell>
          <cell r="B89" t="str">
            <v>Area 123</v>
          </cell>
          <cell r="C89">
            <v>73</v>
          </cell>
          <cell r="D89" t="str">
            <v>july</v>
          </cell>
          <cell r="E89">
            <v>1.3784457698422947</v>
          </cell>
          <cell r="F89">
            <v>0.93505924877925684</v>
          </cell>
          <cell r="G89">
            <v>0.7216733940401705</v>
          </cell>
          <cell r="H89">
            <v>6.5340909090909087E-3</v>
          </cell>
          <cell r="I89">
            <v>51.718934515460724</v>
          </cell>
          <cell r="J89">
            <v>69.682718116346493</v>
          </cell>
          <cell r="K89">
            <v>554.75695393387002</v>
          </cell>
          <cell r="L89">
            <v>1860.817690225449</v>
          </cell>
          <cell r="M89">
            <v>376.31558088775603</v>
          </cell>
          <cell r="N89">
            <v>1527.7475198138186</v>
          </cell>
          <cell r="O89">
            <v>290.43821858776937</v>
          </cell>
          <cell r="P89">
            <v>710.30036535893112</v>
          </cell>
          <cell r="Q89">
            <v>2.6296517779360835</v>
          </cell>
          <cell r="R89">
            <v>4.9991110180222762</v>
          </cell>
          <cell r="S89">
            <v>397.96010880999665</v>
          </cell>
          <cell r="T89">
            <v>1803.482240205062</v>
          </cell>
        </row>
        <row r="90">
          <cell r="A90" t="str">
            <v>Area 12374</v>
          </cell>
          <cell r="B90" t="str">
            <v>Area 123</v>
          </cell>
          <cell r="C90">
            <v>74</v>
          </cell>
          <cell r="D90" t="str">
            <v>july</v>
          </cell>
          <cell r="E90">
            <v>1.388115473611492</v>
          </cell>
          <cell r="F90">
            <v>0.78367091751354212</v>
          </cell>
          <cell r="G90">
            <v>0.64916479767154978</v>
          </cell>
          <cell r="H90">
            <v>1.1878654970760233E-3</v>
          </cell>
          <cell r="I90">
            <v>93.77303898183365</v>
          </cell>
          <cell r="J90">
            <v>89.349091755008899</v>
          </cell>
          <cell r="K90">
            <v>897.35750832780741</v>
          </cell>
          <cell r="L90">
            <v>2758.1751985532565</v>
          </cell>
          <cell r="M90">
            <v>506.60985721836335</v>
          </cell>
          <cell r="N90">
            <v>2034.3573770321818</v>
          </cell>
          <cell r="O90">
            <v>419.65738182939333</v>
          </cell>
          <cell r="P90">
            <v>1129.9577471883244</v>
          </cell>
          <cell r="Q90">
            <v>0.76790443082622795</v>
          </cell>
          <cell r="R90">
            <v>5.7670154488485039</v>
          </cell>
          <cell r="S90">
            <v>647.56337841918605</v>
          </cell>
          <cell r="T90">
            <v>2451.0456186242482</v>
          </cell>
        </row>
        <row r="91">
          <cell r="A91" t="str">
            <v>Area 12375</v>
          </cell>
          <cell r="B91" t="str">
            <v>Area 123</v>
          </cell>
          <cell r="C91">
            <v>75</v>
          </cell>
          <cell r="D91" t="str">
            <v>july</v>
          </cell>
          <cell r="E91">
            <v>1.2583248485986358</v>
          </cell>
          <cell r="F91">
            <v>0.60630595175684587</v>
          </cell>
          <cell r="G91">
            <v>0.50137189717092434</v>
          </cell>
          <cell r="H91">
            <v>1.2135119224108667E-2</v>
          </cell>
          <cell r="I91">
            <v>94.728234082506802</v>
          </cell>
          <cell r="J91">
            <v>103.62361990694873</v>
          </cell>
          <cell r="K91">
            <v>859.57712696593205</v>
          </cell>
          <cell r="L91">
            <v>3617.7523255191886</v>
          </cell>
          <cell r="M91">
            <v>414.17502694467538</v>
          </cell>
          <cell r="N91">
            <v>2448.532403976857</v>
          </cell>
          <cell r="O91">
            <v>342.4932881136375</v>
          </cell>
          <cell r="P91">
            <v>1472.4510353019618</v>
          </cell>
          <cell r="Q91">
            <v>8.2896486782925685</v>
          </cell>
          <cell r="R91">
            <v>14.056664127141072</v>
          </cell>
          <cell r="S91">
            <v>680.88841022643146</v>
          </cell>
          <cell r="T91">
            <v>3131.9340288506796</v>
          </cell>
        </row>
        <row r="92">
          <cell r="A92" t="str">
            <v>Area 12381</v>
          </cell>
          <cell r="B92" t="str">
            <v>Area 123</v>
          </cell>
          <cell r="C92">
            <v>81</v>
          </cell>
          <cell r="D92" t="str">
            <v>aug</v>
          </cell>
          <cell r="E92">
            <v>0.97503285681765939</v>
          </cell>
          <cell r="F92">
            <v>0.47957626407258697</v>
          </cell>
          <cell r="G92">
            <v>0.54356533469372403</v>
          </cell>
          <cell r="H92">
            <v>1.0168150873637996E-2</v>
          </cell>
          <cell r="I92">
            <v>91.865450144773291</v>
          </cell>
          <cell r="J92">
            <v>66.928230424364827</v>
          </cell>
          <cell r="K92">
            <v>572.29495676606098</v>
          </cell>
          <cell r="L92">
            <v>4190.0472822852498</v>
          </cell>
          <cell r="M92">
            <v>281.48700363722895</v>
          </cell>
          <cell r="N92">
            <v>2730.019407614086</v>
          </cell>
          <cell r="O92">
            <v>319.04535066991002</v>
          </cell>
          <cell r="P92">
            <v>1791.4963859718719</v>
          </cell>
          <cell r="Q92">
            <v>5.9681901219331781</v>
          </cell>
          <cell r="R92">
            <v>20.024854249074252</v>
          </cell>
          <cell r="S92">
            <v>593.18371157259605</v>
          </cell>
          <cell r="T92">
            <v>3725.1177404232758</v>
          </cell>
        </row>
        <row r="93">
          <cell r="A93" t="str">
            <v>Area 12382</v>
          </cell>
          <cell r="B93" t="str">
            <v>Area 123</v>
          </cell>
          <cell r="C93">
            <v>82</v>
          </cell>
          <cell r="D93" t="str">
            <v>aug</v>
          </cell>
          <cell r="E93">
            <v>0.90352540644650037</v>
          </cell>
          <cell r="F93">
            <v>0.48438775922926003</v>
          </cell>
          <cell r="G93">
            <v>0.61352860595702419</v>
          </cell>
          <cell r="H93">
            <v>1.5917896229192763E-2</v>
          </cell>
          <cell r="I93">
            <v>95.170909413208818</v>
          </cell>
          <cell r="J93">
            <v>55.543986484575726</v>
          </cell>
          <cell r="K93">
            <v>521.36649606420394</v>
          </cell>
          <cell r="L93">
            <v>4711.4137783494534</v>
          </cell>
          <cell r="M93">
            <v>279.50907297558564</v>
          </cell>
          <cell r="N93">
            <v>3009.5284805896717</v>
          </cell>
          <cell r="O93">
            <v>354.02796339840359</v>
          </cell>
          <cell r="P93">
            <v>2145.5243493702756</v>
          </cell>
          <cell r="Q93">
            <v>9.1851958146560868</v>
          </cell>
          <cell r="R93">
            <v>29.210050063730339</v>
          </cell>
          <cell r="S93">
            <v>586.94252003519557</v>
          </cell>
          <cell r="T93">
            <v>4312.060260458471</v>
          </cell>
        </row>
        <row r="94">
          <cell r="A94" t="str">
            <v>Area 12383</v>
          </cell>
          <cell r="B94" t="str">
            <v>Area 123</v>
          </cell>
          <cell r="C94">
            <v>83</v>
          </cell>
          <cell r="D94" t="str">
            <v>aug</v>
          </cell>
          <cell r="E94">
            <v>0.89173609574469559</v>
          </cell>
          <cell r="F94">
            <v>0.40783513261640186</v>
          </cell>
          <cell r="G94">
            <v>0.52316894792171564</v>
          </cell>
          <cell r="H94">
            <v>3.6617008162835793E-3</v>
          </cell>
          <cell r="I94">
            <v>99.516343382129591</v>
          </cell>
          <cell r="J94">
            <v>87.841617250503262</v>
          </cell>
          <cell r="K94">
            <v>597.77196549869461</v>
          </cell>
          <cell r="L94">
            <v>5309.1857438481484</v>
          </cell>
          <cell r="M94">
            <v>273.39075987490946</v>
          </cell>
          <cell r="N94">
            <v>3282.919240464581</v>
          </cell>
          <cell r="O94">
            <v>350.704352755711</v>
          </cell>
          <cell r="P94">
            <v>2496.2287021259867</v>
          </cell>
          <cell r="Q94">
            <v>2.4546074836076635</v>
          </cell>
          <cell r="R94">
            <v>31.664657547338003</v>
          </cell>
          <cell r="S94">
            <v>673.26495141165447</v>
          </cell>
          <cell r="T94">
            <v>4985.3252118701257</v>
          </cell>
        </row>
        <row r="95">
          <cell r="A95" t="str">
            <v>Area 12384</v>
          </cell>
          <cell r="B95" t="str">
            <v>Area 123</v>
          </cell>
          <cell r="C95">
            <v>84</v>
          </cell>
          <cell r="D95" t="str">
            <v>aug</v>
          </cell>
          <cell r="E95">
            <v>0.88295276988126881</v>
          </cell>
          <cell r="F95">
            <v>0.44466006427377652</v>
          </cell>
          <cell r="G95">
            <v>0.54148619631428974</v>
          </cell>
          <cell r="H95">
            <v>4.5293500131222105E-3</v>
          </cell>
          <cell r="I95">
            <v>67.225109632339326</v>
          </cell>
          <cell r="J95">
            <v>30.008648040900702</v>
          </cell>
          <cell r="K95">
            <v>341.5603271316055</v>
          </cell>
          <cell r="L95">
            <v>5650.7460709797542</v>
          </cell>
          <cell r="M95">
            <v>172.01173403208756</v>
          </cell>
          <cell r="N95">
            <v>3454.9309744966686</v>
          </cell>
          <cell r="O95">
            <v>209.46783186967966</v>
          </cell>
          <cell r="P95">
            <v>2705.6965339956664</v>
          </cell>
          <cell r="Q95">
            <v>1.7521280015731713</v>
          </cell>
          <cell r="R95">
            <v>33.416785548911172</v>
          </cell>
          <cell r="S95">
            <v>396.14284424349808</v>
          </cell>
          <cell r="T95">
            <v>5381.4680561136238</v>
          </cell>
        </row>
        <row r="96">
          <cell r="A96" t="str">
            <v>Area 12391</v>
          </cell>
          <cell r="B96" t="str">
            <v>Area 123</v>
          </cell>
          <cell r="C96">
            <v>91</v>
          </cell>
          <cell r="D96" t="str">
            <v>sept</v>
          </cell>
          <cell r="E96">
            <v>0.81206742594427506</v>
          </cell>
          <cell r="F96">
            <v>0.51664126747682915</v>
          </cell>
          <cell r="G96">
            <v>0.53575468372487944</v>
          </cell>
          <cell r="H96">
            <v>0</v>
          </cell>
          <cell r="I96">
            <v>23.848910512539263</v>
          </cell>
          <cell r="J96">
            <v>26.485314342773506</v>
          </cell>
          <cell r="K96">
            <v>140.38557336282972</v>
          </cell>
          <cell r="L96">
            <v>5791.131644342584</v>
          </cell>
          <cell r="M96">
            <v>89.313988272952543</v>
          </cell>
          <cell r="N96">
            <v>3544.244962769621</v>
          </cell>
          <cell r="O96">
            <v>92.618206387334936</v>
          </cell>
          <cell r="P96">
            <v>2798.3147403830012</v>
          </cell>
          <cell r="Q96">
            <v>0</v>
          </cell>
          <cell r="R96">
            <v>33.416785548911172</v>
          </cell>
          <cell r="S96">
            <v>172.21518124824331</v>
          </cell>
          <cell r="T96">
            <v>5553.6832373618672</v>
          </cell>
        </row>
        <row r="97">
          <cell r="A97" t="str">
            <v>Area 12392</v>
          </cell>
          <cell r="B97" t="str">
            <v>Area 123</v>
          </cell>
          <cell r="C97">
            <v>92</v>
          </cell>
          <cell r="D97" t="str">
            <v>sept</v>
          </cell>
          <cell r="E97">
            <v>1.0090708736388883</v>
          </cell>
          <cell r="F97">
            <v>0.83994798604173593</v>
          </cell>
          <cell r="G97">
            <v>0.81236737799237813</v>
          </cell>
          <cell r="H97">
            <v>0</v>
          </cell>
          <cell r="I97">
            <v>25.371718823824466</v>
          </cell>
          <cell r="J97">
            <v>50.972280680277485</v>
          </cell>
          <cell r="K97">
            <v>237.33679532074672</v>
          </cell>
          <cell r="L97">
            <v>6028.4684396633311</v>
          </cell>
          <cell r="M97">
            <v>197.55853473836527</v>
          </cell>
          <cell r="N97">
            <v>3741.8034975079863</v>
          </cell>
          <cell r="O97">
            <v>191.07148482102247</v>
          </cell>
          <cell r="P97">
            <v>2989.3862252040235</v>
          </cell>
          <cell r="Q97">
            <v>0</v>
          </cell>
          <cell r="R97">
            <v>33.416785548911172</v>
          </cell>
          <cell r="S97">
            <v>228.80315547967729</v>
          </cell>
          <cell r="T97">
            <v>5782.4863928415443</v>
          </cell>
        </row>
        <row r="98">
          <cell r="A98" t="str">
            <v>Clayoquot61</v>
          </cell>
          <cell r="B98" t="str">
            <v>Clayoquot</v>
          </cell>
          <cell r="C98">
            <v>61</v>
          </cell>
          <cell r="D98" t="str">
            <v>june</v>
          </cell>
          <cell r="E98">
            <v>3.6111111111111115E-2</v>
          </cell>
          <cell r="F98">
            <v>6.0185185185185182E-2</v>
          </cell>
          <cell r="G98">
            <v>1.3888888888888888E-2</v>
          </cell>
          <cell r="H98">
            <v>0</v>
          </cell>
          <cell r="I98">
            <v>3.2380914821534339</v>
          </cell>
          <cell r="J98">
            <v>2.25687044723347</v>
          </cell>
          <cell r="K98">
            <v>0.73879336001264884</v>
          </cell>
          <cell r="L98">
            <v>0.73879336001264884</v>
          </cell>
          <cell r="M98">
            <v>1.2313222666877479</v>
          </cell>
          <cell r="N98">
            <v>1.2313222666877479</v>
          </cell>
          <cell r="O98">
            <v>0.2841512923125572</v>
          </cell>
          <cell r="P98">
            <v>0.2841512923125572</v>
          </cell>
          <cell r="Q98">
            <v>0</v>
          </cell>
          <cell r="R98">
            <v>0</v>
          </cell>
          <cell r="S98">
            <v>20.704198305234108</v>
          </cell>
          <cell r="T98">
            <v>20.704198305234108</v>
          </cell>
        </row>
        <row r="99">
          <cell r="A99" t="str">
            <v>Clayoquot62</v>
          </cell>
          <cell r="B99" t="str">
            <v>Clayoquot</v>
          </cell>
          <cell r="C99">
            <v>62</v>
          </cell>
          <cell r="D99" t="str">
            <v>june</v>
          </cell>
          <cell r="E99">
            <v>0.24278499278499277</v>
          </cell>
          <cell r="F99">
            <v>0.19134199134199134</v>
          </cell>
          <cell r="G99">
            <v>0.12554112554112554</v>
          </cell>
          <cell r="H99">
            <v>0</v>
          </cell>
          <cell r="I99">
            <v>4.2200867030457552</v>
          </cell>
          <cell r="J99">
            <v>2.8767203303292366</v>
          </cell>
          <cell r="K99">
            <v>6.4381803492649938</v>
          </cell>
          <cell r="L99">
            <v>7.1769737092776431</v>
          </cell>
          <cell r="M99">
            <v>5.0740131608471817</v>
          </cell>
          <cell r="N99">
            <v>6.3053354275349296</v>
          </cell>
          <cell r="O99">
            <v>3.3291036575694171</v>
          </cell>
          <cell r="P99">
            <v>3.6132549498819744</v>
          </cell>
          <cell r="Q99">
            <v>0</v>
          </cell>
          <cell r="R99">
            <v>0</v>
          </cell>
          <cell r="S99">
            <v>26.853874175887249</v>
          </cell>
          <cell r="T99">
            <v>47.558072481121357</v>
          </cell>
        </row>
        <row r="100">
          <cell r="A100" t="str">
            <v>Clayoquot63</v>
          </cell>
          <cell r="B100" t="str">
            <v>Clayoquot</v>
          </cell>
          <cell r="C100">
            <v>63</v>
          </cell>
          <cell r="D100" t="str">
            <v>june</v>
          </cell>
          <cell r="E100">
            <v>0.41876750700280113</v>
          </cell>
          <cell r="F100">
            <v>5.2860374919198448E-2</v>
          </cell>
          <cell r="G100">
            <v>0.1681372549019608</v>
          </cell>
          <cell r="H100">
            <v>0</v>
          </cell>
          <cell r="I100">
            <v>8.0408642804334658</v>
          </cell>
          <cell r="J100">
            <v>5.9094015192061251</v>
          </cell>
          <cell r="K100">
            <v>21.562447291780884</v>
          </cell>
          <cell r="L100">
            <v>28.739421001058528</v>
          </cell>
          <cell r="M100">
            <v>2.7217943822259558</v>
          </cell>
          <cell r="N100">
            <v>9.0271298097608863</v>
          </cell>
          <cell r="O100">
            <v>8.6574307604625247</v>
          </cell>
          <cell r="P100">
            <v>12.270685710344498</v>
          </cell>
          <cell r="Q100">
            <v>0</v>
          </cell>
          <cell r="R100">
            <v>0</v>
          </cell>
          <cell r="S100">
            <v>52.023124440579579</v>
          </cell>
          <cell r="T100">
            <v>99.581196921700936</v>
          </cell>
        </row>
        <row r="101">
          <cell r="A101" t="str">
            <v>Clayoquot64</v>
          </cell>
          <cell r="B101" t="str">
            <v>Clayoquot</v>
          </cell>
          <cell r="C101">
            <v>64</v>
          </cell>
          <cell r="D101" t="str">
            <v>june</v>
          </cell>
          <cell r="E101">
            <v>0.22735502344877342</v>
          </cell>
          <cell r="F101">
            <v>4.2985660173160169E-2</v>
          </cell>
          <cell r="G101">
            <v>0.40125811688311686</v>
          </cell>
          <cell r="H101">
            <v>0</v>
          </cell>
          <cell r="I101">
            <v>5.9376825657615377</v>
          </cell>
          <cell r="J101">
            <v>13.811791440400475</v>
          </cell>
          <cell r="K101">
            <v>13.477724680412006</v>
          </cell>
          <cell r="L101">
            <v>42.217145681470534</v>
          </cell>
          <cell r="M101">
            <v>2.5482124134817741</v>
          </cell>
          <cell r="N101">
            <v>11.575342223242661</v>
          </cell>
          <cell r="O101">
            <v>23.786790998043401</v>
          </cell>
          <cell r="P101">
            <v>36.057476708387895</v>
          </cell>
          <cell r="Q101">
            <v>0</v>
          </cell>
          <cell r="R101">
            <v>0</v>
          </cell>
          <cell r="S101">
            <v>57.311995709608638</v>
          </cell>
          <cell r="T101">
            <v>156.89319263130957</v>
          </cell>
        </row>
        <row r="102">
          <cell r="A102" t="str">
            <v>Clayoquot71</v>
          </cell>
          <cell r="B102" t="str">
            <v>Clayoquot</v>
          </cell>
          <cell r="C102">
            <v>71</v>
          </cell>
          <cell r="D102" t="str">
            <v>july</v>
          </cell>
          <cell r="E102">
            <v>0.29683870260793338</v>
          </cell>
          <cell r="F102">
            <v>3.6779531010300244E-2</v>
          </cell>
          <cell r="G102">
            <v>0.52081515350746121</v>
          </cell>
          <cell r="H102">
            <v>0</v>
          </cell>
          <cell r="I102">
            <v>13.443587807607674</v>
          </cell>
          <cell r="J102">
            <v>11.864841830056601</v>
          </cell>
          <cell r="K102">
            <v>26.879616100064212</v>
          </cell>
          <cell r="L102">
            <v>69.096761781534752</v>
          </cell>
          <cell r="M102">
            <v>3.3304945251800704</v>
          </cell>
          <cell r="N102">
            <v>14.905836748422731</v>
          </cell>
          <cell r="O102">
            <v>47.161341369514581</v>
          </cell>
          <cell r="P102">
            <v>83.218818077902483</v>
          </cell>
          <cell r="Q102">
            <v>0</v>
          </cell>
          <cell r="R102">
            <v>0</v>
          </cell>
          <cell r="S102">
            <v>90.947622698151577</v>
          </cell>
          <cell r="T102">
            <v>247.84081532946115</v>
          </cell>
        </row>
        <row r="103">
          <cell r="A103" t="str">
            <v>Clayoquot72</v>
          </cell>
          <cell r="B103" t="str">
            <v>Clayoquot</v>
          </cell>
          <cell r="C103">
            <v>72</v>
          </cell>
          <cell r="D103" t="str">
            <v>july</v>
          </cell>
          <cell r="E103">
            <v>0.2083703530512041</v>
          </cell>
          <cell r="F103">
            <v>1.3829787234042551E-2</v>
          </cell>
          <cell r="G103">
            <v>0.47719585379159846</v>
          </cell>
          <cell r="H103">
            <v>3.0395136778115501E-3</v>
          </cell>
          <cell r="I103">
            <v>16.284799364213132</v>
          </cell>
          <cell r="J103">
            <v>13.034280382076265</v>
          </cell>
          <cell r="K103">
            <v>22.228934227431928</v>
          </cell>
          <cell r="L103">
            <v>91.325696008966673</v>
          </cell>
          <cell r="M103">
            <v>1.4753607041658419</v>
          </cell>
          <cell r="N103">
            <v>16.381197452588573</v>
          </cell>
          <cell r="O103">
            <v>50.907219247884107</v>
          </cell>
          <cell r="P103">
            <v>134.1260373257866</v>
          </cell>
          <cell r="Q103">
            <v>0.32425509981666861</v>
          </cell>
          <cell r="R103">
            <v>0.32425509981666861</v>
          </cell>
          <cell r="S103">
            <v>107.49255758521818</v>
          </cell>
          <cell r="T103">
            <v>355.33337291467933</v>
          </cell>
        </row>
        <row r="104">
          <cell r="A104" t="str">
            <v>Clayoquot73</v>
          </cell>
          <cell r="B104" t="str">
            <v>Clayoquot</v>
          </cell>
          <cell r="C104">
            <v>73</v>
          </cell>
          <cell r="D104" t="str">
            <v>july</v>
          </cell>
          <cell r="E104">
            <v>0.13165354679421173</v>
          </cell>
          <cell r="F104">
            <v>2.8872053872053875E-2</v>
          </cell>
          <cell r="G104">
            <v>0.29295622362544782</v>
          </cell>
          <cell r="H104">
            <v>0</v>
          </cell>
          <cell r="I104">
            <v>15.162136485531827</v>
          </cell>
          <cell r="J104">
            <v>18.028094671433799</v>
          </cell>
          <cell r="K104">
            <v>14.8219988273976</v>
          </cell>
          <cell r="L104">
            <v>106.14769483636428</v>
          </cell>
          <cell r="M104">
            <v>3.2505128730413944</v>
          </cell>
          <cell r="N104">
            <v>19.631710325629967</v>
          </cell>
          <cell r="O104">
            <v>32.98199637448829</v>
          </cell>
          <cell r="P104">
            <v>167.10803370027489</v>
          </cell>
          <cell r="Q104">
            <v>0</v>
          </cell>
          <cell r="R104">
            <v>0.32425509981666861</v>
          </cell>
          <cell r="S104">
            <v>111.86687177052673</v>
          </cell>
          <cell r="T104">
            <v>467.20024468520603</v>
          </cell>
        </row>
        <row r="105">
          <cell r="A105" t="str">
            <v>Clayoquot74</v>
          </cell>
          <cell r="B105" t="str">
            <v>Clayoquot</v>
          </cell>
          <cell r="C105">
            <v>74</v>
          </cell>
          <cell r="D105" t="str">
            <v>july</v>
          </cell>
          <cell r="E105">
            <v>8.8118921308576487E-2</v>
          </cell>
          <cell r="F105">
            <v>3.4814323607427057E-3</v>
          </cell>
          <cell r="G105">
            <v>0.40205833438592059</v>
          </cell>
          <cell r="H105">
            <v>0</v>
          </cell>
          <cell r="I105">
            <v>19.311048019317074</v>
          </cell>
          <cell r="J105">
            <v>25.263386465840444</v>
          </cell>
          <cell r="K105">
            <v>13.09183674273762</v>
          </cell>
          <cell r="L105">
            <v>119.23953157910191</v>
          </cell>
          <cell r="M105">
            <v>0.51723674576224121</v>
          </cell>
          <cell r="N105">
            <v>20.148947071392207</v>
          </cell>
          <cell r="O105">
            <v>59.733845996650615</v>
          </cell>
          <cell r="P105">
            <v>226.8418796969255</v>
          </cell>
          <cell r="Q105">
            <v>0</v>
          </cell>
          <cell r="R105">
            <v>0.32425509981666861</v>
          </cell>
          <cell r="S105">
            <v>147.08201302826626</v>
          </cell>
          <cell r="T105">
            <v>614.28225771347229</v>
          </cell>
        </row>
        <row r="106">
          <cell r="A106" t="str">
            <v>Clayoquot75</v>
          </cell>
          <cell r="B106" t="str">
            <v>Clayoquot</v>
          </cell>
          <cell r="C106">
            <v>75</v>
          </cell>
          <cell r="D106" t="str">
            <v>july</v>
          </cell>
          <cell r="E106">
            <v>3.5731445425322972E-2</v>
          </cell>
          <cell r="F106">
            <v>1.0367627049082241E-2</v>
          </cell>
          <cell r="G106">
            <v>0.1804893353336644</v>
          </cell>
          <cell r="H106">
            <v>1.4577259475218659E-3</v>
          </cell>
          <cell r="I106">
            <v>14.057359038098969</v>
          </cell>
          <cell r="J106">
            <v>26.202512585914171</v>
          </cell>
          <cell r="K106">
            <v>4.4924470562038623</v>
          </cell>
          <cell r="L106">
            <v>123.73197863530577</v>
          </cell>
          <cell r="M106">
            <v>1.3035021410989578</v>
          </cell>
          <cell r="N106">
            <v>21.452449212491164</v>
          </cell>
          <cell r="O106">
            <v>22.692582780915679</v>
          </cell>
          <cell r="P106">
            <v>249.53446247784117</v>
          </cell>
          <cell r="Q106">
            <v>0.18327712645667199</v>
          </cell>
          <cell r="R106">
            <v>0.5075322262733406</v>
          </cell>
          <cell r="S106">
            <v>122.69182036232318</v>
          </cell>
          <cell r="T106">
            <v>736.97407807579543</v>
          </cell>
        </row>
        <row r="107">
          <cell r="A107" t="str">
            <v>Clayoquot81</v>
          </cell>
          <cell r="B107" t="str">
            <v>Clayoquot</v>
          </cell>
          <cell r="C107">
            <v>81</v>
          </cell>
          <cell r="D107" t="str">
            <v>aug</v>
          </cell>
          <cell r="E107">
            <v>4.7038554665673298E-2</v>
          </cell>
          <cell r="F107">
            <v>9.5238095238095247E-3</v>
          </cell>
          <cell r="G107">
            <v>0.1811432340726038</v>
          </cell>
          <cell r="H107">
            <v>0</v>
          </cell>
          <cell r="I107">
            <v>16.739179449249743</v>
          </cell>
          <cell r="J107">
            <v>20.750601435298282</v>
          </cell>
          <cell r="K107">
            <v>5.9362635109244568</v>
          </cell>
          <cell r="L107">
            <v>129.66824214623023</v>
          </cell>
          <cell r="M107">
            <v>1.2019043391748325</v>
          </cell>
          <cell r="N107">
            <v>22.654353551665995</v>
          </cell>
          <cell r="O107">
            <v>22.860268099622612</v>
          </cell>
          <cell r="P107">
            <v>272.3947305774638</v>
          </cell>
          <cell r="Q107">
            <v>0</v>
          </cell>
          <cell r="R107">
            <v>0.5075322262733406</v>
          </cell>
          <cell r="S107">
            <v>125.19710011684529</v>
          </cell>
          <cell r="T107">
            <v>862.1711781926407</v>
          </cell>
        </row>
        <row r="108">
          <cell r="A108" t="str">
            <v>Clayoquot82</v>
          </cell>
          <cell r="B108" t="str">
            <v>Clayoquot</v>
          </cell>
          <cell r="C108">
            <v>82</v>
          </cell>
          <cell r="D108" t="str">
            <v>aug</v>
          </cell>
          <cell r="E108">
            <v>4.0163367529677682E-2</v>
          </cell>
          <cell r="F108">
            <v>6.8025557330370166E-3</v>
          </cell>
          <cell r="G108">
            <v>0.18381539528739077</v>
          </cell>
          <cell r="H108">
            <v>0</v>
          </cell>
          <cell r="I108">
            <v>26.620878169075247</v>
          </cell>
          <cell r="J108">
            <v>9.1682839172796005</v>
          </cell>
          <cell r="K108">
            <v>5.907140143188677</v>
          </cell>
          <cell r="L108">
            <v>135.57538228941891</v>
          </cell>
          <cell r="M108">
            <v>1.0005050004138365</v>
          </cell>
          <cell r="N108">
            <v>23.65485855207983</v>
          </cell>
          <cell r="O108">
            <v>27.03516580465768</v>
          </cell>
          <cell r="P108">
            <v>299.42989638212146</v>
          </cell>
          <cell r="Q108">
            <v>0</v>
          </cell>
          <cell r="R108">
            <v>0.5075322262733406</v>
          </cell>
          <cell r="S108">
            <v>151.44095867993542</v>
          </cell>
          <cell r="T108">
            <v>1013.6121368725761</v>
          </cell>
        </row>
        <row r="109">
          <cell r="A109" t="str">
            <v>Clayoquot83</v>
          </cell>
          <cell r="B109" t="str">
            <v>Clayoquot</v>
          </cell>
          <cell r="C109">
            <v>83</v>
          </cell>
          <cell r="D109" t="str">
            <v>aug</v>
          </cell>
          <cell r="E109">
            <v>0.10643881037263389</v>
          </cell>
          <cell r="F109">
            <v>0</v>
          </cell>
          <cell r="G109">
            <v>0.24501878023936846</v>
          </cell>
          <cell r="H109">
            <v>0</v>
          </cell>
          <cell r="I109">
            <v>15.841052482749456</v>
          </cell>
          <cell r="J109">
            <v>37.91477893616392</v>
          </cell>
          <cell r="K109">
            <v>17.089097133633018</v>
          </cell>
          <cell r="L109">
            <v>152.66447942305194</v>
          </cell>
          <cell r="M109">
            <v>0</v>
          </cell>
          <cell r="N109">
            <v>23.65485855207983</v>
          </cell>
          <cell r="O109">
            <v>39.338561943862103</v>
          </cell>
          <cell r="P109">
            <v>338.76845832598354</v>
          </cell>
          <cell r="Q109">
            <v>0</v>
          </cell>
          <cell r="R109">
            <v>0.5075322262733406</v>
          </cell>
          <cell r="S109">
            <v>155.0348202860751</v>
          </cell>
          <cell r="T109">
            <v>1168.6469571586513</v>
          </cell>
        </row>
        <row r="110">
          <cell r="A110" t="str">
            <v>Clayoquot84</v>
          </cell>
          <cell r="B110" t="str">
            <v>Clayoquot</v>
          </cell>
          <cell r="C110">
            <v>84</v>
          </cell>
          <cell r="D110" t="str">
            <v>aug</v>
          </cell>
          <cell r="E110">
            <v>8.8690476190476181E-2</v>
          </cell>
          <cell r="F110">
            <v>1.1068211068211068E-2</v>
          </cell>
          <cell r="G110">
            <v>0.34074776574776572</v>
          </cell>
          <cell r="H110">
            <v>0</v>
          </cell>
          <cell r="I110">
            <v>13.063977644597214</v>
          </cell>
          <cell r="J110">
            <v>31.012577128193453</v>
          </cell>
          <cell r="K110">
            <v>11.692259916780078</v>
          </cell>
          <cell r="L110">
            <v>164.35673933983202</v>
          </cell>
          <cell r="M110">
            <v>1.4591465305178115</v>
          </cell>
          <cell r="N110">
            <v>25.114005082597643</v>
          </cell>
          <cell r="O110">
            <v>44.921524996984886</v>
          </cell>
          <cell r="P110">
            <v>383.68998332296843</v>
          </cell>
          <cell r="Q110">
            <v>0</v>
          </cell>
          <cell r="R110">
            <v>0.5075322262733406</v>
          </cell>
          <cell r="S110">
            <v>127.34504247937298</v>
          </cell>
          <cell r="T110">
            <v>1295.9919996380243</v>
          </cell>
        </row>
        <row r="111">
          <cell r="A111" t="str">
            <v>Clayoquot91</v>
          </cell>
          <cell r="B111" t="str">
            <v>Clayoquot</v>
          </cell>
          <cell r="C111">
            <v>91</v>
          </cell>
          <cell r="D111" t="str">
            <v>sept</v>
          </cell>
          <cell r="E111">
            <v>5.7380527968763265E-2</v>
          </cell>
          <cell r="F111">
            <v>6.5359477124183E-3</v>
          </cell>
          <cell r="G111">
            <v>0.66932773109243693</v>
          </cell>
          <cell r="H111">
            <v>0</v>
          </cell>
          <cell r="I111">
            <v>13.192194296635019</v>
          </cell>
          <cell r="J111">
            <v>13.776954339666512</v>
          </cell>
          <cell r="K111">
            <v>5.3743216566613876</v>
          </cell>
          <cell r="L111">
            <v>169.7310609964934</v>
          </cell>
          <cell r="M111">
            <v>0.61216385734160772</v>
          </cell>
          <cell r="N111">
            <v>25.726168939939249</v>
          </cell>
          <cell r="O111">
            <v>62.689951590761652</v>
          </cell>
          <cell r="P111">
            <v>446.3799349137301</v>
          </cell>
          <cell r="Q111">
            <v>0</v>
          </cell>
          <cell r="R111">
            <v>0.5075322262733406</v>
          </cell>
          <cell r="S111">
            <v>93.514880162508121</v>
          </cell>
          <cell r="T111">
            <v>1389.5068798005323</v>
          </cell>
        </row>
        <row r="112">
          <cell r="A112" t="str">
            <v>Clayoquot92</v>
          </cell>
          <cell r="B112" t="str">
            <v>Clayoquot</v>
          </cell>
          <cell r="C112">
            <v>92</v>
          </cell>
          <cell r="D112" t="str">
            <v>sept</v>
          </cell>
          <cell r="E112">
            <v>1.0101010101010102E-2</v>
          </cell>
          <cell r="F112">
            <v>0</v>
          </cell>
          <cell r="G112">
            <v>0.56331168831168832</v>
          </cell>
          <cell r="H112">
            <v>0</v>
          </cell>
          <cell r="I112">
            <v>10.602577848724517</v>
          </cell>
          <cell r="J112">
            <v>12.376811594202897</v>
          </cell>
          <cell r="K112">
            <v>0.79000071584240383</v>
          </cell>
          <cell r="L112">
            <v>170.52106171233581</v>
          </cell>
          <cell r="M112">
            <v>0</v>
          </cell>
          <cell r="N112">
            <v>25.726168939939249</v>
          </cell>
          <cell r="O112">
            <v>44.056647063854051</v>
          </cell>
          <cell r="P112">
            <v>490.43658197758413</v>
          </cell>
          <cell r="Q112">
            <v>0</v>
          </cell>
          <cell r="R112">
            <v>0.5075322262733406</v>
          </cell>
          <cell r="S112">
            <v>77.766512432028378</v>
          </cell>
          <cell r="T112">
            <v>1467.2733922325606</v>
          </cell>
        </row>
        <row r="113">
          <cell r="A113" t="str">
            <v>Area 12461</v>
          </cell>
          <cell r="B113" t="str">
            <v>Area 124</v>
          </cell>
          <cell r="C113">
            <v>61</v>
          </cell>
          <cell r="D113" t="str">
            <v>june</v>
          </cell>
          <cell r="E113">
            <v>0.82601010101010075</v>
          </cell>
          <cell r="F113">
            <v>0.5060606060606061</v>
          </cell>
          <cell r="G113">
            <v>6.4393939393939392E-2</v>
          </cell>
          <cell r="H113">
            <v>0</v>
          </cell>
          <cell r="I113">
            <v>12.709909503581958</v>
          </cell>
          <cell r="J113">
            <v>6.6498702598525705</v>
          </cell>
          <cell r="K113">
            <v>62.226874767545112</v>
          </cell>
          <cell r="L113">
            <v>62.226874767545112</v>
          </cell>
          <cell r="M113">
            <v>38.123710496533313</v>
          </cell>
          <cell r="N113">
            <v>38.123710496533313</v>
          </cell>
          <cell r="O113">
            <v>4.8510709464151658</v>
          </cell>
          <cell r="P113">
            <v>4.8510709464151658</v>
          </cell>
          <cell r="Q113">
            <v>0</v>
          </cell>
          <cell r="R113">
            <v>0</v>
          </cell>
          <cell r="S113">
            <v>76.849288037614926</v>
          </cell>
          <cell r="T113">
            <v>76.849288037614926</v>
          </cell>
        </row>
        <row r="114">
          <cell r="A114" t="str">
            <v>Area 12462</v>
          </cell>
          <cell r="B114" t="str">
            <v>Area 124</v>
          </cell>
          <cell r="C114">
            <v>62</v>
          </cell>
          <cell r="D114" t="str">
            <v>june</v>
          </cell>
          <cell r="E114">
            <v>1.2103174603174602</v>
          </cell>
          <cell r="F114">
            <v>0.4081632653061224</v>
          </cell>
          <cell r="G114">
            <v>0.20918367346938774</v>
          </cell>
          <cell r="H114">
            <v>0</v>
          </cell>
          <cell r="I114">
            <v>9.9432830867308297</v>
          </cell>
          <cell r="J114">
            <v>12.18860404116735</v>
          </cell>
          <cell r="K114">
            <v>90.356194028382475</v>
          </cell>
          <cell r="L114">
            <v>152.5830687959276</v>
          </cell>
          <cell r="M114">
            <v>30.471409695754275</v>
          </cell>
          <cell r="N114">
            <v>68.595120192287595</v>
          </cell>
          <cell r="O114">
            <v>15.616597469074065</v>
          </cell>
          <cell r="P114">
            <v>20.467668415489232</v>
          </cell>
          <cell r="Q114">
            <v>0</v>
          </cell>
          <cell r="R114">
            <v>0</v>
          </cell>
          <cell r="S114">
            <v>74.093623515988853</v>
          </cell>
          <cell r="T114">
            <v>150.94291155360378</v>
          </cell>
        </row>
        <row r="115">
          <cell r="A115" t="str">
            <v>Area 12463</v>
          </cell>
          <cell r="B115" t="str">
            <v>Area 124</v>
          </cell>
          <cell r="C115">
            <v>63</v>
          </cell>
          <cell r="D115" t="str">
            <v>june</v>
          </cell>
          <cell r="E115">
            <v>1.6076530612244895</v>
          </cell>
          <cell r="F115">
            <v>0.625</v>
          </cell>
          <cell r="G115">
            <v>0.26156462585034018</v>
          </cell>
          <cell r="H115">
            <v>0</v>
          </cell>
          <cell r="I115">
            <v>13.298206427859531</v>
          </cell>
          <cell r="J115">
            <v>15.499714390296479</v>
          </cell>
          <cell r="K115">
            <v>157.61565319182907</v>
          </cell>
          <cell r="L115">
            <v>310.1987219877567</v>
          </cell>
          <cell r="M115">
            <v>61.275523694062407</v>
          </cell>
          <cell r="N115">
            <v>129.87064388635</v>
          </cell>
          <cell r="O115">
            <v>25.64401508611374</v>
          </cell>
          <cell r="P115">
            <v>46.111683501602968</v>
          </cell>
          <cell r="Q115">
            <v>0</v>
          </cell>
          <cell r="R115">
            <v>0</v>
          </cell>
          <cell r="S115">
            <v>97.490460919890609</v>
          </cell>
          <cell r="T115">
            <v>248.43337247349439</v>
          </cell>
        </row>
        <row r="116">
          <cell r="A116" t="str">
            <v>Area 12464</v>
          </cell>
          <cell r="B116" t="str">
            <v>Area 124</v>
          </cell>
          <cell r="C116">
            <v>64</v>
          </cell>
          <cell r="D116" t="str">
            <v>june</v>
          </cell>
          <cell r="E116">
            <v>0.81281245636084354</v>
          </cell>
          <cell r="F116">
            <v>0.80730112181725067</v>
          </cell>
          <cell r="G116">
            <v>0.19367988642182188</v>
          </cell>
          <cell r="H116">
            <v>0</v>
          </cell>
          <cell r="I116">
            <v>13.681608408384831</v>
          </cell>
          <cell r="J116">
            <v>13.395856708746944</v>
          </cell>
          <cell r="K116">
            <v>77.321481444698222</v>
          </cell>
          <cell r="L116">
            <v>387.52020343245493</v>
          </cell>
          <cell r="M116">
            <v>76.797197462196408</v>
          </cell>
          <cell r="N116">
            <v>206.6678413485464</v>
          </cell>
          <cell r="O116">
            <v>18.424441735582626</v>
          </cell>
          <cell r="P116">
            <v>64.536125237185587</v>
          </cell>
          <cell r="Q116">
            <v>0</v>
          </cell>
          <cell r="R116">
            <v>0</v>
          </cell>
          <cell r="S116">
            <v>95.199755459418043</v>
          </cell>
          <cell r="T116">
            <v>343.63312793291243</v>
          </cell>
        </row>
        <row r="117">
          <cell r="A117" t="str">
            <v>Area 12471</v>
          </cell>
          <cell r="B117" t="str">
            <v>Area 124</v>
          </cell>
          <cell r="C117">
            <v>71</v>
          </cell>
          <cell r="D117" t="str">
            <v>july</v>
          </cell>
          <cell r="E117">
            <v>0.67929838360872841</v>
          </cell>
          <cell r="F117">
            <v>0.52758641807393292</v>
          </cell>
          <cell r="G117">
            <v>0.14181469871125044</v>
          </cell>
          <cell r="H117">
            <v>0</v>
          </cell>
          <cell r="I117">
            <v>8.5515453073877747</v>
          </cell>
          <cell r="J117">
            <v>9.5680827604670373</v>
          </cell>
          <cell r="K117">
            <v>42.217053892354826</v>
          </cell>
          <cell r="L117">
            <v>429.73725732480978</v>
          </cell>
          <cell r="M117">
            <v>32.788454649894859</v>
          </cell>
          <cell r="N117">
            <v>239.45629599844125</v>
          </cell>
          <cell r="O117">
            <v>8.8135036424131918</v>
          </cell>
          <cell r="P117">
            <v>73.349628879598782</v>
          </cell>
          <cell r="Q117">
            <v>0</v>
          </cell>
          <cell r="R117">
            <v>0</v>
          </cell>
          <cell r="S117">
            <v>61.893892057872947</v>
          </cell>
          <cell r="T117">
            <v>405.52701999078539</v>
          </cell>
        </row>
        <row r="118">
          <cell r="A118" t="str">
            <v>Area 12472</v>
          </cell>
          <cell r="B118" t="str">
            <v>Area 124</v>
          </cell>
          <cell r="C118">
            <v>72</v>
          </cell>
          <cell r="D118" t="str">
            <v>july</v>
          </cell>
          <cell r="E118">
            <v>1.1818382053676169</v>
          </cell>
          <cell r="F118">
            <v>0.61529548882490048</v>
          </cell>
          <cell r="G118">
            <v>0.27188443364913956</v>
          </cell>
          <cell r="H118">
            <v>0</v>
          </cell>
          <cell r="I118">
            <v>20.41276029162805</v>
          </cell>
          <cell r="J118">
            <v>18.82042899642304</v>
          </cell>
          <cell r="K118">
            <v>164.63783451697881</v>
          </cell>
          <cell r="L118">
            <v>594.37509184178862</v>
          </cell>
          <cell r="M118">
            <v>85.714708162347307</v>
          </cell>
          <cell r="N118">
            <v>325.17100416078858</v>
          </cell>
          <cell r="O118">
            <v>37.875289689882678</v>
          </cell>
          <cell r="P118">
            <v>111.22491856948146</v>
          </cell>
          <cell r="Q118">
            <v>0</v>
          </cell>
          <cell r="R118">
            <v>0</v>
          </cell>
          <cell r="S118">
            <v>139.70465945098633</v>
          </cell>
          <cell r="T118">
            <v>545.23167944177169</v>
          </cell>
        </row>
        <row r="119">
          <cell r="A119" t="str">
            <v>Area 12473</v>
          </cell>
          <cell r="B119" t="str">
            <v>Area 124</v>
          </cell>
          <cell r="C119">
            <v>73</v>
          </cell>
          <cell r="D119" t="str">
            <v>july</v>
          </cell>
          <cell r="E119">
            <v>0.88611431076264835</v>
          </cell>
          <cell r="F119">
            <v>0.41978565031634091</v>
          </cell>
          <cell r="G119">
            <v>0.16364322425703501</v>
          </cell>
          <cell r="H119">
            <v>5.4945054945054941E-3</v>
          </cell>
          <cell r="I119">
            <v>19.372655235372829</v>
          </cell>
          <cell r="J119">
            <v>19.725706275075151</v>
          </cell>
          <cell r="K119">
            <v>120.86860734284082</v>
          </cell>
          <cell r="L119">
            <v>715.24369918462946</v>
          </cell>
          <cell r="M119">
            <v>57.260001695013422</v>
          </cell>
          <cell r="N119">
            <v>382.43100585580203</v>
          </cell>
          <cell r="O119">
            <v>22.321418779498792</v>
          </cell>
          <cell r="P119">
            <v>133.54633734898024</v>
          </cell>
          <cell r="Q119">
            <v>0.74946676641175836</v>
          </cell>
          <cell r="R119">
            <v>0.74946676641175836</v>
          </cell>
          <cell r="S119">
            <v>136.31468872701444</v>
          </cell>
          <cell r="T119">
            <v>681.5463681687861</v>
          </cell>
        </row>
        <row r="120">
          <cell r="A120" t="str">
            <v>Area 12474</v>
          </cell>
          <cell r="B120" t="str">
            <v>Area 124</v>
          </cell>
          <cell r="C120">
            <v>74</v>
          </cell>
          <cell r="D120" t="str">
            <v>july</v>
          </cell>
          <cell r="E120">
            <v>1.0054853876282444</v>
          </cell>
          <cell r="F120">
            <v>0.26115257758114901</v>
          </cell>
          <cell r="G120">
            <v>0.20611650254507394</v>
          </cell>
          <cell r="H120">
            <v>0</v>
          </cell>
          <cell r="I120">
            <v>20.451308279471089</v>
          </cell>
          <cell r="J120">
            <v>14.813675415648524</v>
          </cell>
          <cell r="K120">
            <v>131.19018713310166</v>
          </cell>
          <cell r="L120">
            <v>846.43388631773109</v>
          </cell>
          <cell r="M120">
            <v>34.073747808486203</v>
          </cell>
          <cell r="N120">
            <v>416.50475366428822</v>
          </cell>
          <cell r="O120">
            <v>26.892944316070242</v>
          </cell>
          <cell r="P120">
            <v>160.43928166505049</v>
          </cell>
          <cell r="Q120">
            <v>0</v>
          </cell>
          <cell r="R120">
            <v>0.74946676641175836</v>
          </cell>
          <cell r="S120">
            <v>131.88389222865248</v>
          </cell>
          <cell r="T120">
            <v>813.43026039743859</v>
          </cell>
        </row>
        <row r="121">
          <cell r="A121" t="str">
            <v>Area 12475</v>
          </cell>
          <cell r="B121" t="str">
            <v>Area 124</v>
          </cell>
          <cell r="C121">
            <v>75</v>
          </cell>
          <cell r="D121" t="str">
            <v>july</v>
          </cell>
          <cell r="E121">
            <v>0.85101755621032005</v>
          </cell>
          <cell r="F121">
            <v>0.21171392281815635</v>
          </cell>
          <cell r="G121">
            <v>0.3061926349351945</v>
          </cell>
          <cell r="H121">
            <v>2.2959979884462099E-2</v>
          </cell>
          <cell r="I121">
            <v>36.238013316881137</v>
          </cell>
          <cell r="J121">
            <v>58.309182086595911</v>
          </cell>
          <cell r="K121">
            <v>258.13594098943798</v>
          </cell>
          <cell r="L121">
            <v>1104.5698273071691</v>
          </cell>
          <cell r="M121">
            <v>64.218384554364732</v>
          </cell>
          <cell r="N121">
            <v>480.72313821865293</v>
          </cell>
          <cell r="O121">
            <v>92.876255450008784</v>
          </cell>
          <cell r="P121">
            <v>253.31553711505927</v>
          </cell>
          <cell r="Q121">
            <v>6.964363977362467</v>
          </cell>
          <cell r="R121">
            <v>7.7138307437742251</v>
          </cell>
          <cell r="S121">
            <v>297.80843075759753</v>
          </cell>
          <cell r="T121">
            <v>1111.2386911550361</v>
          </cell>
        </row>
        <row r="122">
          <cell r="A122" t="str">
            <v>Area 12481</v>
          </cell>
          <cell r="B122" t="str">
            <v>Area 124</v>
          </cell>
          <cell r="C122">
            <v>81</v>
          </cell>
          <cell r="D122" t="str">
            <v>aug</v>
          </cell>
          <cell r="E122">
            <v>1.0282717646006541</v>
          </cell>
          <cell r="F122">
            <v>0.19312687029532791</v>
          </cell>
          <cell r="G122">
            <v>0.35731331344741352</v>
          </cell>
          <cell r="H122">
            <v>8.799690088801479E-3</v>
          </cell>
          <cell r="I122">
            <v>35.469047923104043</v>
          </cell>
          <cell r="J122">
            <v>24.169430546039248</v>
          </cell>
          <cell r="K122">
            <v>229.15981910200756</v>
          </cell>
          <cell r="L122">
            <v>1333.7296464091767</v>
          </cell>
          <cell r="M122">
            <v>43.040099110182325</v>
          </cell>
          <cell r="N122">
            <v>523.7632373288352</v>
          </cell>
          <cell r="O122">
            <v>79.630557884810116</v>
          </cell>
          <cell r="P122">
            <v>332.94609499986939</v>
          </cell>
          <cell r="Q122">
            <v>1.9610918614366797</v>
          </cell>
          <cell r="R122">
            <v>9.6749226052109041</v>
          </cell>
          <cell r="S122">
            <v>225.6841007075987</v>
          </cell>
          <cell r="T122">
            <v>1336.9227918626348</v>
          </cell>
        </row>
        <row r="123">
          <cell r="A123" t="str">
            <v>Area 12482</v>
          </cell>
          <cell r="B123" t="str">
            <v>Area 124</v>
          </cell>
          <cell r="C123">
            <v>82</v>
          </cell>
          <cell r="D123" t="str">
            <v>aug</v>
          </cell>
          <cell r="E123">
            <v>1.0171080395130103</v>
          </cell>
          <cell r="F123">
            <v>0.16651199688122056</v>
          </cell>
          <cell r="G123">
            <v>0.2487223257669593</v>
          </cell>
          <cell r="H123">
            <v>2.1779160382101561E-2</v>
          </cell>
          <cell r="I123">
            <v>37.731742699622849</v>
          </cell>
          <cell r="J123">
            <v>78.704004681341388</v>
          </cell>
          <cell r="K123">
            <v>362.40555029429731</v>
          </cell>
          <cell r="L123">
            <v>1696.1351967034739</v>
          </cell>
          <cell r="M123">
            <v>59.329854367520369</v>
          </cell>
          <cell r="N123">
            <v>583.0930916963556</v>
          </cell>
          <cell r="O123">
            <v>88.622199253493733</v>
          </cell>
          <cell r="P123">
            <v>421.56829425336309</v>
          </cell>
          <cell r="Q123">
            <v>7.7601280263229242</v>
          </cell>
          <cell r="R123">
            <v>17.435050631533827</v>
          </cell>
          <cell r="S123">
            <v>346.06672286079703</v>
          </cell>
          <cell r="T123">
            <v>1682.9895147234317</v>
          </cell>
        </row>
        <row r="124">
          <cell r="A124" t="str">
            <v>Area 12483</v>
          </cell>
          <cell r="B124" t="str">
            <v>Area 124</v>
          </cell>
          <cell r="C124">
            <v>83</v>
          </cell>
          <cell r="D124" t="str">
            <v>aug</v>
          </cell>
          <cell r="E124">
            <v>0.92716711249993</v>
          </cell>
          <cell r="F124">
            <v>0.22760175957012263</v>
          </cell>
          <cell r="G124">
            <v>0.24613334784339047</v>
          </cell>
          <cell r="H124">
            <v>6.5972222222222222E-3</v>
          </cell>
          <cell r="I124">
            <v>34.055508804857745</v>
          </cell>
          <cell r="J124">
            <v>43.986921370701843</v>
          </cell>
          <cell r="K124">
            <v>241.74421234457947</v>
          </cell>
          <cell r="L124">
            <v>1937.8794090480533</v>
          </cell>
          <cell r="M124">
            <v>59.343571783046613</v>
          </cell>
          <cell r="N124">
            <v>642.43666347940223</v>
          </cell>
          <cell r="O124">
            <v>64.175391365749419</v>
          </cell>
          <cell r="P124">
            <v>485.74368561911251</v>
          </cell>
          <cell r="Q124">
            <v>1.7201217216096927</v>
          </cell>
          <cell r="R124">
            <v>19.15517235314352</v>
          </cell>
          <cell r="S124">
            <v>258.25138676569242</v>
          </cell>
          <cell r="T124">
            <v>1941.2409014891241</v>
          </cell>
        </row>
        <row r="125">
          <cell r="A125" t="str">
            <v>Area 12484</v>
          </cell>
          <cell r="B125" t="str">
            <v>Area 124</v>
          </cell>
          <cell r="C125">
            <v>84</v>
          </cell>
          <cell r="D125" t="str">
            <v>aug</v>
          </cell>
          <cell r="E125">
            <v>0.76342692124943501</v>
          </cell>
          <cell r="F125">
            <v>0.1126412274830307</v>
          </cell>
          <cell r="G125">
            <v>0.40007152687893333</v>
          </cell>
          <cell r="H125">
            <v>0</v>
          </cell>
          <cell r="I125">
            <v>30.552949164340134</v>
          </cell>
          <cell r="J125">
            <v>17.83918080832904</v>
          </cell>
          <cell r="K125">
            <v>141.43603308396573</v>
          </cell>
          <cell r="L125">
            <v>2079.3154421320191</v>
          </cell>
          <cell r="M125">
            <v>20.868439314184361</v>
          </cell>
          <cell r="N125">
            <v>663.30510279358657</v>
          </cell>
          <cell r="O125">
            <v>74.11911754303145</v>
          </cell>
          <cell r="P125">
            <v>559.86280316214402</v>
          </cell>
          <cell r="Q125">
            <v>0</v>
          </cell>
          <cell r="R125">
            <v>19.15517235314352</v>
          </cell>
          <cell r="S125">
            <v>188.44310743835877</v>
          </cell>
          <cell r="T125">
            <v>2129.6840089274829</v>
          </cell>
        </row>
        <row r="126">
          <cell r="A126" t="str">
            <v>Area 12491</v>
          </cell>
          <cell r="B126" t="str">
            <v>Area 124</v>
          </cell>
          <cell r="C126">
            <v>91</v>
          </cell>
          <cell r="D126" t="str">
            <v>sept</v>
          </cell>
          <cell r="E126">
            <v>1.1250941959275296</v>
          </cell>
          <cell r="F126">
            <v>0.22774771524771525</v>
          </cell>
          <cell r="G126">
            <v>0.37786996953663615</v>
          </cell>
          <cell r="H126">
            <v>0</v>
          </cell>
          <cell r="I126">
            <v>4.0957214705342846</v>
          </cell>
          <cell r="J126">
            <v>17.123999558342526</v>
          </cell>
          <cell r="K126">
            <v>65.237097316363673</v>
          </cell>
          <cell r="L126">
            <v>2144.552539448383</v>
          </cell>
          <cell r="M126">
            <v>13.205649728684321</v>
          </cell>
          <cell r="N126">
            <v>676.51075252227088</v>
          </cell>
          <cell r="O126">
            <v>21.910289880457938</v>
          </cell>
          <cell r="P126">
            <v>581.773093042602</v>
          </cell>
          <cell r="Q126">
            <v>0</v>
          </cell>
          <cell r="R126">
            <v>19.15517235314352</v>
          </cell>
          <cell r="S126">
            <v>54.726606469356476</v>
          </cell>
          <cell r="T126">
            <v>2184.4106153968391</v>
          </cell>
        </row>
        <row r="127">
          <cell r="A127" t="str">
            <v>Area 12492</v>
          </cell>
          <cell r="B127" t="str">
            <v>Area 124</v>
          </cell>
          <cell r="C127">
            <v>92</v>
          </cell>
          <cell r="D127" t="str">
            <v>sept</v>
          </cell>
          <cell r="E127">
            <v>1.2035714285714285</v>
          </cell>
          <cell r="F127">
            <v>0.16456876456876457</v>
          </cell>
          <cell r="G127">
            <v>0.44047619047619052</v>
          </cell>
          <cell r="H127">
            <v>0</v>
          </cell>
          <cell r="I127">
            <v>17.450421711837272</v>
          </cell>
          <cell r="J127">
            <v>16.663043478260871</v>
          </cell>
          <cell r="K127">
            <v>144.88755454505292</v>
          </cell>
          <cell r="L127">
            <v>2289.4400939934358</v>
          </cell>
          <cell r="M127">
            <v>19.811010204164031</v>
          </cell>
          <cell r="N127">
            <v>696.32176272643494</v>
          </cell>
          <cell r="O127">
            <v>53.025118874054982</v>
          </cell>
          <cell r="P127">
            <v>634.79821191665701</v>
          </cell>
          <cell r="Q127">
            <v>0</v>
          </cell>
          <cell r="R127">
            <v>19.15517235314352</v>
          </cell>
          <cell r="S127">
            <v>120.5781955157081</v>
          </cell>
          <cell r="T127">
            <v>2304.9888109125473</v>
          </cell>
        </row>
        <row r="128">
          <cell r="A128" t="str">
            <v>Nookta_Esperanza64</v>
          </cell>
          <cell r="B128" t="str">
            <v>Nookta_Esperanza</v>
          </cell>
          <cell r="C128">
            <v>64</v>
          </cell>
          <cell r="D128" t="str">
            <v>june</v>
          </cell>
          <cell r="E128">
            <v>0.12732236898903565</v>
          </cell>
          <cell r="F128">
            <v>1.7476350809684144E-2</v>
          </cell>
          <cell r="G128">
            <v>8.6668681113125548E-2</v>
          </cell>
          <cell r="H128">
            <v>0</v>
          </cell>
          <cell r="I128">
            <v>24</v>
          </cell>
          <cell r="J128">
            <v>70.948004663167694</v>
          </cell>
          <cell r="K128">
            <v>34.839603129459299</v>
          </cell>
          <cell r="L128">
            <v>34.839603129459299</v>
          </cell>
          <cell r="M128">
            <v>4.7821064844703987</v>
          </cell>
          <cell r="N128">
            <v>4.7821064844703987</v>
          </cell>
          <cell r="O128">
            <v>23.715412128366719</v>
          </cell>
          <cell r="P128">
            <v>23.715412128366719</v>
          </cell>
          <cell r="Q128">
            <v>0</v>
          </cell>
          <cell r="R128">
            <v>0</v>
          </cell>
          <cell r="S128">
            <v>261.89600932633539</v>
          </cell>
          <cell r="T128">
            <v>261.89600932633539</v>
          </cell>
        </row>
        <row r="129">
          <cell r="A129" t="str">
            <v>Nookta_Esperanza71</v>
          </cell>
          <cell r="B129" t="str">
            <v>Nookta_Esperanza</v>
          </cell>
          <cell r="C129">
            <v>71</v>
          </cell>
          <cell r="D129" t="str">
            <v>july</v>
          </cell>
          <cell r="E129">
            <v>0.25785974713294013</v>
          </cell>
          <cell r="F129">
            <v>4.4107296511617045E-2</v>
          </cell>
          <cell r="G129">
            <v>0.3113532161747159</v>
          </cell>
          <cell r="H129">
            <v>4.3687199650502398E-4</v>
          </cell>
          <cell r="I129">
            <v>36.79150175885551</v>
          </cell>
          <cell r="J129">
            <v>59.448900883634145</v>
          </cell>
          <cell r="K129">
            <v>79.554801601519642</v>
          </cell>
          <cell r="L129">
            <v>114.39440473097895</v>
          </cell>
          <cell r="M129">
            <v>13.607968138400633</v>
          </cell>
          <cell r="N129">
            <v>18.390074622871033</v>
          </cell>
          <cell r="O129">
            <v>96.0585885008432</v>
          </cell>
          <cell r="P129">
            <v>119.77400062920992</v>
          </cell>
          <cell r="Q129">
            <v>0.1347835999749849</v>
          </cell>
          <cell r="R129">
            <v>0.1347835999749849</v>
          </cell>
          <cell r="S129">
            <v>302.85531056154582</v>
          </cell>
          <cell r="T129">
            <v>564.75131988788121</v>
          </cell>
        </row>
        <row r="130">
          <cell r="A130" t="str">
            <v>Nookta_Esperanza72</v>
          </cell>
          <cell r="B130" t="str">
            <v>Nookta_Esperanza</v>
          </cell>
          <cell r="C130">
            <v>72</v>
          </cell>
          <cell r="D130" t="str">
            <v>july</v>
          </cell>
          <cell r="E130">
            <v>0.31002913964944467</v>
          </cell>
          <cell r="F130">
            <v>2.4594136544833497E-2</v>
          </cell>
          <cell r="G130">
            <v>0.28496527544748418</v>
          </cell>
          <cell r="H130">
            <v>2.7027027027027027E-4</v>
          </cell>
          <cell r="I130">
            <v>86.036840253376738</v>
          </cell>
          <cell r="J130">
            <v>102.99526503473011</v>
          </cell>
          <cell r="K130">
            <v>198.54710608411651</v>
          </cell>
          <cell r="L130">
            <v>312.94151081509546</v>
          </cell>
          <cell r="M130">
            <v>15.75043766252328</v>
          </cell>
          <cell r="N130">
            <v>34.140512285394315</v>
          </cell>
          <cell r="O130">
            <v>182.49584809523395</v>
          </cell>
          <cell r="P130">
            <v>302.26984872444388</v>
          </cell>
          <cell r="Q130">
            <v>0.17308495608964386</v>
          </cell>
          <cell r="R130">
            <v>0.30786855606462876</v>
          </cell>
          <cell r="S130">
            <v>636.17473133634394</v>
          </cell>
          <cell r="T130">
            <v>1200.9260512242251</v>
          </cell>
        </row>
        <row r="131">
          <cell r="A131" t="str">
            <v>Nookta_Esperanza73</v>
          </cell>
          <cell r="B131" t="str">
            <v>Nookta_Esperanza</v>
          </cell>
          <cell r="C131">
            <v>73</v>
          </cell>
          <cell r="D131" t="str">
            <v>july</v>
          </cell>
          <cell r="E131">
            <v>0.32131411821838912</v>
          </cell>
          <cell r="F131">
            <v>1.5757002177303372E-2</v>
          </cell>
          <cell r="G131">
            <v>0.16328257370685692</v>
          </cell>
          <cell r="H131">
            <v>0</v>
          </cell>
          <cell r="I131">
            <v>138.41889969313641</v>
          </cell>
          <cell r="J131">
            <v>221.82148944096022</v>
          </cell>
          <cell r="K131">
            <v>371.62809345701061</v>
          </cell>
          <cell r="L131">
            <v>684.56960427210606</v>
          </cell>
          <cell r="M131">
            <v>18.224361600473511</v>
          </cell>
          <cell r="N131">
            <v>52.364873885867823</v>
          </cell>
          <cell r="O131">
            <v>188.85068573361008</v>
          </cell>
          <cell r="P131">
            <v>491.12053445805395</v>
          </cell>
          <cell r="Q131">
            <v>0</v>
          </cell>
          <cell r="R131">
            <v>0.30786855606462876</v>
          </cell>
          <cell r="S131">
            <v>1135.7374773476024</v>
          </cell>
          <cell r="T131">
            <v>2336.6635285718276</v>
          </cell>
        </row>
        <row r="132">
          <cell r="A132" t="str">
            <v>Nookta_Esperanza74</v>
          </cell>
          <cell r="B132" t="str">
            <v>Nookta_Esperanza</v>
          </cell>
          <cell r="C132">
            <v>74</v>
          </cell>
          <cell r="D132" t="str">
            <v>july</v>
          </cell>
          <cell r="E132">
            <v>0.38758933293477227</v>
          </cell>
          <cell r="F132">
            <v>5.7229874527698985E-3</v>
          </cell>
          <cell r="G132">
            <v>7.588658827601566E-2</v>
          </cell>
          <cell r="H132">
            <v>1.937984496124031E-4</v>
          </cell>
          <cell r="I132">
            <v>257.69215971545816</v>
          </cell>
          <cell r="J132">
            <v>306.39296713293646</v>
          </cell>
          <cell r="K132">
            <v>741.62193129217837</v>
          </cell>
          <cell r="L132">
            <v>1426.1915355642845</v>
          </cell>
          <cell r="M132">
            <v>10.950489724128687</v>
          </cell>
          <cell r="N132">
            <v>63.31536360999651</v>
          </cell>
          <cell r="O132">
            <v>145.20306255668902</v>
          </cell>
          <cell r="P132">
            <v>636.32359701474297</v>
          </cell>
          <cell r="Q132">
            <v>0.3708182043987468</v>
          </cell>
          <cell r="R132">
            <v>0.6786867604633755</v>
          </cell>
          <cell r="S132">
            <v>1901.246732843164</v>
          </cell>
          <cell r="T132">
            <v>4237.9102614149915</v>
          </cell>
        </row>
        <row r="133">
          <cell r="A133" t="str">
            <v>Nookta_Esperanza75</v>
          </cell>
          <cell r="B133" t="str">
            <v>Nookta_Esperanza</v>
          </cell>
          <cell r="C133">
            <v>75</v>
          </cell>
          <cell r="D133" t="str">
            <v>july</v>
          </cell>
          <cell r="E133">
            <v>0.35108656600842814</v>
          </cell>
          <cell r="F133">
            <v>9.62564958947572E-3</v>
          </cell>
          <cell r="G133">
            <v>4.8910521433615649E-2</v>
          </cell>
          <cell r="H133">
            <v>8.9768285900597151E-4</v>
          </cell>
          <cell r="I133">
            <v>217.57438354798751</v>
          </cell>
          <cell r="J133">
            <v>319.96696580005863</v>
          </cell>
          <cell r="K133">
            <v>615.59658739597921</v>
          </cell>
          <cell r="L133">
            <v>2041.7881229602638</v>
          </cell>
          <cell r="M133">
            <v>16.87765244372385</v>
          </cell>
          <cell r="N133">
            <v>80.193016053720356</v>
          </cell>
          <cell r="O133">
            <v>85.759903674494041</v>
          </cell>
          <cell r="P133">
            <v>722.08350068923698</v>
          </cell>
          <cell r="Q133">
            <v>1.574000711137082</v>
          </cell>
          <cell r="R133">
            <v>2.2526874716004572</v>
          </cell>
          <cell r="S133">
            <v>1727.8058493400549</v>
          </cell>
          <cell r="T133">
            <v>5965.7161107550464</v>
          </cell>
        </row>
        <row r="134">
          <cell r="A134" t="str">
            <v>Nookta_Esperanza81</v>
          </cell>
          <cell r="B134" t="str">
            <v>Nookta_Esperanza</v>
          </cell>
          <cell r="C134">
            <v>81</v>
          </cell>
          <cell r="D134" t="str">
            <v>aug</v>
          </cell>
          <cell r="E134">
            <v>0.29825586422539418</v>
          </cell>
          <cell r="F134">
            <v>1.0628059033339422E-2</v>
          </cell>
          <cell r="G134">
            <v>8.5739025893932702E-2</v>
          </cell>
          <cell r="H134">
            <v>3.4497350603473651E-4</v>
          </cell>
          <cell r="I134">
            <v>235.42220649186987</v>
          </cell>
          <cell r="J134">
            <v>252.40138525624124</v>
          </cell>
          <cell r="K134">
            <v>502.90668976703432</v>
          </cell>
          <cell r="L134">
            <v>2544.6948127272981</v>
          </cell>
          <cell r="M134">
            <v>17.920593115534381</v>
          </cell>
          <cell r="N134">
            <v>98.113609169254744</v>
          </cell>
          <cell r="O134">
            <v>144.56959566629877</v>
          </cell>
          <cell r="P134">
            <v>866.65309635553581</v>
          </cell>
          <cell r="Q134">
            <v>0.58168004316639377</v>
          </cell>
          <cell r="R134">
            <v>2.8343675147668508</v>
          </cell>
          <cell r="S134">
            <v>1681.913802971832</v>
          </cell>
          <cell r="T134">
            <v>7647.6299137268779</v>
          </cell>
        </row>
        <row r="135">
          <cell r="A135" t="str">
            <v>Nookta_Esperanza82</v>
          </cell>
          <cell r="B135" t="str">
            <v>Nookta_Esperanza</v>
          </cell>
          <cell r="C135">
            <v>82</v>
          </cell>
          <cell r="D135" t="str">
            <v>aug</v>
          </cell>
          <cell r="E135">
            <v>0.31773770489791509</v>
          </cell>
          <cell r="F135">
            <v>5.9670326528689643E-3</v>
          </cell>
          <cell r="G135">
            <v>0.11261845930562636</v>
          </cell>
          <cell r="H135">
            <v>6.5674756310207805E-4</v>
          </cell>
          <cell r="I135">
            <v>163.64261133850022</v>
          </cell>
          <cell r="J135">
            <v>199.7181150094151</v>
          </cell>
          <cell r="K135">
            <v>389.75872666509997</v>
          </cell>
          <cell r="L135">
            <v>2934.4535393923979</v>
          </cell>
          <cell r="M135">
            <v>7.3195689806423783</v>
          </cell>
          <cell r="N135">
            <v>105.43317814989712</v>
          </cell>
          <cell r="O135">
            <v>138.14547855454828</v>
          </cell>
          <cell r="P135">
            <v>1004.7985749100841</v>
          </cell>
          <cell r="Q135">
            <v>0.80561132654153866</v>
          </cell>
          <cell r="R135">
            <v>3.6399788413083893</v>
          </cell>
          <cell r="S135">
            <v>1217.6492867113313</v>
          </cell>
          <cell r="T135">
            <v>8865.27920043821</v>
          </cell>
        </row>
        <row r="136">
          <cell r="A136" t="str">
            <v>Nookta_Esperanza83</v>
          </cell>
          <cell r="B136" t="str">
            <v>Nookta_Esperanza</v>
          </cell>
          <cell r="C136">
            <v>83</v>
          </cell>
          <cell r="D136" t="str">
            <v>aug</v>
          </cell>
          <cell r="E136">
            <v>0.25088108354071248</v>
          </cell>
          <cell r="F136">
            <v>7.6895378524414497E-3</v>
          </cell>
          <cell r="G136">
            <v>0.13307140539077986</v>
          </cell>
          <cell r="H136">
            <v>1.2833615774792244E-3</v>
          </cell>
          <cell r="I136">
            <v>132.09634054471408</v>
          </cell>
          <cell r="J136">
            <v>145.7866022800151</v>
          </cell>
          <cell r="K136">
            <v>239.71122365408934</v>
          </cell>
          <cell r="L136">
            <v>3174.1647630464872</v>
          </cell>
          <cell r="M136">
            <v>7.3471801936157384</v>
          </cell>
          <cell r="N136">
            <v>112.78035834351286</v>
          </cell>
          <cell r="O136">
            <v>127.14673011373837</v>
          </cell>
          <cell r="P136">
            <v>1131.9453050238224</v>
          </cell>
          <cell r="Q136">
            <v>1.2262230766324982</v>
          </cell>
          <cell r="R136">
            <v>4.866201917940888</v>
          </cell>
          <cell r="S136">
            <v>952.05490728360064</v>
          </cell>
          <cell r="T136">
            <v>9817.3341077218101</v>
          </cell>
        </row>
        <row r="137">
          <cell r="A137" t="str">
            <v>Nookta_Esperanza84</v>
          </cell>
          <cell r="B137" t="str">
            <v>Nookta_Esperanza</v>
          </cell>
          <cell r="C137">
            <v>84</v>
          </cell>
          <cell r="D137" t="str">
            <v>aug</v>
          </cell>
          <cell r="E137">
            <v>0.24679973786563533</v>
          </cell>
          <cell r="F137">
            <v>3.4837889252433891E-3</v>
          </cell>
          <cell r="G137">
            <v>0.20451821181584948</v>
          </cell>
          <cell r="H137">
            <v>0</v>
          </cell>
          <cell r="I137">
            <v>108.17533563003084</v>
          </cell>
          <cell r="J137">
            <v>127.96045493568508</v>
          </cell>
          <cell r="K137">
            <v>197.87017642025165</v>
          </cell>
          <cell r="L137">
            <v>3372.0349394667387</v>
          </cell>
          <cell r="M137">
            <v>2.7931064076904457</v>
          </cell>
          <cell r="N137">
            <v>115.5734647512033</v>
          </cell>
          <cell r="O137">
            <v>163.97122218658302</v>
          </cell>
          <cell r="P137">
            <v>1295.9165272104053</v>
          </cell>
          <cell r="Q137">
            <v>0</v>
          </cell>
          <cell r="R137">
            <v>4.866201917940888</v>
          </cell>
          <cell r="S137">
            <v>796.79758802152446</v>
          </cell>
          <cell r="T137">
            <v>10614.131695743334</v>
          </cell>
        </row>
        <row r="138">
          <cell r="A138" t="str">
            <v>Area 12571</v>
          </cell>
          <cell r="B138" t="str">
            <v>Area 125</v>
          </cell>
          <cell r="C138">
            <v>71</v>
          </cell>
          <cell r="D138" t="str">
            <v>june</v>
          </cell>
          <cell r="E138">
            <v>0.32721176523748929</v>
          </cell>
          <cell r="F138">
            <v>0.48160098144809738</v>
          </cell>
          <cell r="G138">
            <v>0.11685123394860632</v>
          </cell>
          <cell r="H138">
            <v>0</v>
          </cell>
          <cell r="I138">
            <v>10.929932281260053</v>
          </cell>
          <cell r="J138">
            <v>10.903027981791922</v>
          </cell>
          <cell r="K138">
            <v>25.015009392267991</v>
          </cell>
          <cell r="L138">
            <v>25.015009392267991</v>
          </cell>
          <cell r="M138">
            <v>36.817909238397277</v>
          </cell>
          <cell r="N138">
            <v>36.817909238397277</v>
          </cell>
          <cell r="O138">
            <v>8.9331589669490086</v>
          </cell>
          <cell r="P138">
            <v>8.9331589669490086</v>
          </cell>
          <cell r="Q138">
            <v>0</v>
          </cell>
          <cell r="R138">
            <v>0</v>
          </cell>
          <cell r="S138">
            <v>76.455717369884098</v>
          </cell>
          <cell r="T138">
            <v>76.455717369884098</v>
          </cell>
        </row>
        <row r="139">
          <cell r="A139" t="str">
            <v>Area 12572</v>
          </cell>
          <cell r="B139" t="str">
            <v>Area 125</v>
          </cell>
          <cell r="C139">
            <v>72</v>
          </cell>
          <cell r="D139" t="str">
            <v>july</v>
          </cell>
          <cell r="E139">
            <v>0.22674193904719264</v>
          </cell>
          <cell r="F139">
            <v>0.29975782068173368</v>
          </cell>
          <cell r="G139">
            <v>8.0184082684082669E-2</v>
          </cell>
          <cell r="H139">
            <v>0</v>
          </cell>
          <cell r="I139">
            <v>14.912880789725323</v>
          </cell>
          <cell r="J139">
            <v>30.319295513067402</v>
          </cell>
          <cell r="K139">
            <v>31.529509332599197</v>
          </cell>
          <cell r="L139">
            <v>56.544518724867189</v>
          </cell>
          <cell r="M139">
            <v>41.682703448774873</v>
          </cell>
          <cell r="N139">
            <v>78.500612687172151</v>
          </cell>
          <cell r="O139">
            <v>11.149965436202315</v>
          </cell>
          <cell r="P139">
            <v>20.083124403151324</v>
          </cell>
          <cell r="Q139">
            <v>0</v>
          </cell>
          <cell r="R139">
            <v>0</v>
          </cell>
          <cell r="S139">
            <v>135.20299497476142</v>
          </cell>
          <cell r="T139">
            <v>211.65871234464552</v>
          </cell>
        </row>
        <row r="140">
          <cell r="A140" t="str">
            <v>Area 12573</v>
          </cell>
          <cell r="B140" t="str">
            <v>Area 125</v>
          </cell>
          <cell r="C140">
            <v>73</v>
          </cell>
          <cell r="D140" t="str">
            <v>july</v>
          </cell>
          <cell r="E140">
            <v>0.41415297452157779</v>
          </cell>
          <cell r="F140">
            <v>0.24976287268348382</v>
          </cell>
          <cell r="G140">
            <v>7.4683448848355372E-2</v>
          </cell>
          <cell r="H140">
            <v>0</v>
          </cell>
          <cell r="I140">
            <v>24.390887854404404</v>
          </cell>
          <cell r="J140">
            <v>30.951564825120983</v>
          </cell>
          <cell r="K140">
            <v>76.824440028035994</v>
          </cell>
          <cell r="L140">
            <v>133.36895875290318</v>
          </cell>
          <cell r="M140">
            <v>46.330447960364907</v>
          </cell>
          <cell r="N140">
            <v>124.83106064753706</v>
          </cell>
          <cell r="O140">
            <v>13.853610839727148</v>
          </cell>
          <cell r="P140">
            <v>33.93673524287847</v>
          </cell>
          <cell r="Q140">
            <v>0</v>
          </cell>
          <cell r="R140">
            <v>0</v>
          </cell>
          <cell r="S140">
            <v>183.85756892226399</v>
          </cell>
          <cell r="T140">
            <v>395.51628126690952</v>
          </cell>
        </row>
        <row r="141">
          <cell r="A141" t="str">
            <v>Area 12574</v>
          </cell>
          <cell r="B141" t="str">
            <v>Area 125</v>
          </cell>
          <cell r="C141">
            <v>74</v>
          </cell>
          <cell r="D141" t="str">
            <v>july</v>
          </cell>
          <cell r="E141">
            <v>0.40843739773290705</v>
          </cell>
          <cell r="F141">
            <v>0.23664911368428923</v>
          </cell>
          <cell r="G141">
            <v>5.2878388336457159E-2</v>
          </cell>
          <cell r="H141">
            <v>0</v>
          </cell>
          <cell r="I141">
            <v>18.363011415635651</v>
          </cell>
          <cell r="J141">
            <v>13.388133887644733</v>
          </cell>
          <cell r="K141">
            <v>47.929150608955041</v>
          </cell>
          <cell r="L141">
            <v>181.29810936185822</v>
          </cell>
          <cell r="M141">
            <v>27.770206827797022</v>
          </cell>
          <cell r="N141">
            <v>152.60126747533408</v>
          </cell>
          <cell r="O141">
            <v>6.2051522524737557</v>
          </cell>
          <cell r="P141">
            <v>40.141887495352222</v>
          </cell>
          <cell r="Q141">
            <v>0</v>
          </cell>
          <cell r="R141">
            <v>0</v>
          </cell>
          <cell r="S141">
            <v>118.59132485346773</v>
          </cell>
          <cell r="T141">
            <v>514.10760612037723</v>
          </cell>
        </row>
        <row r="142">
          <cell r="A142" t="str">
            <v>Area 12575</v>
          </cell>
          <cell r="B142" t="str">
            <v>Area 125</v>
          </cell>
          <cell r="C142">
            <v>75</v>
          </cell>
          <cell r="D142" t="str">
            <v>july</v>
          </cell>
          <cell r="E142">
            <v>0.53796458903377165</v>
          </cell>
          <cell r="F142">
            <v>0.19499022630160193</v>
          </cell>
          <cell r="G142">
            <v>9.5997166982461482E-2</v>
          </cell>
          <cell r="H142">
            <v>7.9365079365079365E-4</v>
          </cell>
          <cell r="I142">
            <v>56.084396358392354</v>
          </cell>
          <cell r="J142">
            <v>49.094764684901051</v>
          </cell>
          <cell r="K142">
            <v>202.73954242291174</v>
          </cell>
          <cell r="L142">
            <v>384.03765178476999</v>
          </cell>
          <cell r="M142">
            <v>73.484816776379091</v>
          </cell>
          <cell r="N142">
            <v>226.08608425171317</v>
          </cell>
          <cell r="O142">
            <v>36.17788624875142</v>
          </cell>
          <cell r="P142">
            <v>76.319773744103642</v>
          </cell>
          <cell r="Q142">
            <v>0.29909849463761196</v>
          </cell>
          <cell r="R142">
            <v>0.29909849463761196</v>
          </cell>
          <cell r="S142">
            <v>378.61151116176393</v>
          </cell>
          <cell r="T142">
            <v>892.71911728214116</v>
          </cell>
        </row>
        <row r="143">
          <cell r="A143" t="str">
            <v>Area 12581</v>
          </cell>
          <cell r="B143" t="str">
            <v>Area 125</v>
          </cell>
          <cell r="C143">
            <v>81</v>
          </cell>
          <cell r="D143" t="str">
            <v>aug</v>
          </cell>
          <cell r="E143">
            <v>0.9387830862524994</v>
          </cell>
          <cell r="F143">
            <v>0.29191276875255456</v>
          </cell>
          <cell r="G143">
            <v>0.21821771177338278</v>
          </cell>
          <cell r="H143">
            <v>3.1960994312045504E-3</v>
          </cell>
          <cell r="I143">
            <v>51.868202133447838</v>
          </cell>
          <cell r="J143">
            <v>52.301122868868809</v>
          </cell>
          <cell r="K143">
            <v>341.76537813467417</v>
          </cell>
          <cell r="L143">
            <v>725.80302991944416</v>
          </cell>
          <cell r="M143">
            <v>106.27127741862945</v>
          </cell>
          <cell r="N143">
            <v>332.35736167034264</v>
          </cell>
          <cell r="O143">
            <v>79.442482371113272</v>
          </cell>
          <cell r="P143">
            <v>155.76225611521693</v>
          </cell>
          <cell r="Q143">
            <v>1.1635447492157371</v>
          </cell>
          <cell r="R143">
            <v>1.462643243853349</v>
          </cell>
          <cell r="S143">
            <v>363.94325640497681</v>
          </cell>
          <cell r="T143">
            <v>1256.6623736871179</v>
          </cell>
        </row>
        <row r="144">
          <cell r="A144" t="str">
            <v>Area 12582</v>
          </cell>
          <cell r="B144" t="str">
            <v>Area 125</v>
          </cell>
          <cell r="C144">
            <v>82</v>
          </cell>
          <cell r="D144" t="str">
            <v>aug</v>
          </cell>
          <cell r="E144">
            <v>0.95117777474089571</v>
          </cell>
          <cell r="F144">
            <v>0.26344628278328719</v>
          </cell>
          <cell r="G144">
            <v>0.22585522159107721</v>
          </cell>
          <cell r="H144">
            <v>5.4978484803046195E-3</v>
          </cell>
          <cell r="I144">
            <v>59.437189522427481</v>
          </cell>
          <cell r="J144">
            <v>53.120741563856221</v>
          </cell>
          <cell r="K144">
            <v>382.2291896121921</v>
          </cell>
          <cell r="L144">
            <v>1108.0322195316362</v>
          </cell>
          <cell r="M144">
            <v>105.86544581745557</v>
          </cell>
          <cell r="N144">
            <v>438.22280748779821</v>
          </cell>
          <cell r="O144">
            <v>90.759541077329828</v>
          </cell>
          <cell r="P144">
            <v>246.52179719254676</v>
          </cell>
          <cell r="Q144">
            <v>2.2093011685537922</v>
          </cell>
          <cell r="R144">
            <v>3.6719444124071412</v>
          </cell>
          <cell r="S144">
            <v>403.42743073984985</v>
          </cell>
          <cell r="T144">
            <v>1660.0898044269677</v>
          </cell>
        </row>
        <row r="145">
          <cell r="A145" t="str">
            <v>Area 12583</v>
          </cell>
          <cell r="B145" t="str">
            <v>Area 125</v>
          </cell>
          <cell r="C145">
            <v>83</v>
          </cell>
          <cell r="D145" t="str">
            <v>aug</v>
          </cell>
          <cell r="E145">
            <v>0.74837679402537982</v>
          </cell>
          <cell r="F145">
            <v>0.24391325729516566</v>
          </cell>
          <cell r="G145">
            <v>0.30427472555467722</v>
          </cell>
          <cell r="H145">
            <v>2.5461433417030086E-3</v>
          </cell>
          <cell r="I145">
            <v>34.865779877582412</v>
          </cell>
          <cell r="J145">
            <v>32.278324897293579</v>
          </cell>
          <cell r="K145">
            <v>178.29230362048256</v>
          </cell>
          <cell r="L145">
            <v>1286.3245231521187</v>
          </cell>
          <cell r="M145">
            <v>58.109573778761174</v>
          </cell>
          <cell r="N145">
            <v>496.33238126655937</v>
          </cell>
          <cell r="O145">
            <v>72.490010627980183</v>
          </cell>
          <cell r="P145">
            <v>319.01180782052694</v>
          </cell>
          <cell r="Q145">
            <v>0.6065898426625822</v>
          </cell>
          <cell r="R145">
            <v>4.2785342550697232</v>
          </cell>
          <cell r="S145">
            <v>238.88554918249923</v>
          </cell>
          <cell r="T145">
            <v>1898.975353609467</v>
          </cell>
        </row>
        <row r="146">
          <cell r="A146" t="str">
            <v>Area 12584</v>
          </cell>
          <cell r="B146" t="str">
            <v>Area 125</v>
          </cell>
          <cell r="C146">
            <v>84</v>
          </cell>
          <cell r="D146" t="str">
            <v>aug</v>
          </cell>
          <cell r="E146">
            <v>0.44275608807843225</v>
          </cell>
          <cell r="F146">
            <v>0.28655447808728951</v>
          </cell>
          <cell r="G146">
            <v>0.15457569889061995</v>
          </cell>
          <cell r="H146">
            <v>0</v>
          </cell>
          <cell r="I146">
            <v>14.472724223258369</v>
          </cell>
          <cell r="J146">
            <v>12.174728364747279</v>
          </cell>
          <cell r="K146">
            <v>42.565941098841577</v>
          </cell>
          <cell r="L146">
            <v>1328.8904642509603</v>
          </cell>
          <cell r="M146">
            <v>27.548940295344128</v>
          </cell>
          <cell r="N146">
            <v>523.88132156190352</v>
          </cell>
          <cell r="O146">
            <v>14.860688020906093</v>
          </cell>
          <cell r="P146">
            <v>333.87249584143302</v>
          </cell>
          <cell r="Q146">
            <v>0</v>
          </cell>
          <cell r="R146">
            <v>4.2785342550697232</v>
          </cell>
          <cell r="S146">
            <v>96.713077845786415</v>
          </cell>
          <cell r="T146">
            <v>1995.6884314552535</v>
          </cell>
        </row>
        <row r="147">
          <cell r="A147" t="str">
            <v>Kyuquot71</v>
          </cell>
          <cell r="B147" t="str">
            <v>Kyuquot</v>
          </cell>
          <cell r="C147">
            <v>71</v>
          </cell>
          <cell r="D147" t="str">
            <v>july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</row>
        <row r="148">
          <cell r="A148" t="str">
            <v>Kyuquot72</v>
          </cell>
          <cell r="B148" t="str">
            <v>Kyuquot</v>
          </cell>
          <cell r="C148">
            <v>72</v>
          </cell>
          <cell r="D148" t="str">
            <v>july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49">
          <cell r="A149" t="str">
            <v>Kyuquot73</v>
          </cell>
          <cell r="B149" t="str">
            <v>Kyuquot</v>
          </cell>
          <cell r="C149">
            <v>73</v>
          </cell>
          <cell r="D149" t="str">
            <v>july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</row>
        <row r="150">
          <cell r="A150" t="str">
            <v>Kyuquot74</v>
          </cell>
          <cell r="B150" t="str">
            <v>Kyuquot</v>
          </cell>
          <cell r="C150">
            <v>74</v>
          </cell>
          <cell r="D150" t="str">
            <v>july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1">
          <cell r="A151" t="str">
            <v>Kyuquot75</v>
          </cell>
          <cell r="B151" t="str">
            <v>Kyuquot</v>
          </cell>
          <cell r="C151">
            <v>75</v>
          </cell>
          <cell r="D151" t="str">
            <v>july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</row>
        <row r="152">
          <cell r="A152" t="str">
            <v>Kyuquot81</v>
          </cell>
          <cell r="B152" t="str">
            <v>Kyuquot</v>
          </cell>
          <cell r="C152">
            <v>81</v>
          </cell>
          <cell r="D152" t="str">
            <v>aug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</row>
        <row r="153">
          <cell r="A153" t="str">
            <v>Kyuquot82</v>
          </cell>
          <cell r="B153" t="str">
            <v>Kyuquot</v>
          </cell>
          <cell r="C153">
            <v>82</v>
          </cell>
          <cell r="D153" t="str">
            <v>aug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A154" t="str">
            <v>Kyuquot83</v>
          </cell>
          <cell r="B154" t="str">
            <v>Kyuquot</v>
          </cell>
          <cell r="C154">
            <v>83</v>
          </cell>
          <cell r="D154" t="str">
            <v>aug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A155" t="str">
            <v>Kyuquot84</v>
          </cell>
          <cell r="B155" t="str">
            <v>Kyuquot</v>
          </cell>
          <cell r="C155">
            <v>84</v>
          </cell>
          <cell r="D155" t="str">
            <v>aug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A156" t="str">
            <v>Area 12671</v>
          </cell>
          <cell r="B156" t="str">
            <v>Area 126</v>
          </cell>
          <cell r="C156">
            <v>71</v>
          </cell>
          <cell r="D156" t="str">
            <v>july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7">
          <cell r="A157" t="str">
            <v>Area 12672</v>
          </cell>
          <cell r="B157" t="str">
            <v>Area 126</v>
          </cell>
          <cell r="C157">
            <v>72</v>
          </cell>
          <cell r="D157" t="str">
            <v>july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</row>
        <row r="158">
          <cell r="A158" t="str">
            <v>Area 12673</v>
          </cell>
          <cell r="B158" t="str">
            <v>Area 126</v>
          </cell>
          <cell r="C158">
            <v>73</v>
          </cell>
          <cell r="D158" t="str">
            <v>july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59">
          <cell r="A159" t="str">
            <v>Area 12674</v>
          </cell>
          <cell r="B159" t="str">
            <v>Area 126</v>
          </cell>
          <cell r="C159">
            <v>74</v>
          </cell>
          <cell r="D159" t="str">
            <v>july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</row>
        <row r="160">
          <cell r="A160" t="str">
            <v>Area 12675</v>
          </cell>
          <cell r="B160" t="str">
            <v>Area 126</v>
          </cell>
          <cell r="C160">
            <v>75</v>
          </cell>
          <cell r="D160" t="str">
            <v>july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</row>
        <row r="161">
          <cell r="A161" t="str">
            <v>Area 12681</v>
          </cell>
          <cell r="B161" t="str">
            <v>Area 126</v>
          </cell>
          <cell r="C161">
            <v>81</v>
          </cell>
          <cell r="D161" t="str">
            <v>aug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A162" t="str">
            <v>Area 12682</v>
          </cell>
          <cell r="B162" t="str">
            <v>Area 126</v>
          </cell>
          <cell r="C162">
            <v>82</v>
          </cell>
          <cell r="D162" t="str">
            <v>aug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A163" t="str">
            <v>Area 12683</v>
          </cell>
          <cell r="B163" t="str">
            <v>Area 126</v>
          </cell>
          <cell r="C163">
            <v>83</v>
          </cell>
          <cell r="D163" t="str">
            <v>aug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4">
          <cell r="A164" t="str">
            <v>Area 12684</v>
          </cell>
          <cell r="B164" t="str">
            <v>Area 126</v>
          </cell>
          <cell r="C164">
            <v>84</v>
          </cell>
          <cell r="D164" t="str">
            <v>aug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</row>
        <row r="168">
          <cell r="E168" t="str">
            <v>AVERAGE CPUE</v>
          </cell>
          <cell r="I168" t="str">
            <v>AVG. EFFORT</v>
          </cell>
          <cell r="K168" t="str">
            <v>AVG. CATCH CN</v>
          </cell>
          <cell r="M168" t="str">
            <v>AVG. CATCH HB</v>
          </cell>
          <cell r="O168" t="str">
            <v>AVG. CATCH CO</v>
          </cell>
          <cell r="Q168" t="str">
            <v>AVG. CATCH SO</v>
          </cell>
          <cell r="S168" t="str">
            <v>EFFORT</v>
          </cell>
        </row>
        <row r="169">
          <cell r="A169" t="str">
            <v>Area_Statweek</v>
          </cell>
          <cell r="B169" t="str">
            <v>Name</v>
          </cell>
          <cell r="C169" t="str">
            <v>Statweek</v>
          </cell>
          <cell r="D169" t="str">
            <v>Month</v>
          </cell>
          <cell r="E169" t="str">
            <v>CN</v>
          </cell>
          <cell r="F169" t="str">
            <v>HB</v>
          </cell>
          <cell r="G169" t="str">
            <v>CO</v>
          </cell>
          <cell r="H169" t="str">
            <v>SO</v>
          </cell>
          <cell r="I169" t="str">
            <v>weekday</v>
          </cell>
          <cell r="J169" t="str">
            <v>weekend</v>
          </cell>
          <cell r="K169" t="str">
            <v>WEEKLY</v>
          </cell>
          <cell r="L169" t="str">
            <v>CUMULATIVE</v>
          </cell>
          <cell r="M169" t="str">
            <v>WEEKLY</v>
          </cell>
          <cell r="N169" t="str">
            <v>CUMULATIVE</v>
          </cell>
          <cell r="O169" t="str">
            <v>WEEKLY</v>
          </cell>
          <cell r="P169" t="str">
            <v>CUMULATIVE</v>
          </cell>
          <cell r="Q169" t="str">
            <v>WEEKLY</v>
          </cell>
          <cell r="R169" t="str">
            <v>CUMULATIVE</v>
          </cell>
          <cell r="S169" t="str">
            <v>weekly</v>
          </cell>
          <cell r="T169" t="str">
            <v>cumulative</v>
          </cell>
        </row>
        <row r="170">
          <cell r="A170" t="str">
            <v>Alberni Inlet61</v>
          </cell>
          <cell r="B170" t="str">
            <v>Alberni Inlet</v>
          </cell>
          <cell r="C170">
            <v>61</v>
          </cell>
          <cell r="D170" t="str">
            <v>june</v>
          </cell>
          <cell r="H170">
            <v>0</v>
          </cell>
          <cell r="I170">
            <v>10.206612658501026</v>
          </cell>
          <cell r="J170">
            <v>19.065804610506198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89.16467251351753</v>
          </cell>
          <cell r="T170">
            <v>89.16467251351753</v>
          </cell>
        </row>
        <row r="171">
          <cell r="A171" t="str">
            <v>Alberni Inlet62</v>
          </cell>
          <cell r="B171" t="str">
            <v>Alberni Inlet</v>
          </cell>
          <cell r="C171">
            <v>62</v>
          </cell>
          <cell r="D171" t="str">
            <v>june</v>
          </cell>
          <cell r="H171">
            <v>1.2500000000000001E-2</v>
          </cell>
          <cell r="I171">
            <v>20.609822125229414</v>
          </cell>
          <cell r="J171">
            <v>26.380766095642809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1.9656672351254505</v>
          </cell>
          <cell r="R171">
            <v>1.9656672351254505</v>
          </cell>
          <cell r="S171">
            <v>155.81064281743269</v>
          </cell>
          <cell r="T171">
            <v>244.97531533095022</v>
          </cell>
        </row>
        <row r="172">
          <cell r="A172" t="str">
            <v>Alberni Inlet63</v>
          </cell>
          <cell r="B172" t="str">
            <v>Alberni Inlet</v>
          </cell>
          <cell r="C172">
            <v>63</v>
          </cell>
          <cell r="D172" t="str">
            <v>june</v>
          </cell>
          <cell r="H172">
            <v>0.72083098150062785</v>
          </cell>
          <cell r="I172">
            <v>82.13213023505746</v>
          </cell>
          <cell r="J172">
            <v>154.89431248549081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532.43446765785882</v>
          </cell>
          <cell r="R172">
            <v>534.40013489298428</v>
          </cell>
          <cell r="S172">
            <v>720.44927614626886</v>
          </cell>
          <cell r="T172">
            <v>965.42459147721911</v>
          </cell>
        </row>
        <row r="173">
          <cell r="A173" t="str">
            <v>Alberni Inlet64</v>
          </cell>
          <cell r="B173" t="str">
            <v>Alberni Inlet</v>
          </cell>
          <cell r="C173">
            <v>64</v>
          </cell>
          <cell r="D173" t="str">
            <v>june</v>
          </cell>
          <cell r="H173">
            <v>1.1856476299419978</v>
          </cell>
          <cell r="I173">
            <v>217.23625053933054</v>
          </cell>
          <cell r="J173">
            <v>383.5002495828216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2246.503181049939</v>
          </cell>
          <cell r="R173">
            <v>2780.9033159429232</v>
          </cell>
          <cell r="S173">
            <v>1853.1817518622961</v>
          </cell>
          <cell r="T173">
            <v>2818.6063433395152</v>
          </cell>
        </row>
        <row r="174">
          <cell r="A174" t="str">
            <v>Alberni Inlet71</v>
          </cell>
          <cell r="B174" t="str">
            <v>Alberni Inlet</v>
          </cell>
          <cell r="C174">
            <v>71</v>
          </cell>
          <cell r="D174" t="str">
            <v>july</v>
          </cell>
          <cell r="H174">
            <v>1.5760794035220946</v>
          </cell>
          <cell r="I174">
            <v>282.00309882676964</v>
          </cell>
          <cell r="J174">
            <v>427.99534696865044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3628.9295251151279</v>
          </cell>
          <cell r="R174">
            <v>6409.8328410580507</v>
          </cell>
          <cell r="S174">
            <v>2266.0061880711492</v>
          </cell>
          <cell r="T174">
            <v>5084.6125314106648</v>
          </cell>
        </row>
        <row r="175">
          <cell r="A175" t="str">
            <v>Alberni Inlet72</v>
          </cell>
          <cell r="B175" t="str">
            <v>Alberni Inlet</v>
          </cell>
          <cell r="C175">
            <v>72</v>
          </cell>
          <cell r="D175" t="str">
            <v>july</v>
          </cell>
          <cell r="H175">
            <v>1.6955407838524994</v>
          </cell>
          <cell r="I175">
            <v>249.0779950519412</v>
          </cell>
          <cell r="J175">
            <v>308.76314688265688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3183.9501633141072</v>
          </cell>
          <cell r="R175">
            <v>9593.7830043721588</v>
          </cell>
          <cell r="S175">
            <v>1862.9162690250198</v>
          </cell>
          <cell r="T175">
            <v>6947.5288004356844</v>
          </cell>
        </row>
        <row r="176">
          <cell r="A176" t="str">
            <v>Alberni Inlet73</v>
          </cell>
          <cell r="B176" t="str">
            <v>Alberni Inlet</v>
          </cell>
          <cell r="C176">
            <v>73</v>
          </cell>
          <cell r="D176" t="str">
            <v>july</v>
          </cell>
          <cell r="H176">
            <v>2.77809985681245</v>
          </cell>
          <cell r="I176">
            <v>240.89526211596802</v>
          </cell>
          <cell r="J176">
            <v>267.33475060531504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4849.8836155076897</v>
          </cell>
          <cell r="R176">
            <v>14443.666619879848</v>
          </cell>
          <cell r="S176">
            <v>1739.1458117904704</v>
          </cell>
          <cell r="T176">
            <v>8686.6746122261538</v>
          </cell>
        </row>
        <row r="177">
          <cell r="A177" t="str">
            <v>Alberni Inlet74</v>
          </cell>
          <cell r="B177" t="str">
            <v>Alberni Inlet</v>
          </cell>
          <cell r="C177">
            <v>74</v>
          </cell>
          <cell r="D177" t="str">
            <v>july</v>
          </cell>
          <cell r="H177">
            <v>2.5973211682338175</v>
          </cell>
          <cell r="I177">
            <v>213.54258733434671</v>
          </cell>
          <cell r="J177">
            <v>285.54197561404101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4303.233231197577</v>
          </cell>
          <cell r="R177">
            <v>18746.899851077425</v>
          </cell>
          <cell r="S177">
            <v>1638.7968878998156</v>
          </cell>
          <cell r="T177">
            <v>10325.47150012597</v>
          </cell>
        </row>
        <row r="178">
          <cell r="A178" t="str">
            <v>Alberni Inlet75</v>
          </cell>
          <cell r="B178" t="str">
            <v>Alberni Inlet</v>
          </cell>
          <cell r="C178">
            <v>75</v>
          </cell>
          <cell r="D178" t="str">
            <v>july</v>
          </cell>
          <cell r="H178">
            <v>1.8704841045669651</v>
          </cell>
          <cell r="I178">
            <v>112.33450399615408</v>
          </cell>
          <cell r="J178">
            <v>255.07396573146468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2071.5710909428149</v>
          </cell>
          <cell r="R178">
            <v>20818.470942020242</v>
          </cell>
          <cell r="S178">
            <v>1071.8204514436998</v>
          </cell>
          <cell r="T178">
            <v>11397.29195156967</v>
          </cell>
        </row>
        <row r="179">
          <cell r="A179" t="str">
            <v>Alberni Inlet81</v>
          </cell>
          <cell r="B179" t="str">
            <v>Alberni Inlet</v>
          </cell>
          <cell r="C179">
            <v>81</v>
          </cell>
          <cell r="D179" t="str">
            <v>aug</v>
          </cell>
          <cell r="H179">
            <v>1.5556819004542302</v>
          </cell>
          <cell r="I179">
            <v>72.410447746289151</v>
          </cell>
          <cell r="J179">
            <v>107.44196685437392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911.15363623801568</v>
          </cell>
          <cell r="R179">
            <v>21729.624578258255</v>
          </cell>
          <cell r="S179">
            <v>576.93617244019356</v>
          </cell>
          <cell r="T179">
            <v>11974.228124009864</v>
          </cell>
        </row>
        <row r="180">
          <cell r="A180" t="str">
            <v>Alberni Inlet82</v>
          </cell>
          <cell r="B180" t="str">
            <v>Alberni Inlet</v>
          </cell>
          <cell r="C180">
            <v>82</v>
          </cell>
          <cell r="D180" t="str">
            <v>aug</v>
          </cell>
          <cell r="H180">
            <v>0.84453425996864806</v>
          </cell>
          <cell r="I180">
            <v>120.44977472707144</v>
          </cell>
          <cell r="J180">
            <v>131.98361152205229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733.98435026268226</v>
          </cell>
          <cell r="R180">
            <v>22463.608928520938</v>
          </cell>
          <cell r="S180">
            <v>866.21609667946177</v>
          </cell>
          <cell r="T180">
            <v>12840.444220689325</v>
          </cell>
        </row>
        <row r="181">
          <cell r="A181" t="str">
            <v>Alberni Inlet83</v>
          </cell>
          <cell r="B181" t="str">
            <v>Alberni Inlet</v>
          </cell>
          <cell r="C181">
            <v>83</v>
          </cell>
          <cell r="D181" t="str">
            <v>aug</v>
          </cell>
          <cell r="H181">
            <v>0.14716209927455395</v>
          </cell>
          <cell r="I181">
            <v>253.95676392997561</v>
          </cell>
          <cell r="J181">
            <v>300.83569706844145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277.13197851227096</v>
          </cell>
          <cell r="R181">
            <v>22740.740907033211</v>
          </cell>
          <cell r="S181">
            <v>1871.4552137867609</v>
          </cell>
          <cell r="T181">
            <v>14711.899434476087</v>
          </cell>
        </row>
        <row r="182">
          <cell r="A182" t="str">
            <v>Alberni Inlet84</v>
          </cell>
          <cell r="B182" t="str">
            <v>Alberni Inlet</v>
          </cell>
          <cell r="C182">
            <v>84</v>
          </cell>
          <cell r="D182" t="str">
            <v>aug</v>
          </cell>
          <cell r="H182">
            <v>6.7044168533077278E-2</v>
          </cell>
          <cell r="I182">
            <v>249.58833435810763</v>
          </cell>
          <cell r="J182">
            <v>458.58216181624147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148.66068559673607</v>
          </cell>
          <cell r="R182">
            <v>22889.401592629947</v>
          </cell>
          <cell r="S182">
            <v>2165.1059954230209</v>
          </cell>
          <cell r="T182">
            <v>16877.005429899109</v>
          </cell>
        </row>
        <row r="183">
          <cell r="A183" t="str">
            <v>Alberni Inlet91</v>
          </cell>
          <cell r="B183" t="str">
            <v>Alberni Inlet</v>
          </cell>
          <cell r="C183">
            <v>91</v>
          </cell>
          <cell r="D183" t="str">
            <v>sept</v>
          </cell>
          <cell r="H183">
            <v>1.1617741066168637E-2</v>
          </cell>
          <cell r="I183">
            <v>145.21401590226429</v>
          </cell>
          <cell r="J183">
            <v>333.13269903072279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16.721590706201113</v>
          </cell>
          <cell r="R183">
            <v>22906.123183336149</v>
          </cell>
          <cell r="S183">
            <v>1392.3354775727671</v>
          </cell>
          <cell r="T183">
            <v>18269.340907471877</v>
          </cell>
        </row>
        <row r="184">
          <cell r="A184" t="str">
            <v>Alberni Inlet92</v>
          </cell>
          <cell r="B184" t="str">
            <v>Alberni Inlet</v>
          </cell>
          <cell r="C184">
            <v>92</v>
          </cell>
          <cell r="D184" t="str">
            <v>sept</v>
          </cell>
          <cell r="H184">
            <v>2.5672751775692955E-2</v>
          </cell>
          <cell r="I184">
            <v>106.65187594618521</v>
          </cell>
          <cell r="J184">
            <v>272.80445349896735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28.763916193958213</v>
          </cell>
          <cell r="R184">
            <v>22934.887099530108</v>
          </cell>
          <cell r="S184">
            <v>1078.8682867288608</v>
          </cell>
          <cell r="T184">
            <v>19348.209194200739</v>
          </cell>
        </row>
      </sheetData>
      <sheetData sheetId="25"/>
      <sheetData sheetId="26"/>
      <sheetData sheetId="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historic_data"/>
      <sheetName val="Effort"/>
      <sheetName val="cpue"/>
      <sheetName val="Catch"/>
      <sheetName val="Release"/>
      <sheetName val="AABM_CATCH"/>
      <sheetName val="cpue_dist"/>
      <sheetName val="%_guided"/>
      <sheetName val="effort_stats"/>
      <sheetName val="Survey_EFFORT"/>
      <sheetName val="% Effort"/>
      <sheetName val="Halibut"/>
      <sheetName val="for 2016 R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AR5" t="str">
            <v>Creel_area_lu</v>
          </cell>
          <cell r="AS5">
            <v>0</v>
          </cell>
        </row>
        <row r="6">
          <cell r="AR6" t="str">
            <v>sub_area</v>
          </cell>
          <cell r="AS6" t="str">
            <v>catestarea</v>
          </cell>
        </row>
        <row r="7">
          <cell r="AR7" t="str">
            <v>121A</v>
          </cell>
          <cell r="AS7">
            <v>121</v>
          </cell>
        </row>
        <row r="8">
          <cell r="AR8" t="str">
            <v>121B</v>
          </cell>
          <cell r="AS8">
            <v>121</v>
          </cell>
        </row>
        <row r="9">
          <cell r="AR9" t="str">
            <v>123H</v>
          </cell>
          <cell r="AS9">
            <v>123</v>
          </cell>
        </row>
        <row r="10">
          <cell r="AR10" t="str">
            <v>123I</v>
          </cell>
          <cell r="AS10">
            <v>123</v>
          </cell>
        </row>
        <row r="11">
          <cell r="AR11" t="str">
            <v>123N</v>
          </cell>
          <cell r="AS11">
            <v>123</v>
          </cell>
        </row>
        <row r="12">
          <cell r="AR12" t="str">
            <v>124C</v>
          </cell>
          <cell r="AS12">
            <v>124</v>
          </cell>
        </row>
        <row r="13">
          <cell r="AR13" t="str">
            <v>124G</v>
          </cell>
          <cell r="AS13">
            <v>124</v>
          </cell>
        </row>
        <row r="14">
          <cell r="AR14" t="str">
            <v>124H</v>
          </cell>
          <cell r="AS14">
            <v>124</v>
          </cell>
        </row>
        <row r="15">
          <cell r="AR15" t="str">
            <v>124I</v>
          </cell>
          <cell r="AS15">
            <v>124</v>
          </cell>
        </row>
        <row r="16">
          <cell r="AR16" t="str">
            <v>125A</v>
          </cell>
          <cell r="AS16">
            <v>125</v>
          </cell>
        </row>
        <row r="17">
          <cell r="AR17" t="str">
            <v>125G</v>
          </cell>
          <cell r="AS17">
            <v>125</v>
          </cell>
        </row>
        <row r="18">
          <cell r="AR18" t="str">
            <v>126A</v>
          </cell>
          <cell r="AS18">
            <v>126</v>
          </cell>
        </row>
        <row r="19">
          <cell r="AR19" t="str">
            <v>126G</v>
          </cell>
          <cell r="AS19">
            <v>126</v>
          </cell>
        </row>
        <row r="20">
          <cell r="AR20" t="str">
            <v>126J</v>
          </cell>
          <cell r="AS20">
            <v>126</v>
          </cell>
        </row>
        <row r="21">
          <cell r="AR21" t="str">
            <v>126K</v>
          </cell>
          <cell r="AS21">
            <v>126</v>
          </cell>
        </row>
        <row r="22">
          <cell r="AR22" t="str">
            <v>20A</v>
          </cell>
          <cell r="AS22">
            <v>20</v>
          </cell>
        </row>
        <row r="23">
          <cell r="AR23" t="str">
            <v>20B</v>
          </cell>
          <cell r="AS23">
            <v>20</v>
          </cell>
        </row>
        <row r="24">
          <cell r="AR24" t="str">
            <v>20C</v>
          </cell>
          <cell r="AS24">
            <v>20</v>
          </cell>
        </row>
        <row r="25">
          <cell r="AR25" t="str">
            <v>20E</v>
          </cell>
          <cell r="AS25">
            <v>20</v>
          </cell>
        </row>
        <row r="26">
          <cell r="AR26" t="str">
            <v>21A</v>
          </cell>
          <cell r="AS26">
            <v>21</v>
          </cell>
        </row>
        <row r="27">
          <cell r="AR27" t="str">
            <v>21B</v>
          </cell>
          <cell r="AS27">
            <v>21</v>
          </cell>
        </row>
        <row r="28">
          <cell r="AR28" t="str">
            <v>22A</v>
          </cell>
          <cell r="AS28">
            <v>22</v>
          </cell>
        </row>
        <row r="29">
          <cell r="AR29" t="str">
            <v>23A</v>
          </cell>
          <cell r="AS29" t="str">
            <v>23(Inlet)</v>
          </cell>
        </row>
        <row r="30">
          <cell r="AR30" t="str">
            <v>23B</v>
          </cell>
          <cell r="AS30" t="str">
            <v>23(Inlet)</v>
          </cell>
        </row>
        <row r="31">
          <cell r="AR31" t="str">
            <v>23C</v>
          </cell>
          <cell r="AS31" t="str">
            <v>23(Barkley)</v>
          </cell>
        </row>
        <row r="32">
          <cell r="AR32" t="str">
            <v>23D</v>
          </cell>
          <cell r="AS32" t="str">
            <v>23(Barkley)</v>
          </cell>
        </row>
        <row r="33">
          <cell r="AR33" t="str">
            <v>23E</v>
          </cell>
          <cell r="AS33" t="str">
            <v>23(Barkley)</v>
          </cell>
        </row>
        <row r="34">
          <cell r="AR34" t="str">
            <v>23F</v>
          </cell>
          <cell r="AS34" t="str">
            <v>23(Barkley)</v>
          </cell>
        </row>
        <row r="35">
          <cell r="AR35" t="str">
            <v>23I</v>
          </cell>
          <cell r="AS35" t="str">
            <v>23(Barkley)</v>
          </cell>
        </row>
        <row r="36">
          <cell r="AR36" t="str">
            <v>23J</v>
          </cell>
          <cell r="AS36" t="str">
            <v>23(Barkley)</v>
          </cell>
        </row>
        <row r="37">
          <cell r="AR37" t="str">
            <v>23K</v>
          </cell>
          <cell r="AS37" t="str">
            <v>23(Barkley)</v>
          </cell>
        </row>
        <row r="38">
          <cell r="AR38" t="str">
            <v>23M</v>
          </cell>
          <cell r="AS38" t="str">
            <v>23(Barkley)</v>
          </cell>
        </row>
        <row r="39">
          <cell r="AR39" t="str">
            <v>23N</v>
          </cell>
          <cell r="AS39" t="str">
            <v>23(Barkley)</v>
          </cell>
        </row>
        <row r="40">
          <cell r="AR40" t="str">
            <v>23O</v>
          </cell>
          <cell r="AS40" t="str">
            <v>23(Barkley)</v>
          </cell>
        </row>
        <row r="41">
          <cell r="AR41" t="str">
            <v>23P</v>
          </cell>
          <cell r="AS41" t="str">
            <v>23(Barkley)</v>
          </cell>
        </row>
        <row r="42">
          <cell r="AR42" t="str">
            <v>23Q</v>
          </cell>
          <cell r="AS42" t="str">
            <v>23(Barkley)</v>
          </cell>
        </row>
        <row r="43">
          <cell r="AR43" t="str">
            <v>24C</v>
          </cell>
          <cell r="AS43">
            <v>24</v>
          </cell>
        </row>
        <row r="44">
          <cell r="AR44" t="str">
            <v>24D</v>
          </cell>
          <cell r="AS44">
            <v>24</v>
          </cell>
        </row>
        <row r="45">
          <cell r="AR45" t="str">
            <v>24E</v>
          </cell>
          <cell r="AS45">
            <v>24</v>
          </cell>
        </row>
        <row r="46">
          <cell r="AR46" t="str">
            <v>24F</v>
          </cell>
          <cell r="AS46">
            <v>24</v>
          </cell>
        </row>
        <row r="47">
          <cell r="AR47" t="str">
            <v>24I</v>
          </cell>
          <cell r="AS47">
            <v>24</v>
          </cell>
        </row>
        <row r="48">
          <cell r="AR48" t="str">
            <v>24J</v>
          </cell>
          <cell r="AS48">
            <v>24</v>
          </cell>
        </row>
        <row r="49">
          <cell r="AR49" t="str">
            <v>24K</v>
          </cell>
          <cell r="AS49">
            <v>24</v>
          </cell>
        </row>
        <row r="50">
          <cell r="AR50" t="str">
            <v>24L</v>
          </cell>
          <cell r="AS50">
            <v>24</v>
          </cell>
        </row>
        <row r="51">
          <cell r="AR51" t="str">
            <v>24M</v>
          </cell>
          <cell r="AS51">
            <v>24</v>
          </cell>
        </row>
        <row r="52">
          <cell r="AR52" t="str">
            <v>24N</v>
          </cell>
          <cell r="AS52">
            <v>24</v>
          </cell>
        </row>
        <row r="53">
          <cell r="AR53" t="str">
            <v>24O</v>
          </cell>
          <cell r="AS53">
            <v>24</v>
          </cell>
        </row>
        <row r="54">
          <cell r="AR54" t="str">
            <v>24P</v>
          </cell>
          <cell r="AS54">
            <v>24</v>
          </cell>
        </row>
        <row r="55">
          <cell r="AR55" t="str">
            <v>24Q</v>
          </cell>
          <cell r="AS55">
            <v>24</v>
          </cell>
        </row>
        <row r="56">
          <cell r="AR56" t="str">
            <v>24R</v>
          </cell>
          <cell r="AS56">
            <v>24</v>
          </cell>
        </row>
        <row r="57">
          <cell r="AR57" t="str">
            <v>24S</v>
          </cell>
          <cell r="AS57">
            <v>24</v>
          </cell>
        </row>
        <row r="58">
          <cell r="AR58" t="str">
            <v>24T</v>
          </cell>
          <cell r="AS58">
            <v>24</v>
          </cell>
        </row>
        <row r="59">
          <cell r="AR59" t="str">
            <v>24U</v>
          </cell>
          <cell r="AS59">
            <v>24</v>
          </cell>
        </row>
        <row r="60">
          <cell r="AR60" t="str">
            <v>25A</v>
          </cell>
          <cell r="AS60">
            <v>25</v>
          </cell>
        </row>
        <row r="61">
          <cell r="AR61" t="str">
            <v>25B</v>
          </cell>
          <cell r="AS61">
            <v>25</v>
          </cell>
        </row>
        <row r="62">
          <cell r="AR62" t="str">
            <v>25C</v>
          </cell>
          <cell r="AS62">
            <v>25</v>
          </cell>
        </row>
        <row r="63">
          <cell r="AR63" t="str">
            <v>25D</v>
          </cell>
          <cell r="AS63">
            <v>25</v>
          </cell>
        </row>
        <row r="64">
          <cell r="AR64" t="str">
            <v>25E</v>
          </cell>
          <cell r="AS64">
            <v>25</v>
          </cell>
        </row>
        <row r="65">
          <cell r="AR65" t="str">
            <v>25F</v>
          </cell>
          <cell r="AS65">
            <v>25</v>
          </cell>
        </row>
        <row r="66">
          <cell r="AR66" t="str">
            <v>25H</v>
          </cell>
          <cell r="AS66">
            <v>25</v>
          </cell>
        </row>
        <row r="67">
          <cell r="AR67" t="str">
            <v>25I</v>
          </cell>
          <cell r="AS67">
            <v>25</v>
          </cell>
        </row>
        <row r="68">
          <cell r="AR68" t="str">
            <v>25J</v>
          </cell>
          <cell r="AS68">
            <v>25</v>
          </cell>
        </row>
        <row r="69">
          <cell r="AR69" t="str">
            <v>25JI</v>
          </cell>
          <cell r="AS69">
            <v>25</v>
          </cell>
        </row>
        <row r="70">
          <cell r="AR70" t="str">
            <v>25JO</v>
          </cell>
          <cell r="AS70">
            <v>25</v>
          </cell>
        </row>
        <row r="71">
          <cell r="AR71" t="str">
            <v>25K</v>
          </cell>
          <cell r="AS71">
            <v>25</v>
          </cell>
        </row>
        <row r="72">
          <cell r="AR72" t="str">
            <v>25L</v>
          </cell>
          <cell r="AS72">
            <v>25</v>
          </cell>
        </row>
        <row r="73">
          <cell r="AR73" t="str">
            <v>25M</v>
          </cell>
          <cell r="AS73">
            <v>25</v>
          </cell>
        </row>
        <row r="74">
          <cell r="AR74" t="str">
            <v>25N</v>
          </cell>
          <cell r="AS74">
            <v>25</v>
          </cell>
        </row>
        <row r="75">
          <cell r="AR75" t="str">
            <v>25O</v>
          </cell>
          <cell r="AS75">
            <v>25</v>
          </cell>
        </row>
        <row r="76">
          <cell r="AR76" t="str">
            <v>25PI</v>
          </cell>
          <cell r="AS76">
            <v>25</v>
          </cell>
        </row>
        <row r="77">
          <cell r="AR77" t="str">
            <v>25PO</v>
          </cell>
          <cell r="AS77">
            <v>25</v>
          </cell>
        </row>
        <row r="78">
          <cell r="AR78" t="str">
            <v>26A</v>
          </cell>
          <cell r="AS78">
            <v>26</v>
          </cell>
        </row>
        <row r="79">
          <cell r="AR79" t="str">
            <v>26B</v>
          </cell>
          <cell r="AS79">
            <v>26</v>
          </cell>
        </row>
        <row r="80">
          <cell r="AR80" t="str">
            <v>26C</v>
          </cell>
          <cell r="AS80">
            <v>26</v>
          </cell>
        </row>
        <row r="81">
          <cell r="AR81" t="str">
            <v>26D</v>
          </cell>
          <cell r="AS81">
            <v>26</v>
          </cell>
        </row>
        <row r="82">
          <cell r="AR82" t="str">
            <v>26E</v>
          </cell>
          <cell r="AS82">
            <v>26</v>
          </cell>
        </row>
        <row r="83">
          <cell r="AR83" t="str">
            <v>26F</v>
          </cell>
          <cell r="AS83">
            <v>26</v>
          </cell>
        </row>
        <row r="84">
          <cell r="AR84" t="str">
            <v>26G</v>
          </cell>
          <cell r="AS84">
            <v>26</v>
          </cell>
        </row>
        <row r="85">
          <cell r="AR85" t="str">
            <v>26H</v>
          </cell>
          <cell r="AS85">
            <v>26</v>
          </cell>
        </row>
        <row r="86">
          <cell r="AR86" t="str">
            <v>26I</v>
          </cell>
          <cell r="AS86">
            <v>26</v>
          </cell>
        </row>
        <row r="87">
          <cell r="AR87" t="str">
            <v>26J</v>
          </cell>
          <cell r="AS87">
            <v>26</v>
          </cell>
        </row>
        <row r="88">
          <cell r="AR88" t="str">
            <v>26K</v>
          </cell>
          <cell r="AS88">
            <v>26</v>
          </cell>
        </row>
        <row r="89">
          <cell r="AR89" t="str">
            <v>26L</v>
          </cell>
          <cell r="AS89">
            <v>26</v>
          </cell>
        </row>
        <row r="90">
          <cell r="AR90" t="str">
            <v>26M</v>
          </cell>
          <cell r="AS90">
            <v>26</v>
          </cell>
        </row>
        <row r="91">
          <cell r="AR91" t="str">
            <v>26N</v>
          </cell>
          <cell r="AS91">
            <v>26</v>
          </cell>
        </row>
        <row r="92">
          <cell r="AR92" t="str">
            <v>127A</v>
          </cell>
          <cell r="AS92">
            <v>127</v>
          </cell>
        </row>
        <row r="93">
          <cell r="AR93" t="str">
            <v>27B</v>
          </cell>
          <cell r="AS93">
            <v>27</v>
          </cell>
        </row>
        <row r="94">
          <cell r="AR94" t="str">
            <v>27D</v>
          </cell>
          <cell r="AS94">
            <v>27</v>
          </cell>
        </row>
        <row r="95">
          <cell r="AR95" t="str">
            <v>27G</v>
          </cell>
          <cell r="AS95">
            <v>27</v>
          </cell>
        </row>
        <row r="96">
          <cell r="AR96" t="str">
            <v>27H</v>
          </cell>
          <cell r="AS96">
            <v>27</v>
          </cell>
        </row>
        <row r="97">
          <cell r="AR97" t="str">
            <v>27I</v>
          </cell>
          <cell r="AS97">
            <v>27</v>
          </cell>
        </row>
        <row r="98">
          <cell r="AR98" t="str">
            <v>27J</v>
          </cell>
          <cell r="AS98">
            <v>27</v>
          </cell>
        </row>
        <row r="99">
          <cell r="AR99" t="str">
            <v>27L</v>
          </cell>
          <cell r="AS99">
            <v>27</v>
          </cell>
        </row>
        <row r="100">
          <cell r="AR100">
            <v>0</v>
          </cell>
          <cell r="AS100">
            <v>0</v>
          </cell>
        </row>
        <row r="101">
          <cell r="AR101">
            <v>0</v>
          </cell>
          <cell r="AS101">
            <v>0</v>
          </cell>
        </row>
        <row r="106">
          <cell r="AR106" t="str">
            <v>effort_lu</v>
          </cell>
          <cell r="AS106">
            <v>0</v>
          </cell>
        </row>
        <row r="107">
          <cell r="AR107" t="str">
            <v>Observer</v>
          </cell>
          <cell r="AS107" t="str">
            <v>Type</v>
          </cell>
        </row>
        <row r="108">
          <cell r="AR108">
            <v>959</v>
          </cell>
          <cell r="AS108" t="str">
            <v>Boat</v>
          </cell>
        </row>
        <row r="109">
          <cell r="AR109">
            <v>100</v>
          </cell>
          <cell r="AS109" t="str">
            <v>Boat</v>
          </cell>
        </row>
        <row r="110">
          <cell r="AR110">
            <v>219</v>
          </cell>
          <cell r="AS110" t="str">
            <v>Aerial</v>
          </cell>
        </row>
        <row r="111">
          <cell r="AR111">
            <v>166</v>
          </cell>
          <cell r="AS111" t="str">
            <v>Aerial</v>
          </cell>
        </row>
        <row r="112">
          <cell r="AR112">
            <v>167</v>
          </cell>
          <cell r="AS112" t="str">
            <v>Aerial</v>
          </cell>
        </row>
        <row r="113">
          <cell r="AR113">
            <v>3115</v>
          </cell>
          <cell r="AS113" t="str">
            <v>Aerial</v>
          </cell>
        </row>
        <row r="114">
          <cell r="AR114">
            <v>3128</v>
          </cell>
          <cell r="AS114" t="str">
            <v>Aerial</v>
          </cell>
        </row>
        <row r="115">
          <cell r="AR115">
            <v>222</v>
          </cell>
          <cell r="AS115" t="str">
            <v>Aerial</v>
          </cell>
        </row>
        <row r="116">
          <cell r="AR116">
            <v>3129</v>
          </cell>
          <cell r="AS116" t="str">
            <v>Aerial</v>
          </cell>
        </row>
        <row r="117">
          <cell r="AR117">
            <v>3133</v>
          </cell>
          <cell r="AS117" t="str">
            <v>Aerial</v>
          </cell>
        </row>
        <row r="118">
          <cell r="AR118">
            <v>0</v>
          </cell>
          <cell r="AS118">
            <v>0</v>
          </cell>
        </row>
      </sheetData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CN Samples - guides"/>
      <sheetName val="All CN Samples- noguides"/>
      <sheetName val="Esc by Stream"/>
      <sheetName val="misc"/>
    </sheetNames>
    <sheetDataSet>
      <sheetData sheetId="0">
        <row r="135">
          <cell r="K135">
            <v>12</v>
          </cell>
        </row>
        <row r="136">
          <cell r="K136">
            <v>20</v>
          </cell>
        </row>
        <row r="137">
          <cell r="K137">
            <v>0.3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ological Samples"/>
      <sheetName val="JST CM Age"/>
      <sheetName val="sex_POF pivots"/>
      <sheetName val="JST Offloads"/>
      <sheetName val="projects"/>
      <sheetName val="length conversion"/>
      <sheetName val="mark_vw"/>
      <sheetName val="misc pivo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readme"/>
      <sheetName val="Raw Flight"/>
      <sheetName val="cpue_tracker(stat)"/>
      <sheetName val="Alberni Inlet"/>
      <sheetName val="Barkley"/>
      <sheetName val="CP Manifest"/>
      <sheetName val="CP Catest"/>
      <sheetName val="Nootka_Esperanza"/>
      <sheetName val="PBA_Tables"/>
      <sheetName val="Historical_data"/>
      <sheetName val="month_lu"/>
      <sheetName val="Statweek_LU"/>
      <sheetName val="AABM&amp;ISB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3">
          <cell r="A43" t="str">
            <v>hr strt</v>
          </cell>
          <cell r="B43" t="str">
            <v>WD</v>
          </cell>
          <cell r="C43" t="str">
            <v>WED</v>
          </cell>
          <cell r="D43" t="str">
            <v>WD</v>
          </cell>
          <cell r="E43" t="str">
            <v>WED</v>
          </cell>
          <cell r="F43" t="str">
            <v>WD</v>
          </cell>
          <cell r="G43" t="str">
            <v>WED</v>
          </cell>
          <cell r="H43" t="str">
            <v>WD</v>
          </cell>
          <cell r="I43" t="str">
            <v>WED</v>
          </cell>
        </row>
        <row r="44">
          <cell r="A44">
            <v>0.25</v>
          </cell>
          <cell r="B44">
            <v>0.78136369999999999</v>
          </cell>
          <cell r="C44">
            <v>0.81570560000000003</v>
          </cell>
          <cell r="D44">
            <v>0.81399792432785034</v>
          </cell>
          <cell r="E44">
            <v>0.80336260795593262</v>
          </cell>
          <cell r="F44">
            <v>0.58786189556121826</v>
          </cell>
          <cell r="G44">
            <v>0.6036604642868042</v>
          </cell>
          <cell r="H44">
            <v>0.58364530000000003</v>
          </cell>
          <cell r="I44">
            <v>0.51961009999999996</v>
          </cell>
        </row>
        <row r="45">
          <cell r="A45">
            <v>0.29166666666666669</v>
          </cell>
          <cell r="B45">
            <v>0.88304229999999995</v>
          </cell>
          <cell r="C45">
            <v>0.88658530000000002</v>
          </cell>
          <cell r="D45">
            <v>0.91540241241455078</v>
          </cell>
          <cell r="E45">
            <v>0.87628751993179321</v>
          </cell>
          <cell r="F45">
            <v>0.83308768272399902</v>
          </cell>
          <cell r="G45">
            <v>0.81025147438049316</v>
          </cell>
          <cell r="H45">
            <v>0.85702060000000013</v>
          </cell>
          <cell r="I45">
            <v>0.8080773</v>
          </cell>
        </row>
        <row r="46">
          <cell r="A46">
            <v>0.33333333333333298</v>
          </cell>
          <cell r="B46">
            <v>0.80831489999999995</v>
          </cell>
          <cell r="C46">
            <v>0.80061979999999999</v>
          </cell>
          <cell r="D46">
            <v>0.87508207559585571</v>
          </cell>
          <cell r="E46">
            <v>0.87404793500900269</v>
          </cell>
          <cell r="F46">
            <v>0.90413987636566162</v>
          </cell>
          <cell r="G46">
            <v>0.85773122310638428</v>
          </cell>
          <cell r="H46">
            <v>0.90328979999999992</v>
          </cell>
          <cell r="I46">
            <v>0.89126070000000002</v>
          </cell>
        </row>
        <row r="47">
          <cell r="A47">
            <v>0.375</v>
          </cell>
          <cell r="B47">
            <v>0.6406442</v>
          </cell>
          <cell r="C47">
            <v>0.61053069999999998</v>
          </cell>
          <cell r="D47">
            <v>0.70292407274246216</v>
          </cell>
          <cell r="E47">
            <v>0.73060959577560425</v>
          </cell>
          <cell r="F47">
            <v>0.82965898513793945</v>
          </cell>
          <cell r="G47">
            <v>0.81670486927032471</v>
          </cell>
          <cell r="H47">
            <v>0.80065740000000007</v>
          </cell>
          <cell r="I47">
            <v>0.88093129999999997</v>
          </cell>
        </row>
        <row r="48">
          <cell r="A48">
            <v>0.41666666666666702</v>
          </cell>
          <cell r="B48">
            <v>0.42528100000000002</v>
          </cell>
          <cell r="C48">
            <v>0.37860830000000001</v>
          </cell>
          <cell r="D48">
            <v>0.49894031882286072</v>
          </cell>
          <cell r="E48">
            <v>0.54707568883895874</v>
          </cell>
          <cell r="F48">
            <v>0.68461495637893677</v>
          </cell>
          <cell r="G48">
            <v>0.6750609278678894</v>
          </cell>
          <cell r="H48">
            <v>0.66653700000000005</v>
          </cell>
          <cell r="I48">
            <v>0.79302329999999988</v>
          </cell>
        </row>
        <row r="49">
          <cell r="A49">
            <v>0.45833333333333298</v>
          </cell>
          <cell r="B49">
            <v>0.24067140000000001</v>
          </cell>
          <cell r="C49">
            <v>0.20379249999999999</v>
          </cell>
          <cell r="D49">
            <v>0.30833745002746582</v>
          </cell>
          <cell r="E49">
            <v>0.31681865453720093</v>
          </cell>
          <cell r="F49">
            <v>0.4544205367565155</v>
          </cell>
          <cell r="G49">
            <v>0.46634140610694885</v>
          </cell>
          <cell r="H49">
            <v>0.46834189999999998</v>
          </cell>
          <cell r="I49">
            <v>0.69386270000000005</v>
          </cell>
        </row>
        <row r="50">
          <cell r="A50">
            <v>0.5</v>
          </cell>
          <cell r="B50">
            <v>0.14067180000000001</v>
          </cell>
          <cell r="C50">
            <v>9.8395109999999994E-2</v>
          </cell>
          <cell r="D50">
            <v>0.15579380095005035</v>
          </cell>
          <cell r="E50">
            <v>0.14107504487037659</v>
          </cell>
          <cell r="F50">
            <v>0.25424781441688538</v>
          </cell>
          <cell r="G50">
            <v>0.30820086598396301</v>
          </cell>
          <cell r="H50">
            <v>0.24751780000000001</v>
          </cell>
          <cell r="I50">
            <v>0.48953370000000002</v>
          </cell>
        </row>
        <row r="51">
          <cell r="A51">
            <v>0.54166666666666696</v>
          </cell>
          <cell r="B51">
            <v>6.5677459999999993E-2</v>
          </cell>
          <cell r="C51">
            <v>4.4346240000000002E-2</v>
          </cell>
          <cell r="D51">
            <v>6.2738366425037384E-2</v>
          </cell>
          <cell r="E51">
            <v>7.0998720824718475E-2</v>
          </cell>
          <cell r="F51">
            <v>0.1220940500497818</v>
          </cell>
          <cell r="G51">
            <v>0.17507553100585938</v>
          </cell>
          <cell r="H51">
            <v>0.11099550000000001</v>
          </cell>
          <cell r="I51">
            <v>0.296066</v>
          </cell>
        </row>
        <row r="52">
          <cell r="A52">
            <v>0.58333333333333304</v>
          </cell>
          <cell r="B52">
            <v>3.1768999999999999E-2</v>
          </cell>
          <cell r="C52">
            <v>2.732275E-2</v>
          </cell>
          <cell r="D52">
            <v>1.6366543248295784E-2</v>
          </cell>
          <cell r="E52">
            <v>3.2390732318162918E-2</v>
          </cell>
          <cell r="F52">
            <v>6.4012788236141205E-2</v>
          </cell>
          <cell r="G52">
            <v>0.10045906156301498</v>
          </cell>
          <cell r="H52">
            <v>2.4651619999999999E-2</v>
          </cell>
          <cell r="I52">
            <v>0.16966600000000001</v>
          </cell>
        </row>
        <row r="53">
          <cell r="A53">
            <v>0.625</v>
          </cell>
          <cell r="B53">
            <v>2.11205E-2</v>
          </cell>
          <cell r="C53">
            <v>4.6433619999999998E-3</v>
          </cell>
          <cell r="D53">
            <v>2.9449071735143661E-3</v>
          </cell>
          <cell r="E53">
            <v>1.9534401595592499E-2</v>
          </cell>
          <cell r="F53">
            <v>3.9906661957502365E-2</v>
          </cell>
          <cell r="G53">
            <v>6.1397243291139603E-2</v>
          </cell>
          <cell r="H53">
            <v>1.1377669999999999E-2</v>
          </cell>
          <cell r="I53">
            <v>7.9735500000000001E-2</v>
          </cell>
        </row>
        <row r="54">
          <cell r="A54">
            <v>0.66666666666666696</v>
          </cell>
          <cell r="B54">
            <v>1.7472950000000001E-2</v>
          </cell>
          <cell r="C54">
            <v>2.3216809999999999E-3</v>
          </cell>
          <cell r="D54">
            <v>0</v>
          </cell>
          <cell r="E54">
            <v>1.3670842163264751E-2</v>
          </cell>
          <cell r="F54">
            <v>3.5972201731055975E-3</v>
          </cell>
          <cell r="G54">
            <v>3.0308982357382774E-2</v>
          </cell>
          <cell r="H54">
            <v>5.6888349999999997E-3</v>
          </cell>
          <cell r="I54">
            <v>2.9994710000000004E-2</v>
          </cell>
        </row>
        <row r="55">
          <cell r="A55">
            <v>0.70833333333333304</v>
          </cell>
          <cell r="B55">
            <v>1.6178649999999999E-2</v>
          </cell>
          <cell r="C55">
            <v>0</v>
          </cell>
          <cell r="D55">
            <v>0</v>
          </cell>
          <cell r="E55">
            <v>1.0107352398335934E-2</v>
          </cell>
          <cell r="F55">
            <v>1.208441099151969E-3</v>
          </cell>
          <cell r="G55">
            <v>0</v>
          </cell>
          <cell r="H55">
            <v>0</v>
          </cell>
          <cell r="I55">
            <v>2.7365480000000001E-3</v>
          </cell>
        </row>
        <row r="56">
          <cell r="A56">
            <v>0.75</v>
          </cell>
          <cell r="B56">
            <v>0</v>
          </cell>
          <cell r="C56">
            <v>0</v>
          </cell>
          <cell r="D56">
            <v>0</v>
          </cell>
          <cell r="E56">
            <v>7.5805140659213066E-3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A57">
            <v>0.79166666666666696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A58">
            <v>0.83333333333333304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A59">
            <v>0.875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</row>
      </sheetData>
      <sheetData sheetId="10"/>
      <sheetData sheetId="11"/>
      <sheetData sheetId="12"/>
      <sheetData sheetId="1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Brooks inventory"/>
      <sheetName val="2016 Brooks notes"/>
      <sheetName val="2016 Brooks biodata"/>
      <sheetName val="oto verif"/>
      <sheetName val="scale verif"/>
      <sheetName val="scale inventory"/>
      <sheetName val="2016 Sport biodata"/>
      <sheetName val="2016 Sport GUIDE only"/>
      <sheetName val="Sample selection"/>
      <sheetName val="Sample summary"/>
      <sheetName val="Lookup tables"/>
      <sheetName val="2016 Sample N"/>
      <sheetName val="Pre-season Plan-Budget"/>
      <sheetName val="alphanumeric split"/>
      <sheetName val="Sheet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A3" t="str">
            <v>Creel Sub-areas</v>
          </cell>
          <cell r="B3" t="str">
            <v>Fishing Location Zones</v>
          </cell>
          <cell r="C3" t="str">
            <v>PFMA</v>
          </cell>
          <cell r="D3" t="str">
            <v>RR Area (June)</v>
          </cell>
          <cell r="E3" t="str">
            <v>RR Area (July)</v>
          </cell>
          <cell r="F3" t="str">
            <v>RR Area (August)</v>
          </cell>
          <cell r="L3" t="str">
            <v>Stat Week</v>
          </cell>
        </row>
        <row r="4">
          <cell r="A4" t="str">
            <v>20A</v>
          </cell>
          <cell r="C4" t="str">
            <v>Area 20</v>
          </cell>
          <cell r="D4" t="str">
            <v>Area 20/21</v>
          </cell>
          <cell r="E4" t="str">
            <v>Area 20/21</v>
          </cell>
          <cell r="F4" t="str">
            <v>Area 20/21</v>
          </cell>
          <cell r="K4">
            <v>1</v>
          </cell>
          <cell r="L4">
            <v>11</v>
          </cell>
        </row>
        <row r="5">
          <cell r="A5" t="str">
            <v>20B</v>
          </cell>
          <cell r="C5" t="str">
            <v>Area 20</v>
          </cell>
          <cell r="D5" t="str">
            <v>Area 20/21</v>
          </cell>
          <cell r="E5" t="str">
            <v>Area 20/21</v>
          </cell>
          <cell r="F5" t="str">
            <v>Area 20/21</v>
          </cell>
          <cell r="K5">
            <v>2</v>
          </cell>
          <cell r="L5">
            <v>12</v>
          </cell>
        </row>
        <row r="6">
          <cell r="A6" t="str">
            <v>20C</v>
          </cell>
          <cell r="C6" t="str">
            <v>Area 20</v>
          </cell>
          <cell r="D6" t="str">
            <v>Area 20/21</v>
          </cell>
          <cell r="E6" t="str">
            <v>Area 20/21</v>
          </cell>
          <cell r="F6" t="str">
            <v>Area 20/21</v>
          </cell>
          <cell r="K6">
            <v>3</v>
          </cell>
          <cell r="L6">
            <v>13</v>
          </cell>
        </row>
        <row r="7">
          <cell r="A7" t="str">
            <v>20E</v>
          </cell>
          <cell r="C7" t="str">
            <v>Area 20</v>
          </cell>
          <cell r="D7" t="str">
            <v>Area 20/21</v>
          </cell>
          <cell r="E7" t="str">
            <v>Area 20/21</v>
          </cell>
          <cell r="F7" t="str">
            <v>Area 20/21</v>
          </cell>
          <cell r="K7">
            <v>4</v>
          </cell>
          <cell r="L7">
            <v>14</v>
          </cell>
        </row>
        <row r="8">
          <cell r="A8" t="str">
            <v>21A</v>
          </cell>
          <cell r="C8" t="str">
            <v>Area 21</v>
          </cell>
          <cell r="D8" t="str">
            <v>Area 20/21</v>
          </cell>
          <cell r="E8" t="str">
            <v>Area 20/21</v>
          </cell>
          <cell r="F8" t="str">
            <v>Area 20/21</v>
          </cell>
          <cell r="K8">
            <v>5</v>
          </cell>
          <cell r="L8">
            <v>15</v>
          </cell>
        </row>
        <row r="9">
          <cell r="A9" t="str">
            <v>21B</v>
          </cell>
          <cell r="C9" t="str">
            <v>Area 21</v>
          </cell>
          <cell r="D9" t="str">
            <v>Area 20/21</v>
          </cell>
          <cell r="E9" t="str">
            <v>Area 20/21</v>
          </cell>
          <cell r="F9" t="str">
            <v>Area 20/21</v>
          </cell>
          <cell r="K9">
            <v>6</v>
          </cell>
          <cell r="L9">
            <v>21</v>
          </cell>
        </row>
        <row r="10">
          <cell r="A10" t="str">
            <v>121A</v>
          </cell>
          <cell r="C10" t="str">
            <v>Area 121</v>
          </cell>
          <cell r="D10" t="str">
            <v>Area 121 Offshore</v>
          </cell>
          <cell r="E10" t="str">
            <v>Area 121 Offshore</v>
          </cell>
          <cell r="F10" t="str">
            <v>Area 121 Offshore</v>
          </cell>
          <cell r="K10">
            <v>7</v>
          </cell>
          <cell r="L10">
            <v>22</v>
          </cell>
        </row>
        <row r="11">
          <cell r="A11" t="str">
            <v>121B</v>
          </cell>
          <cell r="C11" t="str">
            <v>Area 121</v>
          </cell>
          <cell r="D11" t="str">
            <v>Area 121 Offshore</v>
          </cell>
          <cell r="E11" t="str">
            <v>Area 121 Offshore</v>
          </cell>
          <cell r="F11" t="str">
            <v>Area 121 Offshore</v>
          </cell>
          <cell r="K11">
            <v>8</v>
          </cell>
          <cell r="L11">
            <v>23</v>
          </cell>
        </row>
        <row r="12">
          <cell r="A12" t="str">
            <v>23A</v>
          </cell>
          <cell r="C12" t="str">
            <v>Area 23</v>
          </cell>
          <cell r="D12" t="str">
            <v>Alberni Inlet</v>
          </cell>
          <cell r="E12" t="str">
            <v>Alberni Inlet</v>
          </cell>
          <cell r="F12" t="str">
            <v>Alberni Inlet</v>
          </cell>
          <cell r="K12">
            <v>9</v>
          </cell>
          <cell r="L12">
            <v>24</v>
          </cell>
        </row>
        <row r="13">
          <cell r="A13" t="str">
            <v>23B</v>
          </cell>
          <cell r="C13" t="str">
            <v>Area 23</v>
          </cell>
          <cell r="D13" t="str">
            <v>Alberni Inlet</v>
          </cell>
          <cell r="E13" t="str">
            <v>Alberni Inlet</v>
          </cell>
          <cell r="F13" t="str">
            <v>Alberni Inlet</v>
          </cell>
          <cell r="K13">
            <v>10</v>
          </cell>
          <cell r="L13">
            <v>31</v>
          </cell>
        </row>
        <row r="14">
          <cell r="A14" t="str">
            <v>23C</v>
          </cell>
          <cell r="C14" t="str">
            <v>Area 23</v>
          </cell>
          <cell r="D14" t="str">
            <v>Alberni Inlet</v>
          </cell>
          <cell r="E14" t="str">
            <v>Alberni Inlet</v>
          </cell>
          <cell r="F14" t="str">
            <v>Alberni Inlet</v>
          </cell>
          <cell r="K14">
            <v>11</v>
          </cell>
          <cell r="L14">
            <v>32</v>
          </cell>
        </row>
        <row r="15">
          <cell r="A15" t="str">
            <v>23D</v>
          </cell>
          <cell r="C15" t="str">
            <v>Area 23</v>
          </cell>
          <cell r="D15" t="str">
            <v>Inner Barkley</v>
          </cell>
          <cell r="E15" t="str">
            <v>Inner Barkley</v>
          </cell>
          <cell r="F15" t="str">
            <v>Inner Barkley</v>
          </cell>
          <cell r="K15">
            <v>12</v>
          </cell>
          <cell r="L15">
            <v>33</v>
          </cell>
        </row>
        <row r="16">
          <cell r="A16" t="str">
            <v>23E</v>
          </cell>
          <cell r="C16" t="str">
            <v>Area 23</v>
          </cell>
          <cell r="D16" t="str">
            <v>Inner Barkley</v>
          </cell>
          <cell r="E16" t="str">
            <v>Inner Barkley</v>
          </cell>
          <cell r="F16" t="str">
            <v>Inner Barkley</v>
          </cell>
          <cell r="K16">
            <v>13</v>
          </cell>
          <cell r="L16">
            <v>34</v>
          </cell>
        </row>
        <row r="17">
          <cell r="A17" t="str">
            <v>23F</v>
          </cell>
          <cell r="C17" t="str">
            <v>Area 23</v>
          </cell>
          <cell r="D17" t="str">
            <v>Inner Barkley</v>
          </cell>
          <cell r="E17" t="str">
            <v>Inner Barkley</v>
          </cell>
          <cell r="F17" t="str">
            <v>Inner Barkley</v>
          </cell>
          <cell r="K17">
            <v>14</v>
          </cell>
          <cell r="L17">
            <v>41</v>
          </cell>
        </row>
        <row r="18">
          <cell r="A18" t="str">
            <v>23M</v>
          </cell>
          <cell r="C18" t="str">
            <v>Area 23</v>
          </cell>
          <cell r="D18" t="str">
            <v>Inner Barkley</v>
          </cell>
          <cell r="E18" t="str">
            <v>Inner Barkley</v>
          </cell>
          <cell r="F18" t="str">
            <v>Inner Barkley</v>
          </cell>
          <cell r="K18">
            <v>15</v>
          </cell>
          <cell r="L18">
            <v>42</v>
          </cell>
        </row>
        <row r="19">
          <cell r="A19" t="str">
            <v>23K</v>
          </cell>
          <cell r="C19" t="str">
            <v>Area 23</v>
          </cell>
          <cell r="D19" t="str">
            <v>Inner Barkley</v>
          </cell>
          <cell r="E19" t="str">
            <v>Inner Barkley</v>
          </cell>
          <cell r="F19" t="str">
            <v>Inner Barkley</v>
          </cell>
          <cell r="K19">
            <v>16</v>
          </cell>
          <cell r="L19">
            <v>43</v>
          </cell>
        </row>
        <row r="20">
          <cell r="A20" t="str">
            <v>23O</v>
          </cell>
          <cell r="C20" t="str">
            <v>Area 23</v>
          </cell>
          <cell r="D20" t="str">
            <v>Outer Barkley</v>
          </cell>
          <cell r="E20" t="str">
            <v>Outer Barkley</v>
          </cell>
          <cell r="F20" t="str">
            <v>Outer Barkley</v>
          </cell>
          <cell r="K20">
            <v>17</v>
          </cell>
          <cell r="L20">
            <v>44</v>
          </cell>
        </row>
        <row r="21">
          <cell r="A21" t="str">
            <v>23Q</v>
          </cell>
          <cell r="C21" t="str">
            <v>Area 23</v>
          </cell>
          <cell r="D21" t="str">
            <v>Outer Barkley</v>
          </cell>
          <cell r="E21" t="str">
            <v>Outer Barkley</v>
          </cell>
          <cell r="F21" t="str">
            <v>Outer Barkley</v>
          </cell>
          <cell r="K21">
            <v>18</v>
          </cell>
          <cell r="L21">
            <v>45</v>
          </cell>
        </row>
        <row r="22">
          <cell r="A22" t="str">
            <v>23J</v>
          </cell>
          <cell r="C22" t="str">
            <v>Area 23</v>
          </cell>
          <cell r="D22" t="str">
            <v>Outer Barkley</v>
          </cell>
          <cell r="E22" t="str">
            <v>Outer Barkley</v>
          </cell>
          <cell r="F22" t="str">
            <v>Outer Barkley</v>
          </cell>
          <cell r="K22">
            <v>19</v>
          </cell>
          <cell r="L22">
            <v>51</v>
          </cell>
        </row>
        <row r="23">
          <cell r="A23" t="str">
            <v>23P</v>
          </cell>
          <cell r="C23" t="str">
            <v>Area 123</v>
          </cell>
          <cell r="D23" t="str">
            <v>Area 123 Offshore</v>
          </cell>
          <cell r="E23" t="str">
            <v>Area 123 Offshore</v>
          </cell>
          <cell r="F23" t="str">
            <v>Area 123 Corridor</v>
          </cell>
          <cell r="K23">
            <v>20</v>
          </cell>
          <cell r="L23">
            <v>52</v>
          </cell>
        </row>
        <row r="24">
          <cell r="A24" t="str">
            <v>23N</v>
          </cell>
          <cell r="C24" t="str">
            <v>Area 123</v>
          </cell>
          <cell r="D24" t="str">
            <v>Area 123 Offshore</v>
          </cell>
          <cell r="E24" t="str">
            <v>Area 123 Offshore</v>
          </cell>
          <cell r="F24" t="str">
            <v>Area 123 Corridor</v>
          </cell>
          <cell r="K24">
            <v>21</v>
          </cell>
          <cell r="L24">
            <v>53</v>
          </cell>
        </row>
        <row r="25">
          <cell r="A25" t="str">
            <v>23I</v>
          </cell>
          <cell r="C25" t="str">
            <v>Area 123</v>
          </cell>
          <cell r="D25" t="str">
            <v>Area 123 Offshore</v>
          </cell>
          <cell r="E25" t="str">
            <v>Area 123 Offshore</v>
          </cell>
          <cell r="F25" t="str">
            <v>Area 123 Corridor</v>
          </cell>
          <cell r="K25">
            <v>22</v>
          </cell>
          <cell r="L25">
            <v>54</v>
          </cell>
        </row>
        <row r="26">
          <cell r="A26" t="str">
            <v>123N</v>
          </cell>
          <cell r="C26" t="str">
            <v>Area 123</v>
          </cell>
          <cell r="D26" t="str">
            <v>Area 123 Offshore</v>
          </cell>
          <cell r="E26" t="str">
            <v>Area 123 Offshore</v>
          </cell>
          <cell r="F26" t="str">
            <v>Area 123 Offshore</v>
          </cell>
          <cell r="K26">
            <v>23</v>
          </cell>
          <cell r="L26">
            <v>61</v>
          </cell>
        </row>
        <row r="27">
          <cell r="A27" t="str">
            <v>123H</v>
          </cell>
          <cell r="C27" t="str">
            <v>Area 123</v>
          </cell>
          <cell r="D27" t="str">
            <v>Area 123 Offshore</v>
          </cell>
          <cell r="E27" t="str">
            <v>Area 123 Offshore</v>
          </cell>
          <cell r="F27" t="str">
            <v>Area 123 Offshore</v>
          </cell>
          <cell r="K27">
            <v>24</v>
          </cell>
          <cell r="L27">
            <v>62</v>
          </cell>
        </row>
        <row r="28">
          <cell r="A28" t="str">
            <v>123I</v>
          </cell>
          <cell r="C28" t="str">
            <v>Area 123</v>
          </cell>
          <cell r="D28" t="str">
            <v>Area 123 Offshore</v>
          </cell>
          <cell r="E28" t="str">
            <v>Area 123 Offshore</v>
          </cell>
          <cell r="F28" t="str">
            <v>Area 123 Offshore</v>
          </cell>
          <cell r="K28">
            <v>25</v>
          </cell>
          <cell r="L28">
            <v>63</v>
          </cell>
        </row>
        <row r="29">
          <cell r="A29" t="str">
            <v>24S</v>
          </cell>
          <cell r="C29" t="str">
            <v>Area 24</v>
          </cell>
          <cell r="D29" t="str">
            <v>Inner Clayoquot</v>
          </cell>
          <cell r="E29" t="str">
            <v>Inner Clayoquot</v>
          </cell>
          <cell r="F29" t="str">
            <v>Inner Clayoquot</v>
          </cell>
          <cell r="K29">
            <v>26</v>
          </cell>
          <cell r="L29">
            <v>64</v>
          </cell>
        </row>
        <row r="30">
          <cell r="A30" t="str">
            <v>24R</v>
          </cell>
          <cell r="C30" t="str">
            <v>Area 24</v>
          </cell>
          <cell r="D30" t="str">
            <v>Inner Clayoquot</v>
          </cell>
          <cell r="E30" t="str">
            <v>Inner Clayoquot</v>
          </cell>
          <cell r="F30" t="str">
            <v>Inner Clayoquot</v>
          </cell>
          <cell r="K30">
            <v>27</v>
          </cell>
          <cell r="L30">
            <v>71</v>
          </cell>
        </row>
        <row r="31">
          <cell r="A31" t="str">
            <v>24T</v>
          </cell>
          <cell r="C31" t="str">
            <v>Area 24</v>
          </cell>
          <cell r="D31" t="str">
            <v>Inner Clayoquot</v>
          </cell>
          <cell r="E31" t="str">
            <v>Inner Clayoquot</v>
          </cell>
          <cell r="F31" t="str">
            <v>Inner Clayoquot</v>
          </cell>
          <cell r="K31">
            <v>28</v>
          </cell>
          <cell r="L31">
            <v>72</v>
          </cell>
        </row>
        <row r="32">
          <cell r="A32" t="str">
            <v>24U</v>
          </cell>
          <cell r="C32" t="str">
            <v>Area 24</v>
          </cell>
          <cell r="D32" t="str">
            <v>Inner Clayoquot</v>
          </cell>
          <cell r="E32" t="str">
            <v>Inner Clayoquot</v>
          </cell>
          <cell r="F32" t="str">
            <v>Inner Clayoquot</v>
          </cell>
          <cell r="K32">
            <v>29</v>
          </cell>
          <cell r="L32">
            <v>73</v>
          </cell>
        </row>
        <row r="33">
          <cell r="A33" t="str">
            <v>24E</v>
          </cell>
          <cell r="C33" t="str">
            <v>Area 24</v>
          </cell>
          <cell r="D33" t="str">
            <v>Inner Clayoquot</v>
          </cell>
          <cell r="E33" t="str">
            <v>Inner Clayoquot</v>
          </cell>
          <cell r="F33" t="str">
            <v>Inner Clayoquot</v>
          </cell>
          <cell r="K33">
            <v>30</v>
          </cell>
          <cell r="L33">
            <v>74</v>
          </cell>
        </row>
        <row r="34">
          <cell r="A34" t="str">
            <v>24Q</v>
          </cell>
          <cell r="C34" t="str">
            <v>Area 24</v>
          </cell>
          <cell r="D34" t="str">
            <v>Inner Clayoquot</v>
          </cell>
          <cell r="E34" t="str">
            <v>Inner Clayoquot</v>
          </cell>
          <cell r="F34" t="str">
            <v>Inner Clayoquot</v>
          </cell>
          <cell r="K34">
            <v>31</v>
          </cell>
          <cell r="L34">
            <v>75</v>
          </cell>
        </row>
        <row r="35">
          <cell r="A35" t="str">
            <v>24F</v>
          </cell>
          <cell r="C35" t="str">
            <v>Area 24</v>
          </cell>
          <cell r="D35" t="str">
            <v>Inner Clayoquot</v>
          </cell>
          <cell r="E35" t="str">
            <v>Inner Clayoquot</v>
          </cell>
          <cell r="F35" t="str">
            <v>Inner Clayoquot</v>
          </cell>
          <cell r="K35">
            <v>32</v>
          </cell>
          <cell r="L35">
            <v>81</v>
          </cell>
        </row>
        <row r="36">
          <cell r="A36" t="str">
            <v>24D</v>
          </cell>
          <cell r="C36" t="str">
            <v>Area 24</v>
          </cell>
          <cell r="D36" t="str">
            <v>Inner Clayoquot</v>
          </cell>
          <cell r="E36" t="str">
            <v>Inner Clayoquot</v>
          </cell>
          <cell r="F36" t="str">
            <v>Inner Clayoquot</v>
          </cell>
          <cell r="K36">
            <v>33</v>
          </cell>
          <cell r="L36">
            <v>82</v>
          </cell>
        </row>
        <row r="37">
          <cell r="A37" t="str">
            <v>24N</v>
          </cell>
          <cell r="C37" t="str">
            <v>Area 24</v>
          </cell>
          <cell r="D37" t="str">
            <v>Inner Clayoquot</v>
          </cell>
          <cell r="E37" t="str">
            <v>Inner Clayoquot</v>
          </cell>
          <cell r="F37" t="str">
            <v>Inner Clayoquot</v>
          </cell>
          <cell r="K37">
            <v>34</v>
          </cell>
          <cell r="L37">
            <v>83</v>
          </cell>
        </row>
        <row r="38">
          <cell r="A38" t="str">
            <v>24L</v>
          </cell>
          <cell r="C38" t="str">
            <v>Area 24</v>
          </cell>
          <cell r="D38" t="str">
            <v>Outer Clayoquot</v>
          </cell>
          <cell r="E38" t="str">
            <v>Outer Clayoquot</v>
          </cell>
          <cell r="F38" t="str">
            <v>Outer Clayoquot</v>
          </cell>
          <cell r="K38">
            <v>35</v>
          </cell>
          <cell r="L38">
            <v>84</v>
          </cell>
        </row>
        <row r="39">
          <cell r="A39" t="str">
            <v>24J</v>
          </cell>
          <cell r="C39" t="str">
            <v>Area 24</v>
          </cell>
          <cell r="D39" t="str">
            <v>Outer Clayoquot</v>
          </cell>
          <cell r="E39" t="str">
            <v>Outer Clayoquot</v>
          </cell>
          <cell r="F39" t="str">
            <v>Outer Clayoquot</v>
          </cell>
          <cell r="K39">
            <v>36</v>
          </cell>
          <cell r="L39">
            <v>91</v>
          </cell>
        </row>
        <row r="40">
          <cell r="A40" t="str">
            <v>24P</v>
          </cell>
          <cell r="C40" t="str">
            <v>Area 24</v>
          </cell>
          <cell r="D40" t="str">
            <v>Outer Clayoquot</v>
          </cell>
          <cell r="E40" t="str">
            <v>Outer Clayoquot</v>
          </cell>
          <cell r="F40" t="str">
            <v>Outer Clayoquot</v>
          </cell>
          <cell r="K40">
            <v>37</v>
          </cell>
          <cell r="L40">
            <v>92</v>
          </cell>
        </row>
        <row r="41">
          <cell r="A41" t="str">
            <v>24O</v>
          </cell>
          <cell r="C41" t="str">
            <v>Area 124</v>
          </cell>
          <cell r="D41" t="str">
            <v>Area 124 Offshore</v>
          </cell>
          <cell r="E41" t="str">
            <v>Area 124 Offshore</v>
          </cell>
          <cell r="F41" t="str">
            <v>Area 124 Corridor</v>
          </cell>
          <cell r="K41">
            <v>38</v>
          </cell>
          <cell r="L41">
            <v>93</v>
          </cell>
        </row>
        <row r="42">
          <cell r="A42" t="str">
            <v>24M</v>
          </cell>
          <cell r="C42" t="str">
            <v>Area 124</v>
          </cell>
          <cell r="D42" t="str">
            <v>Area 124 Offshore</v>
          </cell>
          <cell r="E42" t="str">
            <v>Area 124 Offshore</v>
          </cell>
          <cell r="F42" t="str">
            <v>Area 124 Corridor</v>
          </cell>
          <cell r="K42">
            <v>39</v>
          </cell>
          <cell r="L42">
            <v>94</v>
          </cell>
        </row>
        <row r="43">
          <cell r="A43" t="str">
            <v>24K</v>
          </cell>
          <cell r="C43" t="str">
            <v>Area 124</v>
          </cell>
          <cell r="D43" t="str">
            <v>Area 124 Offshore</v>
          </cell>
          <cell r="E43" t="str">
            <v>Area 124 Offshore</v>
          </cell>
          <cell r="F43" t="str">
            <v>Area 124 Corridor</v>
          </cell>
          <cell r="K43">
            <v>40</v>
          </cell>
          <cell r="L43">
            <v>101</v>
          </cell>
        </row>
        <row r="44">
          <cell r="A44" t="str">
            <v>24I</v>
          </cell>
          <cell r="C44" t="str">
            <v>Area 124</v>
          </cell>
          <cell r="D44" t="str">
            <v>Area 124 Offshore</v>
          </cell>
          <cell r="E44" t="str">
            <v>Area 124 Offshore</v>
          </cell>
          <cell r="F44" t="str">
            <v>Area 124 Corridor</v>
          </cell>
          <cell r="K44">
            <v>41</v>
          </cell>
          <cell r="L44">
            <v>102</v>
          </cell>
        </row>
        <row r="45">
          <cell r="A45" t="str">
            <v>124H</v>
          </cell>
          <cell r="C45" t="str">
            <v>Area 124</v>
          </cell>
          <cell r="D45" t="str">
            <v>Area 124 Offshore</v>
          </cell>
          <cell r="E45" t="str">
            <v>Area 124 Offshore</v>
          </cell>
          <cell r="F45" t="str">
            <v>Area 124 Offshore</v>
          </cell>
          <cell r="K45">
            <v>42</v>
          </cell>
          <cell r="L45">
            <v>103</v>
          </cell>
        </row>
        <row r="46">
          <cell r="A46" t="str">
            <v>124G</v>
          </cell>
          <cell r="C46" t="str">
            <v>Area 124</v>
          </cell>
          <cell r="D46" t="str">
            <v>Area 124 Offshore</v>
          </cell>
          <cell r="E46" t="str">
            <v>Area 124 Offshore</v>
          </cell>
          <cell r="F46" t="str">
            <v>Area 124 Offshore</v>
          </cell>
          <cell r="K46">
            <v>43</v>
          </cell>
          <cell r="L46">
            <v>104</v>
          </cell>
        </row>
        <row r="47">
          <cell r="A47" t="str">
            <v>124C</v>
          </cell>
          <cell r="C47" t="str">
            <v>Area 124</v>
          </cell>
          <cell r="D47" t="str">
            <v>Area 124 Offshore</v>
          </cell>
          <cell r="E47" t="str">
            <v>Area 124 Offshore</v>
          </cell>
          <cell r="F47" t="str">
            <v>Area 124 Offshore</v>
          </cell>
          <cell r="K47">
            <v>44</v>
          </cell>
          <cell r="L47">
            <v>105</v>
          </cell>
        </row>
        <row r="48">
          <cell r="A48" t="str">
            <v>124I</v>
          </cell>
          <cell r="C48" t="str">
            <v>Area 124</v>
          </cell>
          <cell r="D48" t="str">
            <v>Area 124 Offshore</v>
          </cell>
          <cell r="E48" t="str">
            <v>Area 124 Offshore</v>
          </cell>
          <cell r="F48" t="str">
            <v>Area 124 Offshore</v>
          </cell>
          <cell r="K48">
            <v>45</v>
          </cell>
          <cell r="L48">
            <v>111</v>
          </cell>
        </row>
        <row r="49">
          <cell r="A49" t="str">
            <v>25D</v>
          </cell>
          <cell r="C49" t="str">
            <v>Area 25</v>
          </cell>
          <cell r="D49" t="str">
            <v>Tlupana Inlet</v>
          </cell>
          <cell r="E49" t="str">
            <v>Tlupana Inlet</v>
          </cell>
          <cell r="F49" t="str">
            <v>Tlupana Inlet</v>
          </cell>
          <cell r="K49">
            <v>46</v>
          </cell>
          <cell r="L49">
            <v>112</v>
          </cell>
        </row>
        <row r="50">
          <cell r="A50" t="str">
            <v>25L</v>
          </cell>
          <cell r="C50" t="str">
            <v>Area 25</v>
          </cell>
          <cell r="D50" t="str">
            <v>Matchlee Inlet</v>
          </cell>
          <cell r="E50" t="str">
            <v>Matchlee Inlet</v>
          </cell>
          <cell r="F50" t="str">
            <v>Matchlee Inlet</v>
          </cell>
          <cell r="K50">
            <v>47</v>
          </cell>
          <cell r="L50">
            <v>113</v>
          </cell>
        </row>
        <row r="51">
          <cell r="A51" t="str">
            <v>25N</v>
          </cell>
          <cell r="C51" t="str">
            <v>Area 25</v>
          </cell>
          <cell r="D51" t="str">
            <v>Inner Nootka</v>
          </cell>
          <cell r="E51" t="str">
            <v>Inner Nootka</v>
          </cell>
          <cell r="F51" t="str">
            <v>Inner Nootka</v>
          </cell>
          <cell r="K51">
            <v>48</v>
          </cell>
          <cell r="L51">
            <v>114</v>
          </cell>
        </row>
        <row r="52">
          <cell r="A52" t="str">
            <v>25PI</v>
          </cell>
          <cell r="C52" t="str">
            <v>Area 25</v>
          </cell>
          <cell r="D52" t="str">
            <v>Inner Nootka</v>
          </cell>
          <cell r="E52" t="str">
            <v>Inner Nootka</v>
          </cell>
          <cell r="F52" t="str">
            <v>Inner Nootka</v>
          </cell>
          <cell r="K52">
            <v>49</v>
          </cell>
          <cell r="L52">
            <v>115</v>
          </cell>
        </row>
        <row r="53">
          <cell r="A53" t="str">
            <v>25M</v>
          </cell>
          <cell r="C53" t="str">
            <v>Area 25</v>
          </cell>
          <cell r="D53" t="str">
            <v>Inner Nootka</v>
          </cell>
          <cell r="E53" t="str">
            <v>Inner Nootka</v>
          </cell>
          <cell r="F53" t="str">
            <v>Inner Nootka</v>
          </cell>
          <cell r="K53">
            <v>50</v>
          </cell>
          <cell r="L53">
            <v>121</v>
          </cell>
        </row>
        <row r="54">
          <cell r="A54" t="str">
            <v>25O</v>
          </cell>
          <cell r="C54" t="str">
            <v>Area 25</v>
          </cell>
          <cell r="D54" t="str">
            <v>Inner Nootka</v>
          </cell>
          <cell r="E54" t="str">
            <v>Inner Nootka</v>
          </cell>
          <cell r="F54" t="str">
            <v>Inner Nootka</v>
          </cell>
          <cell r="K54">
            <v>51</v>
          </cell>
          <cell r="L54">
            <v>122</v>
          </cell>
        </row>
        <row r="55">
          <cell r="A55" t="str">
            <v>25PO</v>
          </cell>
          <cell r="C55" t="str">
            <v>Area 25</v>
          </cell>
          <cell r="D55" t="str">
            <v>Outer Nootka</v>
          </cell>
          <cell r="E55" t="str">
            <v>Outer Nootka</v>
          </cell>
          <cell r="F55" t="str">
            <v>Outer Nootka</v>
          </cell>
          <cell r="K55">
            <v>52</v>
          </cell>
          <cell r="L55">
            <v>123</v>
          </cell>
        </row>
        <row r="56">
          <cell r="A56" t="str">
            <v>25I</v>
          </cell>
          <cell r="C56" t="str">
            <v>Area 125</v>
          </cell>
          <cell r="D56" t="str">
            <v>Area 125 Nootka Offshore</v>
          </cell>
          <cell r="E56" t="str">
            <v>Area 125 Nootka Corridor</v>
          </cell>
          <cell r="F56" t="str">
            <v>Area 125 Nootka Corridor</v>
          </cell>
          <cell r="K56">
            <v>53</v>
          </cell>
          <cell r="L56">
            <v>124</v>
          </cell>
        </row>
        <row r="57">
          <cell r="A57" t="str">
            <v>125A</v>
          </cell>
          <cell r="C57" t="str">
            <v>Area 125</v>
          </cell>
          <cell r="D57" t="str">
            <v>Area 125 Nootka Offshore</v>
          </cell>
          <cell r="E57" t="str">
            <v>Area 125 Nootka Offshore</v>
          </cell>
          <cell r="F57" t="str">
            <v>Area 125 Nootka Offshore</v>
          </cell>
          <cell r="K57">
            <v>54</v>
          </cell>
          <cell r="L57">
            <v>125</v>
          </cell>
        </row>
        <row r="58">
          <cell r="A58" t="str">
            <v>25F</v>
          </cell>
          <cell r="C58" t="str">
            <v>Area 25</v>
          </cell>
          <cell r="D58" t="str">
            <v>Inner Esperanza</v>
          </cell>
          <cell r="E58" t="str">
            <v>Inner Esperanza</v>
          </cell>
          <cell r="F58" t="str">
            <v>Inner Esperanza</v>
          </cell>
          <cell r="K58">
            <v>55</v>
          </cell>
        </row>
        <row r="59">
          <cell r="A59" t="str">
            <v>25E</v>
          </cell>
          <cell r="C59" t="str">
            <v>Area 25</v>
          </cell>
          <cell r="D59" t="str">
            <v>Inner Esperanza</v>
          </cell>
          <cell r="E59" t="str">
            <v>Inner Esperanza</v>
          </cell>
          <cell r="F59" t="str">
            <v>Inner Esperanza</v>
          </cell>
          <cell r="K59">
            <v>56</v>
          </cell>
        </row>
        <row r="60">
          <cell r="A60" t="str">
            <v>25JI</v>
          </cell>
          <cell r="C60" t="str">
            <v>Area 26</v>
          </cell>
          <cell r="D60" t="str">
            <v>Inner Esperanza</v>
          </cell>
          <cell r="E60" t="str">
            <v>Inner Esperanza</v>
          </cell>
          <cell r="F60" t="str">
            <v>Inner Esperanza</v>
          </cell>
        </row>
        <row r="61">
          <cell r="A61" t="str">
            <v>25JO</v>
          </cell>
          <cell r="C61" t="str">
            <v>Area 26</v>
          </cell>
          <cell r="D61" t="str">
            <v>Outer Esperanza</v>
          </cell>
          <cell r="E61" t="str">
            <v>Outer Esperanza</v>
          </cell>
          <cell r="F61" t="str">
            <v>Outer Esperanza</v>
          </cell>
        </row>
        <row r="62">
          <cell r="A62" t="str">
            <v>25K</v>
          </cell>
          <cell r="C62" t="str">
            <v>Area 125</v>
          </cell>
          <cell r="D62" t="str">
            <v>Area 125 Esperanza Offshore</v>
          </cell>
          <cell r="E62" t="str">
            <v>Area 125 Esperanza Corridor</v>
          </cell>
          <cell r="F62" t="str">
            <v>Area 125 Esperanza Corridor</v>
          </cell>
        </row>
        <row r="63">
          <cell r="A63" t="str">
            <v>125G</v>
          </cell>
          <cell r="C63" t="str">
            <v>Area 125</v>
          </cell>
          <cell r="D63" t="str">
            <v>Area 125 Esperanza Offshore</v>
          </cell>
          <cell r="E63" t="str">
            <v>Area 125 Esperanza Offshore</v>
          </cell>
          <cell r="F63" t="str">
            <v>Area 125 Esperanza Offshore</v>
          </cell>
        </row>
        <row r="64">
          <cell r="A64" t="str">
            <v>26I</v>
          </cell>
          <cell r="C64" t="str">
            <v>Area 26</v>
          </cell>
          <cell r="D64" t="str">
            <v>Inner Kyuquot</v>
          </cell>
          <cell r="E64" t="str">
            <v>Inner Kyuquot</v>
          </cell>
          <cell r="F64" t="str">
            <v>Inner Kyuquot</v>
          </cell>
        </row>
        <row r="65">
          <cell r="A65" t="str">
            <v>26H</v>
          </cell>
          <cell r="C65" t="str">
            <v>Area 26</v>
          </cell>
          <cell r="D65" t="str">
            <v>Inner Kyuquot</v>
          </cell>
          <cell r="E65" t="str">
            <v>Inner Kyuquot</v>
          </cell>
          <cell r="F65" t="str">
            <v>Inner Kyuquot</v>
          </cell>
        </row>
        <row r="66">
          <cell r="A66" t="str">
            <v>26B</v>
          </cell>
          <cell r="C66" t="str">
            <v>Area 26</v>
          </cell>
          <cell r="D66" t="str">
            <v>Inner Kyuquot</v>
          </cell>
          <cell r="E66" t="str">
            <v>Inner Kyuquot</v>
          </cell>
          <cell r="F66" t="str">
            <v>Inner Kyuquot</v>
          </cell>
        </row>
        <row r="67">
          <cell r="A67" t="str">
            <v>26C</v>
          </cell>
          <cell r="C67" t="str">
            <v>Area 26</v>
          </cell>
          <cell r="D67" t="str">
            <v>Inner Kyuquot</v>
          </cell>
          <cell r="E67" t="str">
            <v>Inner Kyuquot</v>
          </cell>
          <cell r="F67" t="str">
            <v>Inner Kyuquot</v>
          </cell>
        </row>
        <row r="68">
          <cell r="A68" t="str">
            <v>26D</v>
          </cell>
          <cell r="C68" t="str">
            <v>Area 26</v>
          </cell>
          <cell r="D68" t="str">
            <v>Inner Kyuquot</v>
          </cell>
          <cell r="E68" t="str">
            <v>Inner Kyuquot</v>
          </cell>
          <cell r="F68" t="str">
            <v>Inner Kyuquot</v>
          </cell>
        </row>
        <row r="69">
          <cell r="A69" t="str">
            <v>26E</v>
          </cell>
          <cell r="C69" t="str">
            <v>Area 26</v>
          </cell>
          <cell r="D69" t="str">
            <v>Inner Kyuquot</v>
          </cell>
          <cell r="E69" t="str">
            <v>Inner Kyuquot</v>
          </cell>
          <cell r="F69" t="str">
            <v>Inner Kyuquot</v>
          </cell>
        </row>
        <row r="70">
          <cell r="A70" t="str">
            <v>26J</v>
          </cell>
          <cell r="C70" t="str">
            <v>Area 26</v>
          </cell>
          <cell r="D70" t="str">
            <v>Outer Kyuquot</v>
          </cell>
          <cell r="E70" t="str">
            <v>Outer Kyuquot</v>
          </cell>
          <cell r="F70" t="str">
            <v>Outer Kyuquot</v>
          </cell>
        </row>
        <row r="71">
          <cell r="A71" t="str">
            <v>26G</v>
          </cell>
          <cell r="C71" t="str">
            <v>Area 26</v>
          </cell>
          <cell r="D71" t="str">
            <v>Outer Kyuquot</v>
          </cell>
          <cell r="E71" t="str">
            <v>Outer Kyuquot</v>
          </cell>
          <cell r="F71" t="str">
            <v>Outer Kyuquot</v>
          </cell>
        </row>
        <row r="72">
          <cell r="A72" t="str">
            <v>26A</v>
          </cell>
          <cell r="C72" t="str">
            <v>Area 26</v>
          </cell>
          <cell r="D72" t="str">
            <v>Outer Kyuquot</v>
          </cell>
          <cell r="E72" t="str">
            <v>Outer Kyuquot</v>
          </cell>
          <cell r="F72" t="str">
            <v>Outer Kyuquot</v>
          </cell>
        </row>
        <row r="73">
          <cell r="A73" t="str">
            <v>26F</v>
          </cell>
          <cell r="C73" t="str">
            <v>Area 26</v>
          </cell>
          <cell r="D73" t="str">
            <v>Outer Kyuquot</v>
          </cell>
          <cell r="E73" t="str">
            <v>Outer Kyuquot</v>
          </cell>
          <cell r="F73" t="str">
            <v>Outer Kyuquot</v>
          </cell>
        </row>
        <row r="74">
          <cell r="A74" t="str">
            <v>26N</v>
          </cell>
          <cell r="C74" t="str">
            <v>Area 126</v>
          </cell>
          <cell r="D74" t="str">
            <v>Area 126 Offshore</v>
          </cell>
          <cell r="E74" t="str">
            <v>Area 126 Corridor</v>
          </cell>
          <cell r="F74" t="str">
            <v>Area 126 Corridor</v>
          </cell>
        </row>
        <row r="75">
          <cell r="A75" t="str">
            <v>26M</v>
          </cell>
          <cell r="C75" t="str">
            <v>Area 126</v>
          </cell>
          <cell r="D75" t="str">
            <v>Area 126 Offshore</v>
          </cell>
          <cell r="E75" t="str">
            <v>Area 126 Corridor</v>
          </cell>
          <cell r="F75" t="str">
            <v>Area 126 Corridor</v>
          </cell>
        </row>
        <row r="76">
          <cell r="A76" t="str">
            <v>26L</v>
          </cell>
          <cell r="C76" t="str">
            <v>Area 126</v>
          </cell>
          <cell r="D76" t="str">
            <v>Area 126 Offshore</v>
          </cell>
          <cell r="E76" t="str">
            <v>Area 126 Corridor</v>
          </cell>
          <cell r="F76" t="str">
            <v>Area 126 Corridor</v>
          </cell>
        </row>
        <row r="77">
          <cell r="A77" t="str">
            <v>26K</v>
          </cell>
          <cell r="C77" t="str">
            <v>Area 126</v>
          </cell>
          <cell r="D77" t="str">
            <v>Area 126 Offshore</v>
          </cell>
          <cell r="E77" t="str">
            <v>Area 126 Corridor</v>
          </cell>
          <cell r="F77" t="str">
            <v>Area 126 Corridor</v>
          </cell>
        </row>
        <row r="78">
          <cell r="A78" t="str">
            <v>126K</v>
          </cell>
          <cell r="C78" t="str">
            <v>Area 126</v>
          </cell>
          <cell r="D78" t="str">
            <v>Area 126 Offshore</v>
          </cell>
          <cell r="E78" t="str">
            <v>Area 126 Offshore</v>
          </cell>
          <cell r="F78" t="str">
            <v>Area 126 Offshore</v>
          </cell>
        </row>
        <row r="79">
          <cell r="A79" t="str">
            <v>126J</v>
          </cell>
          <cell r="C79" t="str">
            <v>Area 126</v>
          </cell>
          <cell r="D79" t="str">
            <v>Area 126 Offshore</v>
          </cell>
          <cell r="E79" t="str">
            <v>Area 126 Offshore</v>
          </cell>
          <cell r="F79" t="str">
            <v>Area 126 Offshore</v>
          </cell>
        </row>
        <row r="80">
          <cell r="A80" t="str">
            <v>126G</v>
          </cell>
          <cell r="C80" t="str">
            <v>Area 126</v>
          </cell>
          <cell r="D80" t="str">
            <v>Area 126 Offshore</v>
          </cell>
          <cell r="E80" t="str">
            <v>Area 126 Offshore</v>
          </cell>
          <cell r="F80" t="str">
            <v>Area 126 Offshore</v>
          </cell>
        </row>
        <row r="81">
          <cell r="A81" t="str">
            <v>126A</v>
          </cell>
          <cell r="C81" t="str">
            <v>Area 126</v>
          </cell>
          <cell r="D81" t="str">
            <v>Area 126 Offshore</v>
          </cell>
          <cell r="E81" t="str">
            <v>Area 126 Offshore</v>
          </cell>
          <cell r="F81" t="str">
            <v>Area 126 Offshore</v>
          </cell>
        </row>
        <row r="82">
          <cell r="A82" t="str">
            <v>27C</v>
          </cell>
          <cell r="B82" t="str">
            <v>27-05</v>
          </cell>
          <cell r="C82" t="str">
            <v>Area 27</v>
          </cell>
          <cell r="D82" t="str">
            <v>Inner Quatsino</v>
          </cell>
          <cell r="E82" t="str">
            <v>Inner Quatsino</v>
          </cell>
          <cell r="F82" t="str">
            <v>Inner Quatsino</v>
          </cell>
        </row>
        <row r="83">
          <cell r="A83" t="str">
            <v>27G</v>
          </cell>
          <cell r="B83" t="str">
            <v>27-08</v>
          </cell>
          <cell r="C83" t="str">
            <v>Area 27</v>
          </cell>
          <cell r="D83" t="str">
            <v>Inner Quatsino</v>
          </cell>
          <cell r="E83" t="str">
            <v>Inner Quatsino</v>
          </cell>
          <cell r="F83" t="str">
            <v>Inner Quatsino</v>
          </cell>
        </row>
        <row r="84">
          <cell r="A84" t="str">
            <v>27I</v>
          </cell>
          <cell r="C84" t="str">
            <v>Area 27</v>
          </cell>
          <cell r="D84" t="str">
            <v>Inner Quatsino</v>
          </cell>
          <cell r="E84" t="str">
            <v>Inner Quatsino</v>
          </cell>
          <cell r="F84" t="str">
            <v>Inner Quatsino</v>
          </cell>
        </row>
        <row r="85">
          <cell r="A85" t="str">
            <v>27G</v>
          </cell>
          <cell r="B85" t="str">
            <v>27-09</v>
          </cell>
          <cell r="C85" t="str">
            <v>Area 27</v>
          </cell>
          <cell r="D85" t="str">
            <v>Inner Quatsino</v>
          </cell>
          <cell r="E85" t="str">
            <v>Inner Quatsino</v>
          </cell>
          <cell r="F85" t="str">
            <v>Inner Quatsino</v>
          </cell>
        </row>
        <row r="86">
          <cell r="A86" t="str">
            <v>27E</v>
          </cell>
          <cell r="B86" t="str">
            <v>no fishing</v>
          </cell>
          <cell r="C86" t="str">
            <v>Area 27</v>
          </cell>
          <cell r="D86" t="str">
            <v>Inner Quatsino</v>
          </cell>
          <cell r="E86" t="str">
            <v>Inner Quatsino</v>
          </cell>
          <cell r="F86" t="str">
            <v>Inner Quatsino</v>
          </cell>
        </row>
        <row r="87">
          <cell r="A87" t="str">
            <v>27F</v>
          </cell>
          <cell r="B87" t="str">
            <v>no fishing</v>
          </cell>
          <cell r="C87" t="str">
            <v>Area 27</v>
          </cell>
          <cell r="D87" t="str">
            <v>Inner Quatsino</v>
          </cell>
          <cell r="E87" t="str">
            <v>Inner Quatsino</v>
          </cell>
          <cell r="F87" t="str">
            <v>Inner Quatsino</v>
          </cell>
        </row>
        <row r="88">
          <cell r="A88" t="str">
            <v>27D</v>
          </cell>
          <cell r="C88" t="str">
            <v>Area 27</v>
          </cell>
          <cell r="D88" t="str">
            <v>Outer Quatsino</v>
          </cell>
          <cell r="E88" t="str">
            <v>Outer Quatsino</v>
          </cell>
          <cell r="F88" t="str">
            <v>Outer Quatsino</v>
          </cell>
        </row>
        <row r="89">
          <cell r="A89" t="str">
            <v>27A</v>
          </cell>
          <cell r="B89" t="str">
            <v>27-A</v>
          </cell>
          <cell r="C89" t="str">
            <v>Area 27</v>
          </cell>
          <cell r="D89" t="str">
            <v>Outer Quatsino</v>
          </cell>
          <cell r="E89" t="str">
            <v>Outer Quatsino</v>
          </cell>
          <cell r="F89" t="str">
            <v>Outer Quatsino</v>
          </cell>
        </row>
        <row r="90">
          <cell r="A90" t="str">
            <v>27B</v>
          </cell>
          <cell r="B90" t="str">
            <v>27-01</v>
          </cell>
          <cell r="C90" t="str">
            <v>Area 27</v>
          </cell>
          <cell r="D90" t="str">
            <v>Outer Quatsino</v>
          </cell>
          <cell r="E90" t="str">
            <v>Outer Quatsino</v>
          </cell>
          <cell r="F90" t="str">
            <v>Outer Quatsino</v>
          </cell>
        </row>
        <row r="91">
          <cell r="A91" t="str">
            <v>27B</v>
          </cell>
          <cell r="B91" t="str">
            <v>27-02</v>
          </cell>
          <cell r="C91" t="str">
            <v>Area 27</v>
          </cell>
          <cell r="D91" t="str">
            <v>Outer Quatsino</v>
          </cell>
          <cell r="E91" t="str">
            <v>Outer Quatsino</v>
          </cell>
          <cell r="F91" t="str">
            <v>Outer Quatsino</v>
          </cell>
        </row>
        <row r="92">
          <cell r="A92" t="str">
            <v>27B</v>
          </cell>
          <cell r="B92" t="str">
            <v>27-03</v>
          </cell>
          <cell r="C92" t="str">
            <v>Area 27</v>
          </cell>
          <cell r="D92" t="str">
            <v>Outer Quatsino</v>
          </cell>
          <cell r="E92" t="str">
            <v>Outer Quatsino</v>
          </cell>
          <cell r="F92" t="str">
            <v>Outer Quatsino</v>
          </cell>
        </row>
        <row r="93">
          <cell r="A93" t="str">
            <v>27B</v>
          </cell>
          <cell r="B93" t="str">
            <v>27-04</v>
          </cell>
          <cell r="C93" t="str">
            <v>Area 27</v>
          </cell>
          <cell r="D93" t="str">
            <v>Outer Quatsino</v>
          </cell>
          <cell r="E93" t="str">
            <v>Outer Quatsino</v>
          </cell>
          <cell r="F93" t="str">
            <v>Outer Quatsino</v>
          </cell>
        </row>
        <row r="94">
          <cell r="A94" t="str">
            <v>27B</v>
          </cell>
          <cell r="B94" t="str">
            <v>27-05</v>
          </cell>
          <cell r="C94" t="str">
            <v>Area 27</v>
          </cell>
          <cell r="D94" t="str">
            <v>Outer Quatsino</v>
          </cell>
          <cell r="E94" t="str">
            <v>Outer Quatsino</v>
          </cell>
          <cell r="F94" t="str">
            <v>Outer Quatsino</v>
          </cell>
        </row>
        <row r="95">
          <cell r="A95" t="str">
            <v>27B</v>
          </cell>
          <cell r="B95" t="str">
            <v>27-06</v>
          </cell>
          <cell r="C95" t="str">
            <v>Area 27</v>
          </cell>
          <cell r="D95" t="str">
            <v>Outer Quatsino</v>
          </cell>
          <cell r="E95" t="str">
            <v>Outer Quatsino</v>
          </cell>
          <cell r="F95" t="str">
            <v>Outer Quatsino</v>
          </cell>
        </row>
        <row r="96">
          <cell r="A96" t="str">
            <v>27L</v>
          </cell>
          <cell r="B96" t="str">
            <v>surf-01</v>
          </cell>
          <cell r="C96" t="str">
            <v>Area 127</v>
          </cell>
          <cell r="D96" t="str">
            <v>Area 127 Offshore</v>
          </cell>
          <cell r="E96" t="str">
            <v>Area 127 Corridor</v>
          </cell>
          <cell r="F96" t="str">
            <v>Area 127 Corridor</v>
          </cell>
        </row>
        <row r="97">
          <cell r="A97" t="str">
            <v>27L</v>
          </cell>
          <cell r="B97" t="str">
            <v>surf-02</v>
          </cell>
          <cell r="C97" t="str">
            <v>Area 127</v>
          </cell>
          <cell r="D97" t="str">
            <v>Area 127 Offshore</v>
          </cell>
          <cell r="E97" t="str">
            <v>Area 127 Corridor</v>
          </cell>
          <cell r="F97" t="str">
            <v>Area 127 Corridor</v>
          </cell>
        </row>
        <row r="98">
          <cell r="A98" t="str">
            <v>27L</v>
          </cell>
          <cell r="B98" t="str">
            <v>surf-03</v>
          </cell>
          <cell r="C98" t="str">
            <v>Area 127</v>
          </cell>
          <cell r="D98" t="str">
            <v>Area 127 Offshore</v>
          </cell>
          <cell r="E98" t="str">
            <v>Area 127 Corridor</v>
          </cell>
          <cell r="F98" t="str">
            <v>Area 127 Corridor</v>
          </cell>
        </row>
        <row r="99">
          <cell r="A99" t="str">
            <v>27L</v>
          </cell>
          <cell r="B99" t="str">
            <v>surf-04</v>
          </cell>
          <cell r="C99" t="str">
            <v>Area 127</v>
          </cell>
          <cell r="D99" t="str">
            <v>Area 127 Offshore</v>
          </cell>
          <cell r="E99" t="str">
            <v>Area 127 Corridor</v>
          </cell>
          <cell r="F99" t="str">
            <v>Area 127 Corridor</v>
          </cell>
        </row>
        <row r="100">
          <cell r="A100" t="str">
            <v>27L</v>
          </cell>
          <cell r="B100" t="str">
            <v>surf-05</v>
          </cell>
          <cell r="C100" t="str">
            <v>Area 127</v>
          </cell>
          <cell r="D100" t="str">
            <v>Area 127 Offshore</v>
          </cell>
          <cell r="E100" t="str">
            <v>Area 127 Corridor</v>
          </cell>
          <cell r="F100" t="str">
            <v>Area 127 Corridor</v>
          </cell>
        </row>
        <row r="101">
          <cell r="A101" t="str">
            <v>27L</v>
          </cell>
          <cell r="B101" t="str">
            <v>surf-06</v>
          </cell>
          <cell r="C101" t="str">
            <v>Area 127</v>
          </cell>
          <cell r="D101" t="str">
            <v>Area 127 Offshore</v>
          </cell>
          <cell r="E101" t="str">
            <v>Area 127 Corridor</v>
          </cell>
          <cell r="F101" t="str">
            <v>Area 127 Corridor</v>
          </cell>
        </row>
        <row r="102">
          <cell r="A102" t="str">
            <v>127A</v>
          </cell>
          <cell r="B102" t="str">
            <v>127-01</v>
          </cell>
          <cell r="C102" t="str">
            <v>Area 127</v>
          </cell>
          <cell r="D102" t="str">
            <v>Area 127 Offshore</v>
          </cell>
          <cell r="E102" t="str">
            <v>Area 127 Offshore</v>
          </cell>
          <cell r="F102" t="str">
            <v>Area 127 Offshore</v>
          </cell>
        </row>
        <row r="103">
          <cell r="A103" t="str">
            <v>127A</v>
          </cell>
          <cell r="B103" t="str">
            <v>127-02</v>
          </cell>
          <cell r="C103" t="str">
            <v>Area 127</v>
          </cell>
          <cell r="D103" t="str">
            <v>Area 127 Offshore</v>
          </cell>
          <cell r="E103" t="str">
            <v>Area 127 Offshore</v>
          </cell>
          <cell r="F103" t="str">
            <v>Area 127 Offshore</v>
          </cell>
        </row>
        <row r="104">
          <cell r="A104" t="str">
            <v>127A</v>
          </cell>
          <cell r="B104" t="str">
            <v>127-03</v>
          </cell>
          <cell r="C104" t="str">
            <v>Area 127</v>
          </cell>
          <cell r="D104" t="str">
            <v>Area 127 Offshore</v>
          </cell>
          <cell r="E104" t="str">
            <v>Area 127 Offshore</v>
          </cell>
          <cell r="F104" t="str">
            <v>Area 127 Offshore</v>
          </cell>
        </row>
        <row r="105">
          <cell r="A105" t="str">
            <v>127A</v>
          </cell>
          <cell r="B105" t="str">
            <v>127-04</v>
          </cell>
          <cell r="C105" t="str">
            <v>Area 127</v>
          </cell>
          <cell r="D105" t="str">
            <v>Area 127 Offshore</v>
          </cell>
          <cell r="E105" t="str">
            <v>Area 127 Offshore</v>
          </cell>
          <cell r="F105" t="str">
            <v>Area 127 Offshore</v>
          </cell>
        </row>
        <row r="106">
          <cell r="A106" t="str">
            <v>127A</v>
          </cell>
          <cell r="B106" t="str">
            <v>127-05</v>
          </cell>
          <cell r="C106" t="str">
            <v>Area 127</v>
          </cell>
          <cell r="D106" t="str">
            <v>Area 127 Offshore</v>
          </cell>
          <cell r="E106" t="str">
            <v>Area 127 Offshore</v>
          </cell>
          <cell r="F106" t="str">
            <v>Area 127 Offshore</v>
          </cell>
        </row>
        <row r="107">
          <cell r="A107" t="str">
            <v>127E</v>
          </cell>
          <cell r="B107" t="str">
            <v>127-06</v>
          </cell>
          <cell r="C107" t="str">
            <v>Area 127</v>
          </cell>
          <cell r="D107" t="str">
            <v>Area 127 Offshore</v>
          </cell>
          <cell r="E107" t="str">
            <v>Area 127 Offshore</v>
          </cell>
          <cell r="F107" t="str">
            <v>Area 127 Offshore</v>
          </cell>
        </row>
        <row r="108">
          <cell r="A108" t="str">
            <v>127E</v>
          </cell>
          <cell r="B108" t="str">
            <v>127-07</v>
          </cell>
          <cell r="C108" t="str">
            <v>Area 127</v>
          </cell>
          <cell r="D108" t="str">
            <v>Area 127 Offshore</v>
          </cell>
          <cell r="E108" t="str">
            <v>Area 127 Offshore</v>
          </cell>
          <cell r="F108" t="str">
            <v>Area 127 Offshore</v>
          </cell>
        </row>
        <row r="109">
          <cell r="A109" t="str">
            <v>127E</v>
          </cell>
          <cell r="B109" t="str">
            <v>127-08</v>
          </cell>
          <cell r="C109" t="str">
            <v>Area 127</v>
          </cell>
          <cell r="D109" t="str">
            <v>Area 127 Offshore</v>
          </cell>
          <cell r="E109" t="str">
            <v>Area 127 Offshore</v>
          </cell>
          <cell r="F109" t="str">
            <v>Area 127 Offshore</v>
          </cell>
        </row>
      </sheetData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2015 DNA Requests"/>
      <sheetName val="AABM Chinook Stock Table"/>
      <sheetName val="ISBM Chinook Stock Table"/>
      <sheetName val="COHO SEF Stock-Region Tables"/>
      <sheetName val="DNA Results Individual IDs all"/>
      <sheetName val="Master Pivot"/>
      <sheetName val=" DNA Master Copy"/>
      <sheetName val="RunRecon DNA Selection FINAL"/>
      <sheetName val="SWVI Troll Chin Feb16 &amp;_Mar16"/>
      <sheetName val="Bute Inlet Selection"/>
      <sheetName val="Avid Angler Selection"/>
      <sheetName val="SWVI Troll Coho Selection Sept"/>
      <sheetName val="WCVI Sport Selection_June"/>
      <sheetName val="WCVI Sport Selection_July"/>
      <sheetName val="WCVI Sport Selection_August"/>
      <sheetName val="Additional Misc Chum"/>
      <sheetName val="Troll TAAQ Selection July"/>
      <sheetName val="Troll TAAQ Selection August"/>
      <sheetName val="2015_2016 Summary"/>
      <sheetName val="catch Jan - Dec"/>
      <sheetName val="SEF 2015-16 Budget"/>
      <sheetName val="2015 commercial Chum Selection"/>
      <sheetName val="WCVI Troll Selection_March"/>
      <sheetName val="WCVI Troll Selection_April"/>
      <sheetName val="WCVI Troll Selection_May"/>
      <sheetName val="WCVI Troll Selection August"/>
      <sheetName val="WCVI Troll Selection September"/>
      <sheetName val="Sydney Angler Derby Selection"/>
      <sheetName val="GST Selection so far"/>
      <sheetName val="Look-Up Tables"/>
      <sheetName val="Chinook Catch VS_Sample Data"/>
      <sheetName val="Chinook Catch by Month&amp;Region"/>
      <sheetName val="Coho Catch VS_Sample Data"/>
      <sheetName val="Coho Catch by Month&amp;Region"/>
      <sheetName val="#samples+Catch&amp;Effort"/>
      <sheetName val="stat week calender"/>
      <sheetName val=" DNA Area G_Taaq 2015 "/>
      <sheetName val=" DNA 2015 all other"/>
      <sheetName val="DNA Results Individual ID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ie Davidson" refreshedDate="45218.578024652779" createdVersion="8" refreshedVersion="8" minRefreshableVersion="3" recordCount="38" xr:uid="{B6B80F8F-C295-493E-AAA7-D7CA30FC6DEE}">
  <cacheSource type="worksheet">
    <worksheetSource ref="A1:N1048576" sheet="SexRatio"/>
  </cacheSource>
  <cacheFields count="14">
    <cacheField name="Description of changes" numFmtId="0">
      <sharedItems containsBlank="1"/>
    </cacheField>
    <cacheField name="Year" numFmtId="0">
      <sharedItems containsString="0" containsBlank="1" containsNumber="1" containsInteger="1" minValue="2020" maxValue="2022" count="3">
        <n v="2020"/>
        <n v="2022"/>
        <m/>
      </sharedItems>
    </cacheField>
    <cacheField name="Sample Month" numFmtId="0">
      <sharedItems containsBlank="1"/>
    </cacheField>
    <cacheField name="Sample Start Date " numFmtId="0">
      <sharedItems containsNonDate="0" containsDate="1" containsString="0" containsBlank="1" minDate="2020-09-15T00:00:00" maxDate="2022-10-07T00:00:00"/>
    </cacheField>
    <cacheField name="Stat Area" numFmtId="0">
      <sharedItems containsString="0" containsBlank="1" containsNumber="1" containsInteger="1" minValue="20" maxValue="20"/>
    </cacheField>
    <cacheField name="Sub-area" numFmtId="0">
      <sharedItems containsBlank="1"/>
    </cacheField>
    <cacheField name="Species" numFmtId="0">
      <sharedItems containsBlank="1"/>
    </cacheField>
    <cacheField name="Species code" numFmtId="0">
      <sharedItems containsString="0" containsBlank="1" containsNumber="1" containsInteger="1" minValue="124" maxValue="124"/>
    </cacheField>
    <cacheField name="Fishery / River" numFmtId="0">
      <sharedItems containsBlank="1"/>
    </cacheField>
    <cacheField name="Sample Type" numFmtId="0">
      <sharedItems containsBlank="1"/>
    </cacheField>
    <cacheField name="Gear" numFmtId="0">
      <sharedItems containsBlank="1"/>
    </cacheField>
    <cacheField name="Sex" numFmtId="0">
      <sharedItems containsBlank="1" count="5">
        <s v="M"/>
        <s v="F"/>
        <s v="J"/>
        <s v="U"/>
        <m/>
      </sharedItems>
    </cacheField>
    <cacheField name="Count" numFmtId="0">
      <sharedItems containsString="0" containsBlank="1" containsNumber="1" containsInteger="1" minValue="0" maxValue="242"/>
    </cacheField>
    <cacheField name="Fa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s v="added from email: Z:\WCVI\ESCAPEMENT\Data\2020\SILs\Area 20-22\a20_San_Juan_Fence_Update_2020-11-18"/>
    <x v="0"/>
    <s v="September"/>
    <d v="2020-09-15T00:00:00"/>
    <n v="20"/>
    <s v="20-2"/>
    <s v="Chinook"/>
    <n v="124"/>
    <s v="San Juan River"/>
    <s v="n/a"/>
    <s v="Fence"/>
    <x v="0"/>
    <n v="11"/>
    <s v="released"/>
  </r>
  <r>
    <m/>
    <x v="0"/>
    <s v="September"/>
    <d v="2020-09-15T00:00:00"/>
    <n v="20"/>
    <s v="20-2"/>
    <s v="Chinook"/>
    <n v="124"/>
    <s v="San Juan River"/>
    <s v="n/a"/>
    <s v="Fence"/>
    <x v="1"/>
    <n v="1"/>
    <s v="released"/>
  </r>
  <r>
    <m/>
    <x v="0"/>
    <s v="September"/>
    <d v="2020-09-15T00:00:00"/>
    <n v="20"/>
    <s v="20-2"/>
    <s v="Chinook"/>
    <n v="124"/>
    <s v="San Juan River"/>
    <s v="n/a"/>
    <s v="Fence"/>
    <x v="1"/>
    <n v="1"/>
    <s v="kept"/>
  </r>
  <r>
    <m/>
    <x v="0"/>
    <s v="September"/>
    <d v="2020-09-16T00:00:00"/>
    <n v="20"/>
    <s v="20-2"/>
    <s v="Chinook"/>
    <n v="124"/>
    <s v="San Juan River"/>
    <s v="n/a"/>
    <s v="Fence"/>
    <x v="0"/>
    <n v="1"/>
    <s v="released"/>
  </r>
  <r>
    <m/>
    <x v="0"/>
    <s v="September"/>
    <d v="2020-09-16T00:00:00"/>
    <n v="20"/>
    <s v="20-2"/>
    <s v="Chinook"/>
    <n v="124"/>
    <s v="San Juan River"/>
    <s v="n/a"/>
    <s v="Fence"/>
    <x v="1"/>
    <n v="3"/>
    <s v="kept"/>
  </r>
  <r>
    <m/>
    <x v="0"/>
    <s v="September"/>
    <d v="2020-09-17T00:00:00"/>
    <n v="20"/>
    <s v="20-2"/>
    <s v="Chinook"/>
    <n v="124"/>
    <s v="San Juan River"/>
    <s v="n/a"/>
    <s v="Fence"/>
    <x v="0"/>
    <n v="10"/>
    <s v="released"/>
  </r>
  <r>
    <m/>
    <x v="0"/>
    <s v="September"/>
    <d v="2020-09-17T00:00:00"/>
    <n v="20"/>
    <s v="20-2"/>
    <s v="Chinook"/>
    <n v="124"/>
    <s v="San Juan River"/>
    <s v="n/a"/>
    <s v="Fence"/>
    <x v="1"/>
    <n v="3"/>
    <s v="kept"/>
  </r>
  <r>
    <m/>
    <x v="0"/>
    <s v="September"/>
    <d v="2020-09-18T00:00:00"/>
    <n v="20"/>
    <s v="20-2"/>
    <s v="Chinook"/>
    <n v="124"/>
    <s v="San Juan River"/>
    <s v="n/a"/>
    <s v="Seine"/>
    <x v="0"/>
    <n v="100"/>
    <s v="estimate"/>
  </r>
  <r>
    <m/>
    <x v="0"/>
    <s v="September"/>
    <d v="2020-09-18T00:00:00"/>
    <n v="20"/>
    <s v="20-2"/>
    <s v="Chinook"/>
    <n v="124"/>
    <s v="San Juan River"/>
    <s v="n/a"/>
    <s v="Seine"/>
    <x v="1"/>
    <n v="85"/>
    <s v="estimate"/>
  </r>
  <r>
    <m/>
    <x v="0"/>
    <s v="September"/>
    <d v="2020-09-19T00:00:00"/>
    <n v="20"/>
    <s v="20-2"/>
    <s v="Chinook"/>
    <n v="124"/>
    <s v="San Juan River"/>
    <s v="n/a"/>
    <s v="Fence"/>
    <x v="0"/>
    <n v="7"/>
    <s v="released"/>
  </r>
  <r>
    <m/>
    <x v="0"/>
    <s v="September"/>
    <d v="2020-09-19T00:00:00"/>
    <n v="20"/>
    <s v="20-2"/>
    <s v="Chinook"/>
    <n v="124"/>
    <s v="San Juan River"/>
    <s v="n/a"/>
    <s v="Fence"/>
    <x v="1"/>
    <n v="3"/>
    <s v="released"/>
  </r>
  <r>
    <m/>
    <x v="0"/>
    <s v="September"/>
    <d v="2020-09-19T00:00:00"/>
    <n v="20"/>
    <s v="20-2"/>
    <s v="Chinook"/>
    <n v="124"/>
    <s v="San Juan River"/>
    <s v="n/a"/>
    <s v="Fence"/>
    <x v="1"/>
    <n v="1"/>
    <s v="kept"/>
  </r>
  <r>
    <m/>
    <x v="0"/>
    <s v="September"/>
    <d v="2020-09-20T00:00:00"/>
    <n v="20"/>
    <s v="20-2"/>
    <s v="Chinook"/>
    <n v="124"/>
    <s v="San Juan River"/>
    <s v="n/a"/>
    <s v="Fence"/>
    <x v="1"/>
    <n v="2"/>
    <s v="released"/>
  </r>
  <r>
    <m/>
    <x v="0"/>
    <s v="September"/>
    <d v="2020-09-20T00:00:00"/>
    <n v="20"/>
    <s v="20-2"/>
    <s v="Coho"/>
    <m/>
    <s v="San Juan River"/>
    <s v="n/a"/>
    <s v="Fence"/>
    <x v="2"/>
    <n v="8"/>
    <s v="released"/>
  </r>
  <r>
    <m/>
    <x v="0"/>
    <s v="September"/>
    <d v="2020-09-20T00:00:00"/>
    <n v="20"/>
    <s v="20-2"/>
    <s v="Pink"/>
    <m/>
    <s v="San Juan River"/>
    <s v="n/a"/>
    <s v="Fence"/>
    <x v="3"/>
    <n v="27"/>
    <s v="released"/>
  </r>
  <r>
    <m/>
    <x v="0"/>
    <s v="September"/>
    <d v="2020-09-21T00:00:00"/>
    <n v="20"/>
    <s v="20-2"/>
    <s v="Coho"/>
    <m/>
    <s v="San Juan River"/>
    <s v="n/a"/>
    <s v="Seine"/>
    <x v="3"/>
    <n v="4"/>
    <s v="kept - food"/>
  </r>
  <r>
    <m/>
    <x v="0"/>
    <s v="September"/>
    <d v="2020-09-21T00:00:00"/>
    <n v="20"/>
    <s v="20-2"/>
    <s v="Chinook"/>
    <n v="124"/>
    <s v="San Juan River"/>
    <s v="n/a"/>
    <s v="Seine"/>
    <x v="1"/>
    <n v="16"/>
    <s v="kept"/>
  </r>
  <r>
    <m/>
    <x v="0"/>
    <s v="September"/>
    <d v="2020-09-21T00:00:00"/>
    <n v="20"/>
    <s v="20-2"/>
    <s v="Chinook"/>
    <n v="124"/>
    <s v="San Juan River"/>
    <s v="n/a"/>
    <s v="Seine"/>
    <x v="0"/>
    <n v="27"/>
    <s v="kept"/>
  </r>
  <r>
    <m/>
    <x v="0"/>
    <s v="September"/>
    <d v="2020-09-29T00:00:00"/>
    <n v="20"/>
    <s v="20-2"/>
    <s v="Chinook"/>
    <n v="124"/>
    <s v="San Juan River"/>
    <s v="n/a"/>
    <s v="Tangle net"/>
    <x v="3"/>
    <n v="2"/>
    <s v="released"/>
  </r>
  <r>
    <m/>
    <x v="0"/>
    <s v="September"/>
    <d v="2020-09-29T00:00:00"/>
    <n v="20"/>
    <s v="20-2"/>
    <s v="Chinook"/>
    <n v="124"/>
    <s v="San Juan River"/>
    <s v="n/a"/>
    <s v="Fence"/>
    <x v="0"/>
    <n v="6"/>
    <s v="dead at fence"/>
  </r>
  <r>
    <m/>
    <x v="0"/>
    <s v="September"/>
    <d v="2020-09-29T00:00:00"/>
    <n v="20"/>
    <s v="20-2"/>
    <s v="Coho"/>
    <m/>
    <s v="San Juan River"/>
    <s v="n/a"/>
    <s v="Tangle net"/>
    <x v="4"/>
    <n v="6"/>
    <s v="released"/>
  </r>
  <r>
    <m/>
    <x v="0"/>
    <s v="September"/>
    <d v="2020-09-29T00:00:00"/>
    <n v="20"/>
    <s v="20-2"/>
    <s v="Chum"/>
    <m/>
    <s v="San Juan River"/>
    <s v="n/a"/>
    <s v="Tangle net"/>
    <x v="4"/>
    <n v="1"/>
    <s v="released"/>
  </r>
  <r>
    <m/>
    <x v="0"/>
    <s v="September"/>
    <d v="2020-09-30T00:00:00"/>
    <n v="20"/>
    <s v="20-2"/>
    <s v="Chinook"/>
    <n v="124"/>
    <s v="San Juan River"/>
    <s v="n/a"/>
    <s v="Tangle net"/>
    <x v="0"/>
    <n v="4"/>
    <s v="kept"/>
  </r>
  <r>
    <m/>
    <x v="0"/>
    <s v="September"/>
    <d v="2020-09-30T00:00:00"/>
    <n v="20"/>
    <s v="20-2"/>
    <s v="Coho"/>
    <m/>
    <s v="San Juan River"/>
    <s v="n/a"/>
    <s v="Tangle net"/>
    <x v="3"/>
    <n v="9"/>
    <s v="released"/>
  </r>
  <r>
    <m/>
    <x v="1"/>
    <s v="October"/>
    <d v="2022-10-03T00:00:00"/>
    <n v="20"/>
    <s v="20-2"/>
    <s v="Chinook"/>
    <n v="124"/>
    <s v="San Juan River"/>
    <s v="n/a"/>
    <s v="Fence"/>
    <x v="0"/>
    <n v="155"/>
    <s v="released"/>
  </r>
  <r>
    <m/>
    <x v="1"/>
    <s v="October"/>
    <d v="2022-10-03T00:00:00"/>
    <n v="20"/>
    <s v="20-2"/>
    <s v="Chinook"/>
    <n v="124"/>
    <s v="San Juan River"/>
    <s v="n/a"/>
    <s v="Fence"/>
    <x v="1"/>
    <n v="45"/>
    <s v="released"/>
  </r>
  <r>
    <m/>
    <x v="1"/>
    <s v="October"/>
    <d v="2022-10-04T00:00:00"/>
    <n v="20"/>
    <s v="20-2"/>
    <s v="Chinook"/>
    <n v="124"/>
    <s v="San Juan River"/>
    <s v="n/a"/>
    <s v="Fence"/>
    <x v="0"/>
    <n v="34"/>
    <s v="released"/>
  </r>
  <r>
    <m/>
    <x v="1"/>
    <s v="October"/>
    <d v="2022-10-04T00:00:00"/>
    <n v="20"/>
    <s v="20-2"/>
    <s v="Chinook"/>
    <n v="124"/>
    <s v="San Juan River"/>
    <s v="n/a"/>
    <s v="Fence"/>
    <x v="1"/>
    <n v="2"/>
    <s v="released"/>
  </r>
  <r>
    <m/>
    <x v="1"/>
    <s v="October"/>
    <d v="2022-10-05T00:00:00"/>
    <n v="20"/>
    <s v="20-2"/>
    <s v="Chinook"/>
    <n v="124"/>
    <s v="San Juan River"/>
    <s v="n/a"/>
    <s v="Fence"/>
    <x v="0"/>
    <n v="12"/>
    <s v="released"/>
  </r>
  <r>
    <m/>
    <x v="1"/>
    <s v="October"/>
    <d v="2022-10-05T00:00:00"/>
    <n v="20"/>
    <s v="20-2"/>
    <s v="Chinook"/>
    <n v="124"/>
    <s v="San Juan River"/>
    <s v="n/a"/>
    <s v="Fence"/>
    <x v="1"/>
    <n v="0"/>
    <s v="released"/>
  </r>
  <r>
    <m/>
    <x v="1"/>
    <s v="October"/>
    <d v="2022-10-06T00:00:00"/>
    <n v="20"/>
    <s v="20-2"/>
    <s v="Chinook"/>
    <n v="124"/>
    <s v="San Juan River"/>
    <s v="n/a"/>
    <s v="Fence"/>
    <x v="0"/>
    <n v="3"/>
    <s v="released"/>
  </r>
  <r>
    <m/>
    <x v="1"/>
    <s v="October"/>
    <d v="2022-10-06T00:00:00"/>
    <n v="20"/>
    <s v="20-2"/>
    <s v="Chinook"/>
    <n v="124"/>
    <s v="San Juan River"/>
    <s v="n/a"/>
    <s v="Fence"/>
    <x v="1"/>
    <n v="0"/>
    <s v="released"/>
  </r>
  <r>
    <m/>
    <x v="1"/>
    <m/>
    <m/>
    <n v="20"/>
    <s v="20-2"/>
    <s v="Chinook"/>
    <n v="124"/>
    <s v="San Juan River"/>
    <s v="n/a"/>
    <s v="Seine/Fence"/>
    <x v="0"/>
    <n v="242"/>
    <s v="kept"/>
  </r>
  <r>
    <m/>
    <x v="1"/>
    <m/>
    <m/>
    <n v="20"/>
    <s v="20-2"/>
    <s v="Chinook"/>
    <n v="124"/>
    <s v="San Juan River"/>
    <s v="n/a"/>
    <s v="Seine/Fence"/>
    <x v="1"/>
    <n v="165"/>
    <s v="kept"/>
  </r>
  <r>
    <m/>
    <x v="2"/>
    <m/>
    <m/>
    <m/>
    <m/>
    <m/>
    <m/>
    <m/>
    <m/>
    <m/>
    <x v="4"/>
    <m/>
    <m/>
  </r>
  <r>
    <m/>
    <x v="2"/>
    <m/>
    <m/>
    <m/>
    <m/>
    <m/>
    <m/>
    <m/>
    <m/>
    <m/>
    <x v="4"/>
    <m/>
    <m/>
  </r>
  <r>
    <m/>
    <x v="2"/>
    <s v=" "/>
    <m/>
    <m/>
    <m/>
    <m/>
    <m/>
    <m/>
    <m/>
    <m/>
    <x v="4"/>
    <m/>
    <m/>
  </r>
  <r>
    <m/>
    <x v="2"/>
    <m/>
    <m/>
    <m/>
    <m/>
    <m/>
    <m/>
    <m/>
    <m/>
    <m/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BA0A00-658B-48E0-BBB5-770227E82E88}" name="PivotTable14" cacheId="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G6" firstHeaderRow="1" firstDataRow="1" firstDataCol="1" rowPageCount="1" colPageCount="1"/>
  <pivotFields count="14"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2"/>
        <item x="0"/>
        <item x="3"/>
        <item x="4"/>
        <item t="default"/>
      </items>
    </pivotField>
    <pivotField dataField="1" showAll="0"/>
    <pivotField showAll="0"/>
  </pivotFields>
  <rowFields count="1">
    <field x="11"/>
  </rowFields>
  <rowItems count="3">
    <i>
      <x/>
    </i>
    <i>
      <x v="2"/>
    </i>
    <i t="grand">
      <x/>
    </i>
  </rowItems>
  <colItems count="1">
    <i/>
  </colItems>
  <pageFields count="1">
    <pageField fld="1" item="1" hier="-1"/>
  </pageFields>
  <dataFields count="1">
    <dataField name="Sum of Count" fld="12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32C72E-5025-43F3-80B3-92E668B207C3}" name="PivotTable13" cacheId="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 rowPageCount="1" colPageCount="1"/>
  <pivotFields count="14"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2"/>
        <item x="0"/>
        <item x="3"/>
        <item x="4"/>
        <item t="default"/>
      </items>
    </pivotField>
    <pivotField dataField="1" showAll="0"/>
    <pivotField showAll="0"/>
  </pivotFields>
  <rowFields count="1">
    <field x="11"/>
  </rowFields>
  <rowItems count="3">
    <i>
      <x/>
    </i>
    <i>
      <x v="2"/>
    </i>
    <i t="grand">
      <x/>
    </i>
  </rowItems>
  <colItems count="1">
    <i/>
  </colItems>
  <pageFields count="1">
    <pageField fld="1" item="1" hier="-1"/>
  </pageFields>
  <dataFields count="1">
    <dataField name="Sum of Count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FCED0-7BC0-47B5-A823-90F134CF7A8B}">
  <sheetPr filterMode="1"/>
  <dimension ref="A1:N38"/>
  <sheetViews>
    <sheetView workbookViewId="0">
      <selection activeCell="M41" sqref="M41"/>
    </sheetView>
  </sheetViews>
  <sheetFormatPr defaultRowHeight="12" x14ac:dyDescent="0.2"/>
  <cols>
    <col min="1" max="1" width="18" style="1" customWidth="1"/>
    <col min="2" max="2" width="5" style="1" bestFit="1" customWidth="1"/>
    <col min="3" max="3" width="11.28515625" style="1" bestFit="1" customWidth="1"/>
    <col min="4" max="4" width="10.140625" style="1" bestFit="1" customWidth="1"/>
    <col min="5" max="5" width="7.5703125" style="1" bestFit="1" customWidth="1"/>
    <col min="6" max="6" width="7.28515625" style="1" bestFit="1" customWidth="1"/>
    <col min="7" max="7" width="7.5703125" style="1" bestFit="1" customWidth="1"/>
    <col min="8" max="8" width="6.28515625" style="1" bestFit="1" customWidth="1"/>
    <col min="9" max="9" width="12.85546875" style="1" bestFit="1" customWidth="1"/>
    <col min="10" max="10" width="6.28515625" style="1" bestFit="1" customWidth="1"/>
    <col min="11" max="11" width="10.85546875" style="1" bestFit="1" customWidth="1"/>
    <col min="12" max="12" width="3.5703125" style="1" bestFit="1" customWidth="1"/>
    <col min="13" max="13" width="5" style="1" bestFit="1" customWidth="1"/>
    <col min="14" max="14" width="11.5703125" style="1" bestFit="1" customWidth="1"/>
    <col min="15" max="16384" width="9.140625" style="1"/>
  </cols>
  <sheetData>
    <row r="1" spans="1:14" s="10" customFormat="1" ht="24" x14ac:dyDescent="0.2">
      <c r="A1" s="11" t="s">
        <v>28</v>
      </c>
      <c r="B1" s="12" t="s">
        <v>27</v>
      </c>
      <c r="C1" s="12" t="s">
        <v>26</v>
      </c>
      <c r="D1" s="13" t="s">
        <v>25</v>
      </c>
      <c r="E1" s="12" t="s">
        <v>24</v>
      </c>
      <c r="F1" s="12" t="s">
        <v>23</v>
      </c>
      <c r="G1" s="12" t="s">
        <v>22</v>
      </c>
      <c r="H1" s="12" t="s">
        <v>21</v>
      </c>
      <c r="I1" s="14" t="s">
        <v>20</v>
      </c>
      <c r="J1" s="12" t="s">
        <v>19</v>
      </c>
      <c r="K1" s="12" t="s">
        <v>18</v>
      </c>
      <c r="L1" s="15" t="s">
        <v>49</v>
      </c>
      <c r="M1" s="15" t="s">
        <v>48</v>
      </c>
      <c r="N1" s="15" t="s">
        <v>47</v>
      </c>
    </row>
    <row r="2" spans="1:14" hidden="1" x14ac:dyDescent="0.2">
      <c r="A2" s="1" t="s">
        <v>46</v>
      </c>
      <c r="B2" s="1">
        <v>2020</v>
      </c>
      <c r="C2" s="1" t="s">
        <v>6</v>
      </c>
      <c r="D2" s="2">
        <v>44089</v>
      </c>
      <c r="E2" s="1">
        <v>20</v>
      </c>
      <c r="F2" s="1" t="s">
        <v>5</v>
      </c>
      <c r="G2" s="1" t="s">
        <v>4</v>
      </c>
      <c r="H2" s="1">
        <v>124</v>
      </c>
      <c r="I2" s="1" t="s">
        <v>3</v>
      </c>
      <c r="J2" s="1" t="s">
        <v>33</v>
      </c>
      <c r="K2" s="1" t="s">
        <v>8</v>
      </c>
      <c r="L2" s="1" t="s">
        <v>34</v>
      </c>
      <c r="M2" s="1">
        <v>11</v>
      </c>
      <c r="N2" s="1" t="s">
        <v>35</v>
      </c>
    </row>
    <row r="3" spans="1:14" hidden="1" x14ac:dyDescent="0.2">
      <c r="B3" s="1">
        <v>2020</v>
      </c>
      <c r="C3" s="1" t="s">
        <v>6</v>
      </c>
      <c r="D3" s="2">
        <v>44089</v>
      </c>
      <c r="E3" s="1">
        <v>20</v>
      </c>
      <c r="F3" s="1" t="s">
        <v>5</v>
      </c>
      <c r="G3" s="1" t="s">
        <v>4</v>
      </c>
      <c r="H3" s="1">
        <v>124</v>
      </c>
      <c r="I3" s="1" t="s">
        <v>3</v>
      </c>
      <c r="J3" s="1" t="s">
        <v>33</v>
      </c>
      <c r="K3" s="1" t="s">
        <v>8</v>
      </c>
      <c r="L3" s="1" t="s">
        <v>31</v>
      </c>
      <c r="M3" s="1">
        <v>1</v>
      </c>
      <c r="N3" s="1" t="s">
        <v>35</v>
      </c>
    </row>
    <row r="4" spans="1:14" hidden="1" x14ac:dyDescent="0.2">
      <c r="B4" s="1">
        <v>2020</v>
      </c>
      <c r="C4" s="1" t="s">
        <v>6</v>
      </c>
      <c r="D4" s="2">
        <v>44089</v>
      </c>
      <c r="E4" s="1">
        <v>20</v>
      </c>
      <c r="F4" s="1" t="s">
        <v>5</v>
      </c>
      <c r="G4" s="1" t="s">
        <v>4</v>
      </c>
      <c r="H4" s="1">
        <v>124</v>
      </c>
      <c r="I4" s="1" t="s">
        <v>3</v>
      </c>
      <c r="J4" s="1" t="s">
        <v>33</v>
      </c>
      <c r="K4" s="1" t="s">
        <v>8</v>
      </c>
      <c r="L4" s="1" t="s">
        <v>31</v>
      </c>
      <c r="M4" s="1">
        <v>1</v>
      </c>
      <c r="N4" s="1" t="s">
        <v>30</v>
      </c>
    </row>
    <row r="5" spans="1:14" hidden="1" x14ac:dyDescent="0.2">
      <c r="B5" s="1">
        <v>2020</v>
      </c>
      <c r="C5" s="1" t="s">
        <v>6</v>
      </c>
      <c r="D5" s="2">
        <v>44090</v>
      </c>
      <c r="E5" s="1">
        <v>20</v>
      </c>
      <c r="F5" s="1" t="s">
        <v>5</v>
      </c>
      <c r="G5" s="1" t="s">
        <v>4</v>
      </c>
      <c r="H5" s="1">
        <v>124</v>
      </c>
      <c r="I5" s="1" t="s">
        <v>3</v>
      </c>
      <c r="J5" s="1" t="s">
        <v>33</v>
      </c>
      <c r="K5" s="1" t="s">
        <v>8</v>
      </c>
      <c r="L5" s="1" t="s">
        <v>34</v>
      </c>
      <c r="M5" s="1">
        <v>1</v>
      </c>
      <c r="N5" s="1" t="s">
        <v>35</v>
      </c>
    </row>
    <row r="6" spans="1:14" hidden="1" x14ac:dyDescent="0.2">
      <c r="B6" s="1">
        <v>2020</v>
      </c>
      <c r="C6" s="1" t="s">
        <v>6</v>
      </c>
      <c r="D6" s="2">
        <v>44090</v>
      </c>
      <c r="E6" s="1">
        <v>20</v>
      </c>
      <c r="F6" s="1" t="s">
        <v>5</v>
      </c>
      <c r="G6" s="1" t="s">
        <v>4</v>
      </c>
      <c r="H6" s="1">
        <v>124</v>
      </c>
      <c r="I6" s="1" t="s">
        <v>3</v>
      </c>
      <c r="J6" s="1" t="s">
        <v>33</v>
      </c>
      <c r="K6" s="1" t="s">
        <v>8</v>
      </c>
      <c r="L6" s="1" t="s">
        <v>31</v>
      </c>
      <c r="M6" s="1">
        <v>3</v>
      </c>
      <c r="N6" s="1" t="s">
        <v>30</v>
      </c>
    </row>
    <row r="7" spans="1:14" hidden="1" x14ac:dyDescent="0.2">
      <c r="B7" s="1">
        <v>2020</v>
      </c>
      <c r="C7" s="1" t="s">
        <v>6</v>
      </c>
      <c r="D7" s="2">
        <v>44091</v>
      </c>
      <c r="E7" s="1">
        <v>20</v>
      </c>
      <c r="F7" s="1" t="s">
        <v>5</v>
      </c>
      <c r="G7" s="1" t="s">
        <v>4</v>
      </c>
      <c r="H7" s="1">
        <v>124</v>
      </c>
      <c r="I7" s="1" t="s">
        <v>3</v>
      </c>
      <c r="J7" s="1" t="s">
        <v>33</v>
      </c>
      <c r="K7" s="1" t="s">
        <v>8</v>
      </c>
      <c r="L7" s="1" t="s">
        <v>34</v>
      </c>
      <c r="M7" s="1">
        <v>10</v>
      </c>
      <c r="N7" s="1" t="s">
        <v>35</v>
      </c>
    </row>
    <row r="8" spans="1:14" hidden="1" x14ac:dyDescent="0.2">
      <c r="B8" s="1">
        <v>2020</v>
      </c>
      <c r="C8" s="1" t="s">
        <v>6</v>
      </c>
      <c r="D8" s="2">
        <v>44091</v>
      </c>
      <c r="E8" s="1">
        <v>20</v>
      </c>
      <c r="F8" s="1" t="s">
        <v>5</v>
      </c>
      <c r="G8" s="1" t="s">
        <v>4</v>
      </c>
      <c r="H8" s="1">
        <v>124</v>
      </c>
      <c r="I8" s="1" t="s">
        <v>3</v>
      </c>
      <c r="J8" s="1" t="s">
        <v>33</v>
      </c>
      <c r="K8" s="1" t="s">
        <v>8</v>
      </c>
      <c r="L8" s="1" t="s">
        <v>31</v>
      </c>
      <c r="M8" s="1">
        <v>3</v>
      </c>
      <c r="N8" s="1" t="s">
        <v>30</v>
      </c>
    </row>
    <row r="9" spans="1:14" hidden="1" x14ac:dyDescent="0.2">
      <c r="B9" s="1">
        <v>2020</v>
      </c>
      <c r="C9" s="1" t="s">
        <v>6</v>
      </c>
      <c r="D9" s="2">
        <v>44092</v>
      </c>
      <c r="E9" s="1">
        <v>20</v>
      </c>
      <c r="F9" s="1" t="s">
        <v>5</v>
      </c>
      <c r="G9" s="1" t="s">
        <v>4</v>
      </c>
      <c r="H9" s="1">
        <v>124</v>
      </c>
      <c r="I9" s="1" t="s">
        <v>3</v>
      </c>
      <c r="J9" s="1" t="s">
        <v>33</v>
      </c>
      <c r="K9" s="1" t="s">
        <v>41</v>
      </c>
      <c r="L9" s="1" t="s">
        <v>34</v>
      </c>
      <c r="M9" s="1">
        <v>100</v>
      </c>
      <c r="N9" s="1" t="s">
        <v>45</v>
      </c>
    </row>
    <row r="10" spans="1:14" hidden="1" x14ac:dyDescent="0.2">
      <c r="B10" s="1">
        <v>2020</v>
      </c>
      <c r="C10" s="1" t="s">
        <v>6</v>
      </c>
      <c r="D10" s="2">
        <v>44092</v>
      </c>
      <c r="E10" s="1">
        <v>20</v>
      </c>
      <c r="F10" s="1" t="s">
        <v>5</v>
      </c>
      <c r="G10" s="1" t="s">
        <v>4</v>
      </c>
      <c r="H10" s="1">
        <v>124</v>
      </c>
      <c r="I10" s="1" t="s">
        <v>3</v>
      </c>
      <c r="J10" s="1" t="s">
        <v>33</v>
      </c>
      <c r="K10" s="1" t="s">
        <v>41</v>
      </c>
      <c r="L10" s="1" t="s">
        <v>31</v>
      </c>
      <c r="M10" s="1">
        <v>85</v>
      </c>
      <c r="N10" s="1" t="s">
        <v>45</v>
      </c>
    </row>
    <row r="11" spans="1:14" hidden="1" x14ac:dyDescent="0.2">
      <c r="B11" s="1">
        <v>2020</v>
      </c>
      <c r="C11" s="1" t="s">
        <v>6</v>
      </c>
      <c r="D11" s="2">
        <v>44093</v>
      </c>
      <c r="E11" s="1">
        <v>20</v>
      </c>
      <c r="F11" s="1" t="s">
        <v>5</v>
      </c>
      <c r="G11" s="1" t="s">
        <v>4</v>
      </c>
      <c r="H11" s="1">
        <v>124</v>
      </c>
      <c r="I11" s="1" t="s">
        <v>3</v>
      </c>
      <c r="J11" s="1" t="s">
        <v>33</v>
      </c>
      <c r="K11" s="1" t="s">
        <v>8</v>
      </c>
      <c r="L11" s="1" t="s">
        <v>34</v>
      </c>
      <c r="M11" s="1">
        <v>7</v>
      </c>
      <c r="N11" s="1" t="s">
        <v>35</v>
      </c>
    </row>
    <row r="12" spans="1:14" hidden="1" x14ac:dyDescent="0.2">
      <c r="B12" s="1">
        <v>2020</v>
      </c>
      <c r="C12" s="1" t="s">
        <v>6</v>
      </c>
      <c r="D12" s="2">
        <v>44093</v>
      </c>
      <c r="E12" s="1">
        <v>20</v>
      </c>
      <c r="F12" s="1" t="s">
        <v>5</v>
      </c>
      <c r="G12" s="1" t="s">
        <v>4</v>
      </c>
      <c r="H12" s="1">
        <v>124</v>
      </c>
      <c r="I12" s="1" t="s">
        <v>3</v>
      </c>
      <c r="J12" s="1" t="s">
        <v>33</v>
      </c>
      <c r="K12" s="1" t="s">
        <v>8</v>
      </c>
      <c r="L12" s="1" t="s">
        <v>31</v>
      </c>
      <c r="M12" s="1">
        <v>3</v>
      </c>
      <c r="N12" s="1" t="s">
        <v>35</v>
      </c>
    </row>
    <row r="13" spans="1:14" hidden="1" x14ac:dyDescent="0.2">
      <c r="B13" s="1">
        <v>2020</v>
      </c>
      <c r="C13" s="1" t="s">
        <v>6</v>
      </c>
      <c r="D13" s="2">
        <v>44093</v>
      </c>
      <c r="E13" s="1">
        <v>20</v>
      </c>
      <c r="F13" s="1" t="s">
        <v>5</v>
      </c>
      <c r="G13" s="1" t="s">
        <v>4</v>
      </c>
      <c r="H13" s="1">
        <v>124</v>
      </c>
      <c r="I13" s="1" t="s">
        <v>3</v>
      </c>
      <c r="J13" s="1" t="s">
        <v>33</v>
      </c>
      <c r="K13" s="1" t="s">
        <v>8</v>
      </c>
      <c r="L13" s="1" t="s">
        <v>31</v>
      </c>
      <c r="M13" s="1">
        <v>1</v>
      </c>
      <c r="N13" s="1" t="s">
        <v>30</v>
      </c>
    </row>
    <row r="14" spans="1:14" hidden="1" x14ac:dyDescent="0.2">
      <c r="B14" s="1">
        <v>2020</v>
      </c>
      <c r="C14" s="1" t="s">
        <v>6</v>
      </c>
      <c r="D14" s="2">
        <v>44094</v>
      </c>
      <c r="E14" s="1">
        <v>20</v>
      </c>
      <c r="F14" s="1" t="s">
        <v>5</v>
      </c>
      <c r="G14" s="1" t="s">
        <v>4</v>
      </c>
      <c r="H14" s="1">
        <v>124</v>
      </c>
      <c r="I14" s="1" t="s">
        <v>3</v>
      </c>
      <c r="J14" s="1" t="s">
        <v>33</v>
      </c>
      <c r="K14" s="1" t="s">
        <v>8</v>
      </c>
      <c r="L14" s="1" t="s">
        <v>31</v>
      </c>
      <c r="M14" s="1">
        <v>2</v>
      </c>
      <c r="N14" s="1" t="s">
        <v>35</v>
      </c>
    </row>
    <row r="15" spans="1:14" hidden="1" x14ac:dyDescent="0.2">
      <c r="B15" s="1">
        <v>2020</v>
      </c>
      <c r="C15" s="1" t="s">
        <v>6</v>
      </c>
      <c r="D15" s="2">
        <v>44094</v>
      </c>
      <c r="E15" s="1">
        <v>20</v>
      </c>
      <c r="F15" s="1" t="s">
        <v>5</v>
      </c>
      <c r="G15" s="1" t="s">
        <v>38</v>
      </c>
      <c r="I15" s="1" t="s">
        <v>3</v>
      </c>
      <c r="J15" s="1" t="s">
        <v>33</v>
      </c>
      <c r="K15" s="1" t="s">
        <v>8</v>
      </c>
      <c r="L15" s="1" t="s">
        <v>44</v>
      </c>
      <c r="M15" s="1">
        <v>8</v>
      </c>
      <c r="N15" s="1" t="s">
        <v>35</v>
      </c>
    </row>
    <row r="16" spans="1:14" hidden="1" x14ac:dyDescent="0.2">
      <c r="B16" s="1">
        <v>2020</v>
      </c>
      <c r="C16" s="1" t="s">
        <v>6</v>
      </c>
      <c r="D16" s="2">
        <v>44094</v>
      </c>
      <c r="E16" s="1">
        <v>20</v>
      </c>
      <c r="F16" s="1" t="s">
        <v>5</v>
      </c>
      <c r="G16" s="1" t="s">
        <v>43</v>
      </c>
      <c r="I16" s="1" t="s">
        <v>3</v>
      </c>
      <c r="J16" s="1" t="s">
        <v>33</v>
      </c>
      <c r="K16" s="1" t="s">
        <v>8</v>
      </c>
      <c r="L16" s="1" t="s">
        <v>36</v>
      </c>
      <c r="M16" s="1">
        <v>27</v>
      </c>
      <c r="N16" s="1" t="s">
        <v>35</v>
      </c>
    </row>
    <row r="17" spans="2:14" hidden="1" x14ac:dyDescent="0.2">
      <c r="B17" s="1">
        <v>2020</v>
      </c>
      <c r="C17" s="1" t="s">
        <v>6</v>
      </c>
      <c r="D17" s="2">
        <v>44095</v>
      </c>
      <c r="E17" s="1">
        <v>20</v>
      </c>
      <c r="F17" s="1" t="s">
        <v>5</v>
      </c>
      <c r="G17" s="1" t="s">
        <v>38</v>
      </c>
      <c r="I17" s="1" t="s">
        <v>3</v>
      </c>
      <c r="J17" s="1" t="s">
        <v>33</v>
      </c>
      <c r="K17" s="1" t="s">
        <v>41</v>
      </c>
      <c r="L17" s="1" t="s">
        <v>36</v>
      </c>
      <c r="M17" s="1">
        <v>4</v>
      </c>
      <c r="N17" s="1" t="s">
        <v>42</v>
      </c>
    </row>
    <row r="18" spans="2:14" hidden="1" x14ac:dyDescent="0.2">
      <c r="B18" s="1">
        <v>2020</v>
      </c>
      <c r="C18" s="1" t="s">
        <v>6</v>
      </c>
      <c r="D18" s="2">
        <v>44095</v>
      </c>
      <c r="E18" s="1">
        <v>20</v>
      </c>
      <c r="F18" s="1" t="s">
        <v>5</v>
      </c>
      <c r="G18" s="1" t="s">
        <v>4</v>
      </c>
      <c r="H18" s="1">
        <v>124</v>
      </c>
      <c r="I18" s="1" t="s">
        <v>3</v>
      </c>
      <c r="J18" s="1" t="s">
        <v>33</v>
      </c>
      <c r="K18" s="1" t="s">
        <v>41</v>
      </c>
      <c r="L18" s="1" t="s">
        <v>31</v>
      </c>
      <c r="M18" s="1">
        <v>16</v>
      </c>
      <c r="N18" s="1" t="s">
        <v>30</v>
      </c>
    </row>
    <row r="19" spans="2:14" hidden="1" x14ac:dyDescent="0.2">
      <c r="B19" s="1">
        <v>2020</v>
      </c>
      <c r="C19" s="1" t="s">
        <v>6</v>
      </c>
      <c r="D19" s="2">
        <v>44095</v>
      </c>
      <c r="E19" s="1">
        <v>20</v>
      </c>
      <c r="F19" s="1" t="s">
        <v>5</v>
      </c>
      <c r="G19" s="1" t="s">
        <v>4</v>
      </c>
      <c r="H19" s="1">
        <v>124</v>
      </c>
      <c r="I19" s="1" t="s">
        <v>3</v>
      </c>
      <c r="J19" s="1" t="s">
        <v>33</v>
      </c>
      <c r="K19" s="1" t="s">
        <v>41</v>
      </c>
      <c r="L19" s="1" t="s">
        <v>34</v>
      </c>
      <c r="M19" s="1">
        <v>27</v>
      </c>
      <c r="N19" s="1" t="s">
        <v>30</v>
      </c>
    </row>
    <row r="20" spans="2:14" hidden="1" x14ac:dyDescent="0.2">
      <c r="B20" s="1">
        <v>2020</v>
      </c>
      <c r="C20" s="1" t="s">
        <v>6</v>
      </c>
      <c r="D20" s="2">
        <v>44103</v>
      </c>
      <c r="E20" s="1">
        <v>20</v>
      </c>
      <c r="F20" s="1" t="s">
        <v>5</v>
      </c>
      <c r="G20" s="1" t="s">
        <v>4</v>
      </c>
      <c r="H20" s="1">
        <v>124</v>
      </c>
      <c r="I20" s="1" t="s">
        <v>3</v>
      </c>
      <c r="J20" s="1" t="s">
        <v>33</v>
      </c>
      <c r="K20" s="1" t="s">
        <v>37</v>
      </c>
      <c r="L20" s="1" t="s">
        <v>36</v>
      </c>
      <c r="M20" s="1">
        <v>2</v>
      </c>
      <c r="N20" s="1" t="s">
        <v>35</v>
      </c>
    </row>
    <row r="21" spans="2:14" hidden="1" x14ac:dyDescent="0.2">
      <c r="B21" s="1">
        <v>2020</v>
      </c>
      <c r="C21" s="1" t="s">
        <v>6</v>
      </c>
      <c r="D21" s="2">
        <v>44103</v>
      </c>
      <c r="E21" s="1">
        <v>20</v>
      </c>
      <c r="F21" s="1" t="s">
        <v>5</v>
      </c>
      <c r="G21" s="1" t="s">
        <v>4</v>
      </c>
      <c r="H21" s="1">
        <v>124</v>
      </c>
      <c r="I21" s="1" t="s">
        <v>3</v>
      </c>
      <c r="J21" s="1" t="s">
        <v>33</v>
      </c>
      <c r="K21" s="1" t="s">
        <v>8</v>
      </c>
      <c r="L21" s="1" t="s">
        <v>34</v>
      </c>
      <c r="M21" s="1">
        <v>6</v>
      </c>
      <c r="N21" s="1" t="s">
        <v>40</v>
      </c>
    </row>
    <row r="22" spans="2:14" hidden="1" x14ac:dyDescent="0.2">
      <c r="B22" s="1">
        <v>2020</v>
      </c>
      <c r="C22" s="1" t="s">
        <v>6</v>
      </c>
      <c r="D22" s="2">
        <v>44103</v>
      </c>
      <c r="E22" s="1">
        <v>20</v>
      </c>
      <c r="F22" s="1" t="s">
        <v>5</v>
      </c>
      <c r="G22" s="1" t="s">
        <v>38</v>
      </c>
      <c r="I22" s="1" t="s">
        <v>3</v>
      </c>
      <c r="J22" s="1" t="s">
        <v>33</v>
      </c>
      <c r="K22" s="1" t="s">
        <v>37</v>
      </c>
      <c r="M22" s="1">
        <v>6</v>
      </c>
      <c r="N22" s="1" t="s">
        <v>35</v>
      </c>
    </row>
    <row r="23" spans="2:14" hidden="1" x14ac:dyDescent="0.2">
      <c r="B23" s="1">
        <v>2020</v>
      </c>
      <c r="C23" s="1" t="s">
        <v>6</v>
      </c>
      <c r="D23" s="2">
        <v>44103</v>
      </c>
      <c r="E23" s="1">
        <v>20</v>
      </c>
      <c r="F23" s="1" t="s">
        <v>5</v>
      </c>
      <c r="G23" s="1" t="s">
        <v>39</v>
      </c>
      <c r="I23" s="1" t="s">
        <v>3</v>
      </c>
      <c r="J23" s="1" t="s">
        <v>33</v>
      </c>
      <c r="K23" s="1" t="s">
        <v>37</v>
      </c>
      <c r="M23" s="1">
        <v>1</v>
      </c>
      <c r="N23" s="1" t="s">
        <v>35</v>
      </c>
    </row>
    <row r="24" spans="2:14" hidden="1" x14ac:dyDescent="0.2">
      <c r="B24" s="1">
        <v>2020</v>
      </c>
      <c r="C24" s="1" t="s">
        <v>6</v>
      </c>
      <c r="D24" s="2">
        <v>44104</v>
      </c>
      <c r="E24" s="1">
        <v>20</v>
      </c>
      <c r="F24" s="1" t="s">
        <v>5</v>
      </c>
      <c r="G24" s="1" t="s">
        <v>4</v>
      </c>
      <c r="H24" s="1">
        <v>124</v>
      </c>
      <c r="I24" s="1" t="s">
        <v>3</v>
      </c>
      <c r="J24" s="1" t="s">
        <v>33</v>
      </c>
      <c r="K24" s="1" t="s">
        <v>37</v>
      </c>
      <c r="L24" s="1" t="s">
        <v>34</v>
      </c>
      <c r="M24" s="1">
        <v>4</v>
      </c>
      <c r="N24" s="1" t="s">
        <v>30</v>
      </c>
    </row>
    <row r="25" spans="2:14" hidden="1" x14ac:dyDescent="0.2">
      <c r="B25" s="1">
        <v>2020</v>
      </c>
      <c r="C25" s="1" t="s">
        <v>6</v>
      </c>
      <c r="D25" s="2">
        <v>44104</v>
      </c>
      <c r="E25" s="1">
        <v>20</v>
      </c>
      <c r="F25" s="1" t="s">
        <v>5</v>
      </c>
      <c r="G25" s="1" t="s">
        <v>38</v>
      </c>
      <c r="I25" s="1" t="s">
        <v>3</v>
      </c>
      <c r="J25" s="1" t="s">
        <v>33</v>
      </c>
      <c r="K25" s="1" t="s">
        <v>37</v>
      </c>
      <c r="L25" s="1" t="s">
        <v>36</v>
      </c>
      <c r="M25" s="1">
        <v>9</v>
      </c>
      <c r="N25" s="1" t="s">
        <v>35</v>
      </c>
    </row>
    <row r="26" spans="2:14" x14ac:dyDescent="0.2">
      <c r="B26" s="1">
        <v>2022</v>
      </c>
      <c r="C26" s="1" t="s">
        <v>11</v>
      </c>
      <c r="D26" s="3">
        <v>44837</v>
      </c>
      <c r="E26" s="1">
        <v>20</v>
      </c>
      <c r="F26" s="1" t="s">
        <v>5</v>
      </c>
      <c r="G26" s="1" t="s">
        <v>4</v>
      </c>
      <c r="H26" s="1">
        <v>124</v>
      </c>
      <c r="I26" s="1" t="s">
        <v>3</v>
      </c>
      <c r="J26" s="1" t="s">
        <v>33</v>
      </c>
      <c r="K26" s="1" t="s">
        <v>8</v>
      </c>
      <c r="L26" s="1" t="s">
        <v>34</v>
      </c>
      <c r="M26" s="1">
        <v>155</v>
      </c>
      <c r="N26" s="1" t="s">
        <v>35</v>
      </c>
    </row>
    <row r="27" spans="2:14" x14ac:dyDescent="0.2">
      <c r="B27" s="1">
        <v>2022</v>
      </c>
      <c r="C27" s="1" t="s">
        <v>11</v>
      </c>
      <c r="D27" s="3">
        <v>44837</v>
      </c>
      <c r="E27" s="1">
        <v>20</v>
      </c>
      <c r="F27" s="1" t="s">
        <v>5</v>
      </c>
      <c r="G27" s="1" t="s">
        <v>4</v>
      </c>
      <c r="H27" s="1">
        <v>124</v>
      </c>
      <c r="I27" s="1" t="s">
        <v>3</v>
      </c>
      <c r="J27" s="1" t="s">
        <v>33</v>
      </c>
      <c r="K27" s="1" t="s">
        <v>8</v>
      </c>
      <c r="L27" s="1" t="s">
        <v>31</v>
      </c>
      <c r="M27" s="1">
        <v>45</v>
      </c>
      <c r="N27" s="1" t="s">
        <v>35</v>
      </c>
    </row>
    <row r="28" spans="2:14" x14ac:dyDescent="0.2">
      <c r="B28" s="1">
        <v>2022</v>
      </c>
      <c r="C28" s="1" t="s">
        <v>11</v>
      </c>
      <c r="D28" s="3">
        <v>44838</v>
      </c>
      <c r="E28" s="1">
        <v>20</v>
      </c>
      <c r="F28" s="1" t="s">
        <v>5</v>
      </c>
      <c r="G28" s="1" t="s">
        <v>4</v>
      </c>
      <c r="H28" s="1">
        <v>124</v>
      </c>
      <c r="I28" s="1" t="s">
        <v>3</v>
      </c>
      <c r="J28" s="1" t="s">
        <v>33</v>
      </c>
      <c r="K28" s="1" t="s">
        <v>8</v>
      </c>
      <c r="L28" s="1" t="s">
        <v>34</v>
      </c>
      <c r="M28" s="1">
        <v>34</v>
      </c>
      <c r="N28" s="1" t="s">
        <v>35</v>
      </c>
    </row>
    <row r="29" spans="2:14" x14ac:dyDescent="0.2">
      <c r="B29" s="1">
        <v>2022</v>
      </c>
      <c r="C29" s="1" t="s">
        <v>11</v>
      </c>
      <c r="D29" s="3">
        <v>44838</v>
      </c>
      <c r="E29" s="1">
        <v>20</v>
      </c>
      <c r="F29" s="1" t="s">
        <v>5</v>
      </c>
      <c r="G29" s="1" t="s">
        <v>4</v>
      </c>
      <c r="H29" s="1">
        <v>124</v>
      </c>
      <c r="I29" s="1" t="s">
        <v>3</v>
      </c>
      <c r="J29" s="1" t="s">
        <v>33</v>
      </c>
      <c r="K29" s="1" t="s">
        <v>8</v>
      </c>
      <c r="L29" s="1" t="s">
        <v>31</v>
      </c>
      <c r="M29" s="1">
        <v>2</v>
      </c>
      <c r="N29" s="1" t="s">
        <v>35</v>
      </c>
    </row>
    <row r="30" spans="2:14" x14ac:dyDescent="0.2">
      <c r="B30" s="1">
        <v>2022</v>
      </c>
      <c r="C30" s="1" t="s">
        <v>11</v>
      </c>
      <c r="D30" s="3">
        <v>44839</v>
      </c>
      <c r="E30" s="1">
        <v>20</v>
      </c>
      <c r="F30" s="1" t="s">
        <v>5</v>
      </c>
      <c r="G30" s="1" t="s">
        <v>4</v>
      </c>
      <c r="H30" s="1">
        <v>124</v>
      </c>
      <c r="I30" s="1" t="s">
        <v>3</v>
      </c>
      <c r="J30" s="1" t="s">
        <v>33</v>
      </c>
      <c r="K30" s="1" t="s">
        <v>8</v>
      </c>
      <c r="L30" s="1" t="s">
        <v>34</v>
      </c>
      <c r="M30" s="1">
        <v>12</v>
      </c>
      <c r="N30" s="1" t="s">
        <v>35</v>
      </c>
    </row>
    <row r="31" spans="2:14" x14ac:dyDescent="0.2">
      <c r="B31" s="1">
        <v>2022</v>
      </c>
      <c r="C31" s="1" t="s">
        <v>11</v>
      </c>
      <c r="D31" s="3">
        <v>44839</v>
      </c>
      <c r="E31" s="1">
        <v>20</v>
      </c>
      <c r="F31" s="1" t="s">
        <v>5</v>
      </c>
      <c r="G31" s="1" t="s">
        <v>4</v>
      </c>
      <c r="H31" s="1">
        <v>124</v>
      </c>
      <c r="I31" s="1" t="s">
        <v>3</v>
      </c>
      <c r="J31" s="1" t="s">
        <v>33</v>
      </c>
      <c r="K31" s="1" t="s">
        <v>8</v>
      </c>
      <c r="L31" s="1" t="s">
        <v>31</v>
      </c>
      <c r="M31" s="1">
        <v>0</v>
      </c>
      <c r="N31" s="1" t="s">
        <v>35</v>
      </c>
    </row>
    <row r="32" spans="2:14" x14ac:dyDescent="0.2">
      <c r="B32" s="1">
        <v>2022</v>
      </c>
      <c r="C32" s="1" t="s">
        <v>11</v>
      </c>
      <c r="D32" s="3">
        <v>44840</v>
      </c>
      <c r="E32" s="1">
        <v>20</v>
      </c>
      <c r="F32" s="1" t="s">
        <v>5</v>
      </c>
      <c r="G32" s="1" t="s">
        <v>4</v>
      </c>
      <c r="H32" s="1">
        <v>124</v>
      </c>
      <c r="I32" s="1" t="s">
        <v>3</v>
      </c>
      <c r="J32" s="1" t="s">
        <v>33</v>
      </c>
      <c r="K32" s="1" t="s">
        <v>8</v>
      </c>
      <c r="L32" s="1" t="s">
        <v>34</v>
      </c>
      <c r="M32" s="1">
        <v>3</v>
      </c>
      <c r="N32" s="1" t="s">
        <v>35</v>
      </c>
    </row>
    <row r="33" spans="2:14" x14ac:dyDescent="0.2">
      <c r="B33" s="1">
        <v>2022</v>
      </c>
      <c r="C33" s="1" t="s">
        <v>11</v>
      </c>
      <c r="D33" s="3">
        <v>44840</v>
      </c>
      <c r="E33" s="1">
        <v>20</v>
      </c>
      <c r="F33" s="1" t="s">
        <v>5</v>
      </c>
      <c r="G33" s="1" t="s">
        <v>4</v>
      </c>
      <c r="H33" s="1">
        <v>124</v>
      </c>
      <c r="I33" s="1" t="s">
        <v>3</v>
      </c>
      <c r="J33" s="1" t="s">
        <v>33</v>
      </c>
      <c r="K33" s="1" t="s">
        <v>8</v>
      </c>
      <c r="L33" s="1" t="s">
        <v>31</v>
      </c>
      <c r="M33" s="1">
        <v>0</v>
      </c>
      <c r="N33" s="1" t="s">
        <v>35</v>
      </c>
    </row>
    <row r="34" spans="2:14" x14ac:dyDescent="0.2">
      <c r="B34" s="1">
        <v>2022</v>
      </c>
      <c r="E34" s="1">
        <v>20</v>
      </c>
      <c r="F34" s="1" t="s">
        <v>5</v>
      </c>
      <c r="G34" s="1" t="s">
        <v>4</v>
      </c>
      <c r="H34" s="1">
        <v>124</v>
      </c>
      <c r="I34" s="1" t="s">
        <v>3</v>
      </c>
      <c r="J34" s="1" t="s">
        <v>33</v>
      </c>
      <c r="K34" s="1" t="s">
        <v>32</v>
      </c>
      <c r="L34" s="1" t="s">
        <v>34</v>
      </c>
      <c r="M34" s="1">
        <f>193+49</f>
        <v>242</v>
      </c>
      <c r="N34" s="1" t="s">
        <v>30</v>
      </c>
    </row>
    <row r="35" spans="2:14" x14ac:dyDescent="0.2">
      <c r="B35" s="1">
        <v>2022</v>
      </c>
      <c r="E35" s="1">
        <v>20</v>
      </c>
      <c r="F35" s="1" t="s">
        <v>5</v>
      </c>
      <c r="G35" s="1" t="s">
        <v>4</v>
      </c>
      <c r="H35" s="1">
        <v>124</v>
      </c>
      <c r="I35" s="1" t="s">
        <v>3</v>
      </c>
      <c r="J35" s="1" t="s">
        <v>33</v>
      </c>
      <c r="K35" s="1" t="s">
        <v>32</v>
      </c>
      <c r="L35" s="1" t="s">
        <v>31</v>
      </c>
      <c r="M35" s="1">
        <f>128+37</f>
        <v>165</v>
      </c>
      <c r="N35" s="1" t="s">
        <v>30</v>
      </c>
    </row>
    <row r="38" spans="2:14" x14ac:dyDescent="0.2">
      <c r="C38" s="1" t="s">
        <v>29</v>
      </c>
    </row>
  </sheetData>
  <autoFilter ref="A1:N35" xr:uid="{049FCED0-7BC0-47B5-A823-90F134CF7A8B}">
    <filterColumn colId="1">
      <filters>
        <filter val="2022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51267-6286-46E9-99DF-2FB177C37002}">
  <dimension ref="A1:P29"/>
  <sheetViews>
    <sheetView workbookViewId="0">
      <selection activeCell="B37" sqref="B37"/>
    </sheetView>
  </sheetViews>
  <sheetFormatPr defaultColWidth="18.5703125" defaultRowHeight="12" x14ac:dyDescent="0.2"/>
  <cols>
    <col min="1" max="16384" width="18.5703125" style="1"/>
  </cols>
  <sheetData>
    <row r="1" spans="1:16" s="10" customFormat="1" x14ac:dyDescent="0.2">
      <c r="A1" s="6" t="s">
        <v>28</v>
      </c>
      <c r="B1" s="7" t="s">
        <v>27</v>
      </c>
      <c r="C1" s="7" t="s">
        <v>26</v>
      </c>
      <c r="D1" s="8" t="s">
        <v>25</v>
      </c>
      <c r="E1" s="7" t="s">
        <v>24</v>
      </c>
      <c r="F1" s="7" t="s">
        <v>23</v>
      </c>
      <c r="G1" s="7" t="s">
        <v>22</v>
      </c>
      <c r="H1" s="7" t="s">
        <v>21</v>
      </c>
      <c r="I1" s="9" t="s">
        <v>20</v>
      </c>
      <c r="J1" s="7" t="s">
        <v>19</v>
      </c>
      <c r="K1" s="7" t="s">
        <v>18</v>
      </c>
      <c r="L1" s="7" t="s">
        <v>17</v>
      </c>
      <c r="M1" s="7" t="s">
        <v>16</v>
      </c>
      <c r="N1" s="7" t="s">
        <v>15</v>
      </c>
      <c r="O1" s="7" t="s">
        <v>14</v>
      </c>
      <c r="P1" s="10" t="s">
        <v>13</v>
      </c>
    </row>
    <row r="2" spans="1:16" x14ac:dyDescent="0.2">
      <c r="A2" s="4" t="s">
        <v>12</v>
      </c>
      <c r="B2" s="1">
        <v>2016</v>
      </c>
      <c r="C2" s="1" t="s">
        <v>6</v>
      </c>
      <c r="D2" s="2">
        <v>42633</v>
      </c>
      <c r="E2" s="1">
        <v>20</v>
      </c>
      <c r="F2" s="1" t="s">
        <v>5</v>
      </c>
      <c r="G2" s="1" t="s">
        <v>4</v>
      </c>
      <c r="H2" s="1">
        <v>124</v>
      </c>
      <c r="I2" s="1" t="s">
        <v>3</v>
      </c>
      <c r="J2" s="1" t="s">
        <v>2</v>
      </c>
      <c r="K2" s="1" t="s">
        <v>8</v>
      </c>
      <c r="L2" s="1">
        <v>1</v>
      </c>
      <c r="M2" s="1">
        <v>7</v>
      </c>
      <c r="N2" s="1">
        <v>3685</v>
      </c>
      <c r="O2" s="1">
        <v>25800</v>
      </c>
      <c r="P2" s="1" t="s">
        <v>9</v>
      </c>
    </row>
    <row r="3" spans="1:16" x14ac:dyDescent="0.2">
      <c r="A3" s="4" t="s">
        <v>12</v>
      </c>
      <c r="B3" s="1">
        <v>2016</v>
      </c>
      <c r="C3" s="1" t="s">
        <v>6</v>
      </c>
      <c r="D3" s="2">
        <v>42634</v>
      </c>
      <c r="E3" s="1">
        <v>20</v>
      </c>
      <c r="F3" s="1" t="s">
        <v>5</v>
      </c>
      <c r="G3" s="1" t="s">
        <v>4</v>
      </c>
      <c r="H3" s="1">
        <v>124</v>
      </c>
      <c r="I3" s="1" t="s">
        <v>3</v>
      </c>
      <c r="J3" s="1" t="s">
        <v>2</v>
      </c>
      <c r="K3" s="1" t="s">
        <v>8</v>
      </c>
      <c r="L3" s="1">
        <v>2</v>
      </c>
      <c r="M3" s="1">
        <v>9</v>
      </c>
      <c r="N3" s="1">
        <v>3666</v>
      </c>
      <c r="O3" s="1">
        <v>33000</v>
      </c>
      <c r="P3" s="1" t="s">
        <v>9</v>
      </c>
    </row>
    <row r="4" spans="1:16" x14ac:dyDescent="0.2">
      <c r="A4" s="4" t="s">
        <v>12</v>
      </c>
      <c r="B4" s="1">
        <v>2016</v>
      </c>
      <c r="C4" s="1" t="s">
        <v>6</v>
      </c>
      <c r="D4" s="2">
        <v>42637</v>
      </c>
      <c r="E4" s="1">
        <v>20</v>
      </c>
      <c r="F4" s="1" t="s">
        <v>5</v>
      </c>
      <c r="G4" s="1" t="s">
        <v>4</v>
      </c>
      <c r="H4" s="1">
        <v>124</v>
      </c>
      <c r="I4" s="1" t="s">
        <v>3</v>
      </c>
      <c r="J4" s="1" t="s">
        <v>2</v>
      </c>
      <c r="K4" s="1" t="s">
        <v>8</v>
      </c>
      <c r="L4" s="1">
        <v>3</v>
      </c>
      <c r="M4" s="1">
        <v>20</v>
      </c>
      <c r="N4" s="1">
        <v>3630</v>
      </c>
      <c r="O4" s="1">
        <v>72600</v>
      </c>
      <c r="P4" s="1" t="s">
        <v>9</v>
      </c>
    </row>
    <row r="5" spans="1:16" x14ac:dyDescent="0.2">
      <c r="A5" s="4" t="s">
        <v>12</v>
      </c>
      <c r="B5" s="1">
        <v>2016</v>
      </c>
      <c r="C5" s="1" t="s">
        <v>6</v>
      </c>
      <c r="D5" s="2">
        <v>42638</v>
      </c>
      <c r="E5" s="1">
        <v>20</v>
      </c>
      <c r="F5" s="1" t="s">
        <v>5</v>
      </c>
      <c r="G5" s="1" t="s">
        <v>4</v>
      </c>
      <c r="H5" s="1">
        <v>124</v>
      </c>
      <c r="I5" s="1" t="s">
        <v>3</v>
      </c>
      <c r="J5" s="1" t="s">
        <v>2</v>
      </c>
      <c r="K5" s="1" t="s">
        <v>8</v>
      </c>
      <c r="L5" s="1">
        <v>4</v>
      </c>
      <c r="M5" s="1">
        <v>15</v>
      </c>
      <c r="N5" s="1">
        <v>3593</v>
      </c>
      <c r="O5" s="1">
        <v>53900</v>
      </c>
      <c r="P5" s="1" t="s">
        <v>9</v>
      </c>
    </row>
    <row r="6" spans="1:16" x14ac:dyDescent="0.2">
      <c r="A6" s="4" t="s">
        <v>12</v>
      </c>
      <c r="B6" s="1">
        <v>2016</v>
      </c>
      <c r="C6" s="1" t="s">
        <v>6</v>
      </c>
      <c r="D6" s="2">
        <v>42639</v>
      </c>
      <c r="E6" s="1">
        <v>20</v>
      </c>
      <c r="F6" s="1" t="s">
        <v>5</v>
      </c>
      <c r="G6" s="1" t="s">
        <v>4</v>
      </c>
      <c r="H6" s="1">
        <v>124</v>
      </c>
      <c r="I6" s="1" t="s">
        <v>3</v>
      </c>
      <c r="J6" s="1" t="s">
        <v>2</v>
      </c>
      <c r="K6" s="1" t="s">
        <v>8</v>
      </c>
      <c r="L6" s="1">
        <v>5</v>
      </c>
      <c r="M6" s="1">
        <v>10</v>
      </c>
      <c r="N6" s="1">
        <v>3260</v>
      </c>
      <c r="O6" s="1">
        <v>32600</v>
      </c>
      <c r="P6" s="1" t="s">
        <v>9</v>
      </c>
    </row>
    <row r="7" spans="1:16" x14ac:dyDescent="0.2">
      <c r="A7" s="4" t="s">
        <v>12</v>
      </c>
      <c r="B7" s="1">
        <v>2016</v>
      </c>
      <c r="C7" s="1" t="s">
        <v>6</v>
      </c>
      <c r="D7" s="2">
        <v>42640</v>
      </c>
      <c r="E7" s="1">
        <v>20</v>
      </c>
      <c r="F7" s="1" t="s">
        <v>5</v>
      </c>
      <c r="G7" s="1" t="s">
        <v>4</v>
      </c>
      <c r="H7" s="1">
        <v>124</v>
      </c>
      <c r="I7" s="1" t="s">
        <v>3</v>
      </c>
      <c r="J7" s="1" t="s">
        <v>2</v>
      </c>
      <c r="K7" s="1" t="s">
        <v>8</v>
      </c>
      <c r="L7" s="1">
        <v>6</v>
      </c>
      <c r="M7" s="1">
        <v>30</v>
      </c>
      <c r="N7" s="1">
        <v>3080</v>
      </c>
      <c r="O7" s="1">
        <v>92400</v>
      </c>
      <c r="P7" s="1" t="s">
        <v>9</v>
      </c>
    </row>
    <row r="8" spans="1:16" x14ac:dyDescent="0.2">
      <c r="A8" s="4" t="s">
        <v>12</v>
      </c>
      <c r="B8" s="1">
        <v>2016</v>
      </c>
      <c r="C8" s="1" t="s">
        <v>6</v>
      </c>
      <c r="D8" s="2">
        <v>42641</v>
      </c>
      <c r="E8" s="1">
        <v>20</v>
      </c>
      <c r="F8" s="1" t="s">
        <v>5</v>
      </c>
      <c r="G8" s="1" t="s">
        <v>4</v>
      </c>
      <c r="H8" s="1">
        <v>124</v>
      </c>
      <c r="I8" s="1" t="s">
        <v>3</v>
      </c>
      <c r="J8" s="1" t="s">
        <v>2</v>
      </c>
      <c r="K8" s="1" t="s">
        <v>8</v>
      </c>
      <c r="L8" s="1">
        <v>7</v>
      </c>
      <c r="M8" s="1">
        <v>18</v>
      </c>
      <c r="N8" s="1">
        <v>3900</v>
      </c>
      <c r="O8" s="1">
        <v>70200</v>
      </c>
      <c r="P8" s="1" t="s">
        <v>9</v>
      </c>
    </row>
    <row r="9" spans="1:16" x14ac:dyDescent="0.2">
      <c r="A9" s="4" t="s">
        <v>12</v>
      </c>
      <c r="B9" s="1">
        <v>2016</v>
      </c>
      <c r="C9" s="1" t="s">
        <v>6</v>
      </c>
      <c r="D9" s="2">
        <v>42643</v>
      </c>
      <c r="E9" s="1">
        <v>20</v>
      </c>
      <c r="F9" s="1" t="s">
        <v>5</v>
      </c>
      <c r="G9" s="1" t="s">
        <v>4</v>
      </c>
      <c r="H9" s="1">
        <v>124</v>
      </c>
      <c r="I9" s="1" t="s">
        <v>3</v>
      </c>
      <c r="J9" s="1" t="s">
        <v>2</v>
      </c>
      <c r="K9" s="1" t="s">
        <v>8</v>
      </c>
      <c r="L9" s="1">
        <v>8</v>
      </c>
      <c r="M9" s="1">
        <v>20</v>
      </c>
      <c r="N9" s="1">
        <v>3780</v>
      </c>
      <c r="O9" s="1">
        <v>75600</v>
      </c>
      <c r="P9" s="1" t="s">
        <v>9</v>
      </c>
    </row>
    <row r="10" spans="1:16" x14ac:dyDescent="0.2">
      <c r="A10" s="4" t="s">
        <v>12</v>
      </c>
      <c r="B10" s="1">
        <v>2016</v>
      </c>
      <c r="C10" s="1" t="s">
        <v>11</v>
      </c>
      <c r="D10" s="2">
        <v>42644</v>
      </c>
      <c r="E10" s="1">
        <v>20</v>
      </c>
      <c r="F10" s="1" t="s">
        <v>5</v>
      </c>
      <c r="G10" s="1" t="s">
        <v>4</v>
      </c>
      <c r="H10" s="1">
        <v>124</v>
      </c>
      <c r="I10" s="1" t="s">
        <v>3</v>
      </c>
      <c r="J10" s="1" t="s">
        <v>2</v>
      </c>
      <c r="K10" s="1" t="s">
        <v>8</v>
      </c>
      <c r="L10" s="1">
        <v>9</v>
      </c>
      <c r="M10" s="1">
        <v>24</v>
      </c>
      <c r="N10" s="1">
        <v>3833</v>
      </c>
      <c r="O10" s="1">
        <v>92000</v>
      </c>
      <c r="P10" s="1" t="s">
        <v>9</v>
      </c>
    </row>
    <row r="11" spans="1:16" x14ac:dyDescent="0.2">
      <c r="A11" s="4" t="s">
        <v>12</v>
      </c>
      <c r="B11" s="1">
        <v>2016</v>
      </c>
      <c r="C11" s="1" t="s">
        <v>11</v>
      </c>
      <c r="D11" s="2">
        <v>42648</v>
      </c>
      <c r="E11" s="1">
        <v>20</v>
      </c>
      <c r="F11" s="1" t="s">
        <v>5</v>
      </c>
      <c r="G11" s="1" t="s">
        <v>4</v>
      </c>
      <c r="H11" s="1">
        <v>124</v>
      </c>
      <c r="I11" s="1" t="s">
        <v>3</v>
      </c>
      <c r="J11" s="1" t="s">
        <v>2</v>
      </c>
      <c r="K11" s="1" t="s">
        <v>8</v>
      </c>
      <c r="L11" s="1">
        <v>10</v>
      </c>
      <c r="M11" s="1">
        <v>26</v>
      </c>
      <c r="N11" s="1">
        <v>3166</v>
      </c>
      <c r="O11" s="1">
        <v>19000</v>
      </c>
      <c r="P11" s="1" t="s">
        <v>9</v>
      </c>
    </row>
    <row r="12" spans="1:16" x14ac:dyDescent="0.2">
      <c r="A12" s="4" t="s">
        <v>10</v>
      </c>
      <c r="B12" s="1">
        <v>2017</v>
      </c>
      <c r="C12" s="1" t="s">
        <v>6</v>
      </c>
      <c r="D12" s="2">
        <v>43000</v>
      </c>
      <c r="E12" s="1">
        <v>20</v>
      </c>
      <c r="F12" s="1" t="s">
        <v>5</v>
      </c>
      <c r="G12" s="1" t="s">
        <v>4</v>
      </c>
      <c r="H12" s="1">
        <v>124</v>
      </c>
      <c r="I12" s="1" t="s">
        <v>3</v>
      </c>
      <c r="J12" s="1" t="s">
        <v>2</v>
      </c>
      <c r="K12" s="1" t="s">
        <v>8</v>
      </c>
      <c r="L12" s="1">
        <v>1</v>
      </c>
      <c r="M12" s="1">
        <v>8</v>
      </c>
      <c r="N12" s="1">
        <v>4875</v>
      </c>
      <c r="O12" s="1">
        <v>39000</v>
      </c>
      <c r="P12" s="1" t="s">
        <v>9</v>
      </c>
    </row>
    <row r="13" spans="1:16" x14ac:dyDescent="0.2">
      <c r="A13" s="4" t="s">
        <v>10</v>
      </c>
      <c r="B13" s="1">
        <v>2017</v>
      </c>
      <c r="C13" s="1" t="s">
        <v>6</v>
      </c>
      <c r="D13" s="2">
        <v>43000</v>
      </c>
      <c r="E13" s="1">
        <v>20</v>
      </c>
      <c r="F13" s="1" t="s">
        <v>5</v>
      </c>
      <c r="G13" s="1" t="s">
        <v>4</v>
      </c>
      <c r="H13" s="1">
        <v>124</v>
      </c>
      <c r="I13" s="1" t="s">
        <v>3</v>
      </c>
      <c r="J13" s="1" t="s">
        <v>2</v>
      </c>
      <c r="K13" s="1" t="s">
        <v>8</v>
      </c>
      <c r="L13" s="1">
        <v>2</v>
      </c>
      <c r="M13" s="1">
        <v>8</v>
      </c>
      <c r="N13" s="5">
        <f>O13/M13</f>
        <v>4312.5</v>
      </c>
      <c r="O13" s="1">
        <v>34500</v>
      </c>
      <c r="P13" s="1" t="s">
        <v>9</v>
      </c>
    </row>
    <row r="14" spans="1:16" x14ac:dyDescent="0.2">
      <c r="A14" s="4" t="s">
        <v>10</v>
      </c>
      <c r="B14" s="1">
        <v>2017</v>
      </c>
      <c r="C14" s="1" t="s">
        <v>6</v>
      </c>
      <c r="D14" s="2">
        <v>43000</v>
      </c>
      <c r="E14" s="1">
        <v>20</v>
      </c>
      <c r="F14" s="1" t="s">
        <v>5</v>
      </c>
      <c r="G14" s="1" t="s">
        <v>4</v>
      </c>
      <c r="H14" s="1">
        <v>124</v>
      </c>
      <c r="I14" s="1" t="s">
        <v>3</v>
      </c>
      <c r="J14" s="1" t="s">
        <v>2</v>
      </c>
      <c r="K14" s="1" t="s">
        <v>8</v>
      </c>
      <c r="L14" s="1">
        <v>3</v>
      </c>
      <c r="M14" s="1">
        <v>8</v>
      </c>
      <c r="N14" s="1">
        <v>4500</v>
      </c>
      <c r="O14" s="1">
        <v>36000</v>
      </c>
      <c r="P14" s="1" t="s">
        <v>9</v>
      </c>
    </row>
    <row r="15" spans="1:16" x14ac:dyDescent="0.2">
      <c r="A15" s="4" t="s">
        <v>10</v>
      </c>
      <c r="B15" s="1">
        <v>2017</v>
      </c>
      <c r="C15" s="1" t="s">
        <v>6</v>
      </c>
      <c r="D15" s="2">
        <v>43000</v>
      </c>
      <c r="E15" s="1">
        <v>20</v>
      </c>
      <c r="F15" s="1" t="s">
        <v>5</v>
      </c>
      <c r="G15" s="1" t="s">
        <v>4</v>
      </c>
      <c r="H15" s="1">
        <v>124</v>
      </c>
      <c r="I15" s="1" t="s">
        <v>3</v>
      </c>
      <c r="J15" s="1" t="s">
        <v>2</v>
      </c>
      <c r="K15" s="1" t="s">
        <v>8</v>
      </c>
      <c r="L15" s="1">
        <v>4</v>
      </c>
      <c r="M15" s="1">
        <v>1</v>
      </c>
      <c r="N15" s="1">
        <v>2250</v>
      </c>
      <c r="O15" s="1">
        <v>2250</v>
      </c>
      <c r="P15" s="1" t="s">
        <v>9</v>
      </c>
    </row>
    <row r="16" spans="1:16" x14ac:dyDescent="0.2">
      <c r="A16" s="4" t="s">
        <v>10</v>
      </c>
      <c r="B16" s="1">
        <v>2017</v>
      </c>
      <c r="C16" s="1" t="s">
        <v>6</v>
      </c>
      <c r="D16" s="2">
        <v>43000</v>
      </c>
      <c r="E16" s="1">
        <v>20</v>
      </c>
      <c r="F16" s="1" t="s">
        <v>5</v>
      </c>
      <c r="G16" s="1" t="s">
        <v>4</v>
      </c>
      <c r="H16" s="1">
        <v>124</v>
      </c>
      <c r="I16" s="1" t="s">
        <v>3</v>
      </c>
      <c r="J16" s="1" t="s">
        <v>2</v>
      </c>
      <c r="K16" s="1" t="s">
        <v>8</v>
      </c>
      <c r="L16" s="1">
        <v>5</v>
      </c>
      <c r="M16" s="1">
        <v>7</v>
      </c>
      <c r="N16" s="1">
        <v>4714</v>
      </c>
      <c r="O16" s="1">
        <v>33000</v>
      </c>
      <c r="P16" s="1" t="s">
        <v>9</v>
      </c>
    </row>
    <row r="17" spans="1:16" x14ac:dyDescent="0.2">
      <c r="A17" s="4" t="s">
        <v>10</v>
      </c>
      <c r="B17" s="1">
        <v>2017</v>
      </c>
      <c r="C17" s="1" t="s">
        <v>6</v>
      </c>
      <c r="D17" s="2">
        <v>43001</v>
      </c>
      <c r="E17" s="1">
        <v>20</v>
      </c>
      <c r="F17" s="1" t="s">
        <v>5</v>
      </c>
      <c r="G17" s="1" t="s">
        <v>4</v>
      </c>
      <c r="H17" s="1">
        <v>124</v>
      </c>
      <c r="I17" s="1" t="s">
        <v>3</v>
      </c>
      <c r="J17" s="1" t="s">
        <v>2</v>
      </c>
      <c r="K17" s="1" t="s">
        <v>8</v>
      </c>
      <c r="L17" s="1">
        <v>6</v>
      </c>
      <c r="M17" s="1">
        <v>8</v>
      </c>
      <c r="N17" s="5">
        <f>O17/M17</f>
        <v>4687.5</v>
      </c>
      <c r="O17" s="1">
        <v>37500</v>
      </c>
      <c r="P17" s="1" t="s">
        <v>9</v>
      </c>
    </row>
    <row r="18" spans="1:16" x14ac:dyDescent="0.2">
      <c r="A18" s="4" t="s">
        <v>10</v>
      </c>
      <c r="B18" s="1">
        <v>2017</v>
      </c>
      <c r="C18" s="1" t="s">
        <v>6</v>
      </c>
      <c r="D18" s="2">
        <v>43001</v>
      </c>
      <c r="E18" s="1">
        <v>20</v>
      </c>
      <c r="F18" s="1" t="s">
        <v>5</v>
      </c>
      <c r="G18" s="1" t="s">
        <v>4</v>
      </c>
      <c r="H18" s="1">
        <v>124</v>
      </c>
      <c r="I18" s="1" t="s">
        <v>3</v>
      </c>
      <c r="J18" s="1" t="s">
        <v>2</v>
      </c>
      <c r="K18" s="1" t="s">
        <v>8</v>
      </c>
      <c r="L18" s="1">
        <v>7</v>
      </c>
      <c r="M18" s="1">
        <v>8</v>
      </c>
      <c r="N18" s="1">
        <v>5625</v>
      </c>
      <c r="O18" s="1">
        <v>45000</v>
      </c>
      <c r="P18" s="1" t="s">
        <v>9</v>
      </c>
    </row>
    <row r="19" spans="1:16" x14ac:dyDescent="0.2">
      <c r="A19" s="4" t="s">
        <v>10</v>
      </c>
      <c r="B19" s="1">
        <v>2017</v>
      </c>
      <c r="C19" s="1" t="s">
        <v>6</v>
      </c>
      <c r="D19" s="2">
        <v>43001</v>
      </c>
      <c r="E19" s="1">
        <v>20</v>
      </c>
      <c r="F19" s="1" t="s">
        <v>5</v>
      </c>
      <c r="G19" s="1" t="s">
        <v>4</v>
      </c>
      <c r="H19" s="1">
        <v>124</v>
      </c>
      <c r="I19" s="1" t="s">
        <v>3</v>
      </c>
      <c r="J19" s="1" t="s">
        <v>2</v>
      </c>
      <c r="K19" s="1" t="s">
        <v>8</v>
      </c>
      <c r="L19" s="1">
        <v>8</v>
      </c>
      <c r="M19" s="1">
        <v>1</v>
      </c>
      <c r="N19" s="1">
        <v>4125</v>
      </c>
      <c r="O19" s="1">
        <v>4125</v>
      </c>
      <c r="P19" s="1" t="s">
        <v>9</v>
      </c>
    </row>
    <row r="20" spans="1:16" x14ac:dyDescent="0.2">
      <c r="A20" s="4" t="s">
        <v>10</v>
      </c>
      <c r="B20" s="1">
        <v>2017</v>
      </c>
      <c r="C20" s="1" t="s">
        <v>6</v>
      </c>
      <c r="D20" s="2">
        <v>43003</v>
      </c>
      <c r="E20" s="1">
        <v>20</v>
      </c>
      <c r="F20" s="1" t="s">
        <v>5</v>
      </c>
      <c r="G20" s="1" t="s">
        <v>4</v>
      </c>
      <c r="H20" s="1">
        <v>124</v>
      </c>
      <c r="I20" s="1" t="s">
        <v>3</v>
      </c>
      <c r="J20" s="1" t="s">
        <v>2</v>
      </c>
      <c r="K20" s="1" t="s">
        <v>8</v>
      </c>
      <c r="L20" s="1">
        <v>9</v>
      </c>
      <c r="M20" s="1">
        <v>9</v>
      </c>
      <c r="N20" s="1">
        <v>4833</v>
      </c>
      <c r="O20" s="1">
        <v>43500</v>
      </c>
      <c r="P20" s="1" t="s">
        <v>9</v>
      </c>
    </row>
    <row r="21" spans="1:16" x14ac:dyDescent="0.2">
      <c r="A21" s="4" t="s">
        <v>10</v>
      </c>
      <c r="B21" s="1">
        <v>2017</v>
      </c>
      <c r="C21" s="1" t="s">
        <v>6</v>
      </c>
      <c r="D21" s="2">
        <v>43003</v>
      </c>
      <c r="E21" s="1">
        <v>20</v>
      </c>
      <c r="F21" s="1" t="s">
        <v>5</v>
      </c>
      <c r="G21" s="1" t="s">
        <v>4</v>
      </c>
      <c r="H21" s="1">
        <v>124</v>
      </c>
      <c r="I21" s="1" t="s">
        <v>3</v>
      </c>
      <c r="J21" s="1" t="s">
        <v>2</v>
      </c>
      <c r="K21" s="1" t="s">
        <v>8</v>
      </c>
      <c r="L21" s="1">
        <v>10</v>
      </c>
      <c r="M21" s="1">
        <v>1</v>
      </c>
      <c r="N21" s="1">
        <v>4125</v>
      </c>
      <c r="O21" s="1">
        <v>4125</v>
      </c>
      <c r="P21" s="1" t="s">
        <v>9</v>
      </c>
    </row>
    <row r="22" spans="1:16" x14ac:dyDescent="0.2">
      <c r="A22" s="4" t="s">
        <v>10</v>
      </c>
      <c r="B22" s="1">
        <v>2017</v>
      </c>
      <c r="C22" s="1" t="s">
        <v>6</v>
      </c>
      <c r="D22" s="2">
        <v>43003</v>
      </c>
      <c r="E22" s="1">
        <v>20</v>
      </c>
      <c r="F22" s="1" t="s">
        <v>5</v>
      </c>
      <c r="G22" s="1" t="s">
        <v>4</v>
      </c>
      <c r="H22" s="1">
        <v>124</v>
      </c>
      <c r="I22" s="1" t="s">
        <v>3</v>
      </c>
      <c r="J22" s="1" t="s">
        <v>2</v>
      </c>
      <c r="K22" s="1" t="s">
        <v>8</v>
      </c>
      <c r="L22" s="1">
        <v>11</v>
      </c>
      <c r="M22" s="1">
        <v>10</v>
      </c>
      <c r="N22" s="1">
        <v>4350</v>
      </c>
      <c r="O22" s="1">
        <v>43500</v>
      </c>
      <c r="P22" s="1" t="s">
        <v>9</v>
      </c>
    </row>
    <row r="23" spans="1:16" x14ac:dyDescent="0.2">
      <c r="A23" s="4" t="s">
        <v>10</v>
      </c>
      <c r="B23" s="1">
        <v>2017</v>
      </c>
      <c r="C23" s="1" t="s">
        <v>6</v>
      </c>
      <c r="D23" s="2">
        <v>43003</v>
      </c>
      <c r="E23" s="1">
        <v>20</v>
      </c>
      <c r="F23" s="1" t="s">
        <v>5</v>
      </c>
      <c r="G23" s="1" t="s">
        <v>4</v>
      </c>
      <c r="H23" s="1">
        <v>124</v>
      </c>
      <c r="I23" s="1" t="s">
        <v>3</v>
      </c>
      <c r="J23" s="1" t="s">
        <v>2</v>
      </c>
      <c r="K23" s="1" t="s">
        <v>8</v>
      </c>
      <c r="L23" s="1">
        <v>12</v>
      </c>
      <c r="M23" s="1">
        <v>1</v>
      </c>
      <c r="N23" s="1">
        <v>4500</v>
      </c>
      <c r="O23" s="1">
        <v>4500</v>
      </c>
      <c r="P23" s="1" t="s">
        <v>9</v>
      </c>
    </row>
    <row r="24" spans="1:16" x14ac:dyDescent="0.2">
      <c r="A24" s="4" t="s">
        <v>10</v>
      </c>
      <c r="B24" s="1">
        <v>2017</v>
      </c>
      <c r="C24" s="1" t="s">
        <v>6</v>
      </c>
      <c r="D24" s="2">
        <v>43003</v>
      </c>
      <c r="E24" s="1">
        <v>20</v>
      </c>
      <c r="F24" s="1" t="s">
        <v>5</v>
      </c>
      <c r="G24" s="1" t="s">
        <v>4</v>
      </c>
      <c r="H24" s="1">
        <v>124</v>
      </c>
      <c r="I24" s="1" t="s">
        <v>3</v>
      </c>
      <c r="J24" s="1" t="s">
        <v>2</v>
      </c>
      <c r="K24" s="1" t="s">
        <v>8</v>
      </c>
      <c r="L24" s="1">
        <v>13</v>
      </c>
      <c r="M24" s="1">
        <v>9</v>
      </c>
      <c r="N24" s="5">
        <f>O24/M24</f>
        <v>4666.666666666667</v>
      </c>
      <c r="O24" s="1">
        <f>36000+6000</f>
        <v>42000</v>
      </c>
      <c r="P24" s="1" t="s">
        <v>9</v>
      </c>
    </row>
    <row r="25" spans="1:16" x14ac:dyDescent="0.2">
      <c r="A25" s="4" t="s">
        <v>10</v>
      </c>
      <c r="B25" s="1">
        <v>2017</v>
      </c>
      <c r="C25" s="1" t="s">
        <v>6</v>
      </c>
      <c r="D25" s="2">
        <v>43003</v>
      </c>
      <c r="E25" s="1">
        <v>20</v>
      </c>
      <c r="F25" s="1" t="s">
        <v>5</v>
      </c>
      <c r="G25" s="1" t="s">
        <v>4</v>
      </c>
      <c r="H25" s="1">
        <v>124</v>
      </c>
      <c r="I25" s="1" t="s">
        <v>3</v>
      </c>
      <c r="J25" s="1" t="s">
        <v>2</v>
      </c>
      <c r="K25" s="1" t="s">
        <v>8</v>
      </c>
      <c r="L25" s="1">
        <v>14</v>
      </c>
      <c r="M25" s="1">
        <v>1</v>
      </c>
      <c r="N25" s="1">
        <v>4750</v>
      </c>
      <c r="O25" s="1">
        <v>4750</v>
      </c>
      <c r="P25" s="1" t="s">
        <v>9</v>
      </c>
    </row>
    <row r="26" spans="1:16" x14ac:dyDescent="0.2">
      <c r="A26" s="4" t="s">
        <v>10</v>
      </c>
      <c r="B26" s="1">
        <v>2017</v>
      </c>
      <c r="C26" s="1" t="s">
        <v>6</v>
      </c>
      <c r="D26" s="2">
        <v>43003</v>
      </c>
      <c r="E26" s="1">
        <v>20</v>
      </c>
      <c r="F26" s="1" t="s">
        <v>5</v>
      </c>
      <c r="G26" s="1" t="s">
        <v>4</v>
      </c>
      <c r="H26" s="1">
        <v>124</v>
      </c>
      <c r="I26" s="1" t="s">
        <v>3</v>
      </c>
      <c r="J26" s="1" t="s">
        <v>2</v>
      </c>
      <c r="K26" s="1" t="s">
        <v>8</v>
      </c>
      <c r="L26" s="1">
        <v>15</v>
      </c>
      <c r="M26" s="1">
        <v>10</v>
      </c>
      <c r="N26" s="1">
        <v>4200</v>
      </c>
      <c r="O26" s="1">
        <v>42000</v>
      </c>
      <c r="P26" s="1" t="s">
        <v>9</v>
      </c>
    </row>
    <row r="27" spans="1:16" x14ac:dyDescent="0.2">
      <c r="A27" s="1" t="s">
        <v>7</v>
      </c>
      <c r="B27" s="1">
        <v>2020</v>
      </c>
      <c r="C27" s="1" t="s">
        <v>6</v>
      </c>
      <c r="E27" s="1">
        <v>20</v>
      </c>
      <c r="F27" s="1" t="s">
        <v>5</v>
      </c>
      <c r="G27" s="1" t="s">
        <v>4</v>
      </c>
      <c r="H27" s="1">
        <v>124</v>
      </c>
      <c r="I27" s="1" t="s">
        <v>3</v>
      </c>
      <c r="J27" s="1" t="s">
        <v>2</v>
      </c>
      <c r="K27" s="1" t="s">
        <v>8</v>
      </c>
      <c r="N27" s="1">
        <v>3717</v>
      </c>
      <c r="P27" s="1" t="s">
        <v>0</v>
      </c>
    </row>
    <row r="28" spans="1:16" x14ac:dyDescent="0.2">
      <c r="A28" s="1" t="s">
        <v>7</v>
      </c>
      <c r="B28" s="1">
        <v>2021</v>
      </c>
      <c r="C28" s="1" t="s">
        <v>6</v>
      </c>
      <c r="E28" s="1">
        <v>20</v>
      </c>
      <c r="F28" s="1" t="s">
        <v>5</v>
      </c>
      <c r="G28" s="1" t="s">
        <v>4</v>
      </c>
      <c r="H28" s="1">
        <v>124</v>
      </c>
      <c r="I28" s="1" t="s">
        <v>3</v>
      </c>
      <c r="J28" s="1" t="s">
        <v>2</v>
      </c>
      <c r="K28" s="1" t="s">
        <v>8</v>
      </c>
      <c r="N28" s="1">
        <v>4441</v>
      </c>
      <c r="P28" s="1" t="s">
        <v>0</v>
      </c>
    </row>
    <row r="29" spans="1:16" x14ac:dyDescent="0.2">
      <c r="A29" s="1" t="s">
        <v>7</v>
      </c>
      <c r="B29" s="1">
        <v>2022</v>
      </c>
      <c r="C29" s="1" t="s">
        <v>6</v>
      </c>
      <c r="E29" s="1">
        <v>20</v>
      </c>
      <c r="F29" s="1" t="s">
        <v>5</v>
      </c>
      <c r="G29" s="1" t="s">
        <v>4</v>
      </c>
      <c r="H29" s="1">
        <v>124</v>
      </c>
      <c r="I29" s="1" t="s">
        <v>3</v>
      </c>
      <c r="J29" s="1" t="s">
        <v>2</v>
      </c>
      <c r="K29" s="1" t="s">
        <v>1</v>
      </c>
      <c r="N29" s="1">
        <v>3714</v>
      </c>
      <c r="P29" s="1" t="s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E7E77-652C-4B48-8C62-A32454BE15F5}">
  <dimension ref="A1:G6"/>
  <sheetViews>
    <sheetView tabSelected="1" workbookViewId="0">
      <selection activeCell="S31" sqref="S31"/>
    </sheetView>
  </sheetViews>
  <sheetFormatPr defaultRowHeight="15" x14ac:dyDescent="0.25"/>
  <cols>
    <col min="1" max="1" width="13.140625" bestFit="1" customWidth="1"/>
    <col min="2" max="2" width="12.85546875" bestFit="1" customWidth="1"/>
    <col min="6" max="6" width="13.140625" bestFit="1" customWidth="1"/>
    <col min="7" max="7" width="12.85546875" bestFit="1" customWidth="1"/>
  </cols>
  <sheetData>
    <row r="1" spans="1:7" x14ac:dyDescent="0.25">
      <c r="A1" s="16" t="s">
        <v>27</v>
      </c>
      <c r="B1" s="17">
        <v>2022</v>
      </c>
      <c r="F1" s="16" t="s">
        <v>27</v>
      </c>
      <c r="G1" s="17">
        <v>2022</v>
      </c>
    </row>
    <row r="3" spans="1:7" x14ac:dyDescent="0.25">
      <c r="A3" s="16" t="s">
        <v>50</v>
      </c>
      <c r="B3" t="s">
        <v>52</v>
      </c>
      <c r="F3" s="16" t="s">
        <v>50</v>
      </c>
      <c r="G3" t="s">
        <v>52</v>
      </c>
    </row>
    <row r="4" spans="1:7" x14ac:dyDescent="0.25">
      <c r="A4" s="17" t="s">
        <v>31</v>
      </c>
      <c r="B4" s="18">
        <v>212</v>
      </c>
      <c r="F4" s="17" t="s">
        <v>31</v>
      </c>
      <c r="G4" s="19">
        <v>0.32218844984802431</v>
      </c>
    </row>
    <row r="5" spans="1:7" x14ac:dyDescent="0.25">
      <c r="A5" s="17" t="s">
        <v>34</v>
      </c>
      <c r="B5" s="18">
        <v>446</v>
      </c>
      <c r="F5" s="17" t="s">
        <v>34</v>
      </c>
      <c r="G5" s="19">
        <v>0.67781155015197569</v>
      </c>
    </row>
    <row r="6" spans="1:7" x14ac:dyDescent="0.25">
      <c r="A6" s="17" t="s">
        <v>51</v>
      </c>
      <c r="B6" s="18">
        <v>658</v>
      </c>
      <c r="F6" s="17" t="s">
        <v>51</v>
      </c>
      <c r="G6" s="19">
        <v>1</v>
      </c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SexRatio</vt:lpstr>
      <vt:lpstr>fecundity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Davidson</dc:creator>
  <cp:lastModifiedBy>Katie Davidson</cp:lastModifiedBy>
  <dcterms:created xsi:type="dcterms:W3CDTF">2023-09-08T21:10:19Z</dcterms:created>
  <dcterms:modified xsi:type="dcterms:W3CDTF">2023-10-19T21:07:19Z</dcterms:modified>
</cp:coreProperties>
</file>