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KA\Documents\ANALYSIS\Area21-22\A21-22\data\fisheries\"/>
    </mc:Choice>
  </mc:AlternateContent>
  <xr:revisionPtr revIDLastSave="0" documentId="13_ncr:1_{8AB0E3B2-FA81-4F73-B7CF-191FF7FC7C6E}" xr6:coauthVersionLast="47" xr6:coauthVersionMax="47" xr10:uidLastSave="{00000000-0000-0000-0000-000000000000}"/>
  <bookViews>
    <workbookView xWindow="28680" yWindow="-120" windowWidth="29040" windowHeight="15990" activeTab="1" xr2:uid="{259E7B05-555F-4EC1-87DD-730F15CE8C93}"/>
  </bookViews>
  <sheets>
    <sheet name="rollup" sheetId="1" r:id="rId1"/>
    <sheet name="monthly catch" sheetId="2" r:id="rId2"/>
    <sheet name="qc" sheetId="3" r:id="rId3"/>
  </sheets>
  <calcPr calcId="191029"/>
  <pivotCaches>
    <pivotCache cacheId="63" r:id="rId4"/>
    <pivotCache cacheId="6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</calcChain>
</file>

<file path=xl/sharedStrings.xml><?xml version="1.0" encoding="utf-8"?>
<sst xmlns="http://schemas.openxmlformats.org/spreadsheetml/2006/main" count="339" uniqueCount="44">
  <si>
    <t>year</t>
  </si>
  <si>
    <t>area</t>
  </si>
  <si>
    <t>sub-areas</t>
  </si>
  <si>
    <t>stock origin-ID</t>
  </si>
  <si>
    <t>Hatchery NITINAT</t>
  </si>
  <si>
    <t>Natural NITINAT</t>
  </si>
  <si>
    <t>Hatchery San Juan</t>
  </si>
  <si>
    <t>Natural San Juan</t>
  </si>
  <si>
    <t>Hatchery Sarita</t>
  </si>
  <si>
    <t>Natural Sarita</t>
  </si>
  <si>
    <t>Hatchery ROBERTSON</t>
  </si>
  <si>
    <t>Natural ROBERTSON</t>
  </si>
  <si>
    <t>Hatchery CONUMA</t>
  </si>
  <si>
    <t>Natural CONUMA</t>
  </si>
  <si>
    <t>Hatchery OTHER WCVI</t>
  </si>
  <si>
    <t>Natural OTHER WCVI</t>
  </si>
  <si>
    <t>Hatchery NON-WCVI</t>
  </si>
  <si>
    <t>Natural NON-WCVI</t>
  </si>
  <si>
    <t>sector</t>
  </si>
  <si>
    <t>sport</t>
  </si>
  <si>
    <t>21A, 21B</t>
  </si>
  <si>
    <t>Hatchery SAN JUAN</t>
  </si>
  <si>
    <t>Row Labels</t>
  </si>
  <si>
    <t>(blank)</t>
  </si>
  <si>
    <t>Grand Total</t>
  </si>
  <si>
    <t>total</t>
  </si>
  <si>
    <t>Sum of total</t>
  </si>
  <si>
    <t>Sum of TotalKeptCatch</t>
  </si>
  <si>
    <t>21A, 121C (formerly 21B prior to March 2022)</t>
  </si>
  <si>
    <t>preliminary- still uses 2022 stock composition, but does use 2023 age data</t>
  </si>
  <si>
    <t>age2</t>
  </si>
  <si>
    <t>age3</t>
  </si>
  <si>
    <t>age4</t>
  </si>
  <si>
    <t>age5</t>
  </si>
  <si>
    <t>age6</t>
  </si>
  <si>
    <t>notes</t>
  </si>
  <si>
    <t>Month</t>
  </si>
  <si>
    <t>KeptCatch</t>
  </si>
  <si>
    <t>July</t>
  </si>
  <si>
    <t>August</t>
  </si>
  <si>
    <t>September</t>
  </si>
  <si>
    <t>nBiosamplesByMonth</t>
  </si>
  <si>
    <t>pooled with Area 20 samples due to no observer during covid</t>
  </si>
  <si>
    <t>20A, 21A, 21B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</si>
</sst>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Davidson" refreshedDate="45377.609149074073" createdVersion="8" refreshedVersion="8" minRefreshableVersion="3" recordCount="78" xr:uid="{F1991EA9-7AA6-40A4-AB95-8D18F11B36FA}">
  <cacheSource type="worksheet">
    <worksheetSource ref="A1:K1048576" sheet="rollup"/>
  </cacheSource>
  <cacheFields count="11">
    <cacheField name="year" numFmtId="0">
      <sharedItems containsString="0" containsBlank="1" containsNumber="1" containsInteger="1" minValue="2017" maxValue="2023" count="8">
        <n v="2022"/>
        <n v="2021"/>
        <n v="2020"/>
        <n v="2019"/>
        <n v="2018"/>
        <n v="2017"/>
        <n v="2023"/>
        <m/>
      </sharedItems>
    </cacheField>
    <cacheField name="sector" numFmtId="0">
      <sharedItems containsBlank="1"/>
    </cacheField>
    <cacheField name="area" numFmtId="0">
      <sharedItems containsString="0" containsBlank="1" containsNumber="1" containsInteger="1" minValue="21" maxValue="21"/>
    </cacheField>
    <cacheField name="sub-areas" numFmtId="0">
      <sharedItems containsBlank="1"/>
    </cacheField>
    <cacheField name="stock origin-ID" numFmtId="0">
      <sharedItems containsBlank="1"/>
    </cacheField>
    <cacheField name="n_age_2" numFmtId="0">
      <sharedItems containsString="0" containsBlank="1" containsNumber="1" containsInteger="1" minValue="0" maxValue="0"/>
    </cacheField>
    <cacheField name="n_age_3" numFmtId="0">
      <sharedItems containsString="0" containsBlank="1" containsNumber="1" minValue="0" maxValue="283.73240769230767"/>
    </cacheField>
    <cacheField name="n_age_4" numFmtId="0">
      <sharedItems containsString="0" containsBlank="1" containsNumber="1" minValue="0" maxValue="431.12222547692375"/>
    </cacheField>
    <cacheField name="n_age_5" numFmtId="0">
      <sharedItems containsString="0" containsBlank="1" containsNumber="1" minValue="0" maxValue="22.958673595505179"/>
    </cacheField>
    <cacheField name="n_age_6" numFmtId="0">
      <sharedItems containsString="0" containsBlank="1" containsNumber="1" minValue="0" maxValue="6.0784313725490193"/>
    </cacheField>
    <cacheField name="total" numFmtId="0">
      <sharedItems containsString="0" containsBlank="1" containsNumber="1" minValue="0" maxValue="648.56603773584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Davidson" refreshedDate="45377.609166319446" createdVersion="8" refreshedVersion="8" minRefreshableVersion="3" recordCount="20" xr:uid="{8CDCEFA8-B727-4F7C-A16F-65603FB0A4EA}">
  <cacheSource type="worksheet">
    <worksheetSource ref="A1:J1048576" sheet="monthly catch"/>
  </cacheSource>
  <cacheFields count="8">
    <cacheField name="year" numFmtId="0">
      <sharedItems containsString="0" containsBlank="1" containsNumber="1" containsInteger="1" minValue="2017" maxValue="2023" count="8">
        <n v="2023"/>
        <n v="2022"/>
        <n v="2021"/>
        <n v="2020"/>
        <n v="2019"/>
        <n v="2018"/>
        <n v="2017"/>
        <m/>
      </sharedItems>
    </cacheField>
    <cacheField name="sector" numFmtId="0">
      <sharedItems containsBlank="1"/>
    </cacheField>
    <cacheField name="area" numFmtId="0">
      <sharedItems containsString="0" containsBlank="1" containsNumber="1" containsInteger="1" minValue="21" maxValue="21"/>
    </cacheField>
    <cacheField name="sub-areas" numFmtId="0">
      <sharedItems containsBlank="1"/>
    </cacheField>
    <cacheField name="JulKeptCatch" numFmtId="0">
      <sharedItems containsString="0" containsBlank="1" containsNumber="1" containsInteger="1" minValue="250" maxValue="937"/>
    </cacheField>
    <cacheField name="AugKeptCatch" numFmtId="0">
      <sharedItems containsString="0" containsBlank="1" containsNumber="1" containsInteger="1" minValue="6" maxValue="930"/>
    </cacheField>
    <cacheField name="SeptKeptCatch" numFmtId="0">
      <sharedItems containsString="0" containsBlank="1" containsNumber="1" containsInteger="1" minValue="0" maxValue="77"/>
    </cacheField>
    <cacheField name="TotalKeptCatch" numFmtId="0">
      <sharedItems containsString="0" containsBlank="1" containsNumber="1" containsInteger="1" minValue="283" maxValue="1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sport"/>
    <n v="21"/>
    <s v="21A, 121C (formerly 21B prior to March 2022)"/>
    <s v="Hatchery NITINAT"/>
    <n v="0"/>
    <n v="19.911046153846154"/>
    <n v="16.662323076923077"/>
    <n v="0.81124615384615395"/>
    <n v="0"/>
    <n v="37.384615384615387"/>
  </r>
  <r>
    <x v="0"/>
    <s v="sport"/>
    <n v="21"/>
    <s v="21A, 121C (formerly 21B prior to March 2022)"/>
    <s v="Natural NITINAT"/>
    <n v="0"/>
    <n v="4.9777615384615386"/>
    <n v="4.1655807692307691"/>
    <n v="0.20281153846153849"/>
    <n v="0"/>
    <n v="9.3461538461538467"/>
  </r>
  <r>
    <x v="0"/>
    <s v="sport"/>
    <n v="21"/>
    <s v="21A, 121C (formerly 21B prior to March 2022)"/>
    <s v="Hatchery San Juan"/>
    <n v="0"/>
    <n v="4.9777615384615386"/>
    <n v="4.1655807692307691"/>
    <n v="0.20281153846153849"/>
    <n v="0"/>
    <n v="9.3461538461538467"/>
  </r>
  <r>
    <x v="0"/>
    <s v="sport"/>
    <n v="21"/>
    <s v="21A, 121C (formerly 21B prior to March 2022)"/>
    <s v="Natural San Juan"/>
    <n v="0"/>
    <n v="9.9555230769230771"/>
    <n v="8.3311615384615383"/>
    <n v="0.40562307692307698"/>
    <n v="0"/>
    <n v="18.692307692307693"/>
  </r>
  <r>
    <x v="0"/>
    <s v="sport"/>
    <n v="21"/>
    <s v="21A, 121C (formerly 21B prior to March 2022)"/>
    <s v="Hatchery Sarita"/>
    <n v="0"/>
    <n v="0"/>
    <n v="0"/>
    <n v="0"/>
    <n v="0"/>
    <n v="0"/>
  </r>
  <r>
    <x v="0"/>
    <s v="sport"/>
    <n v="21"/>
    <s v="21A, 121C (formerly 21B prior to March 2022)"/>
    <s v="Natural Sarita"/>
    <n v="0"/>
    <n v="0"/>
    <n v="0"/>
    <n v="0"/>
    <n v="0"/>
    <n v="0"/>
  </r>
  <r>
    <x v="0"/>
    <s v="sport"/>
    <n v="21"/>
    <s v="21A, 121C (formerly 21B prior to March 2022)"/>
    <s v="Hatchery ROBERTSON"/>
    <n v="0"/>
    <n v="54.755376923076916"/>
    <n v="45.821388461538461"/>
    <n v="2.2309269230769231"/>
    <n v="0"/>
    <n v="102.80769230769231"/>
  </r>
  <r>
    <x v="0"/>
    <s v="sport"/>
    <n v="21"/>
    <s v="21A, 121C (formerly 21B prior to March 2022)"/>
    <s v="Natural ROBERTSON"/>
    <n v="0"/>
    <n v="24.88880769230769"/>
    <n v="20.827903846153845"/>
    <n v="1.0140576923076925"/>
    <n v="0"/>
    <n v="46.730769230769234"/>
  </r>
  <r>
    <x v="0"/>
    <s v="sport"/>
    <n v="21"/>
    <s v="21A, 121C (formerly 21B prior to March 2022)"/>
    <s v="Hatchery CONUMA"/>
    <n v="0"/>
    <n v="0"/>
    <n v="0"/>
    <n v="0"/>
    <n v="0"/>
    <n v="0"/>
  </r>
  <r>
    <x v="0"/>
    <s v="sport"/>
    <n v="21"/>
    <s v="21A, 121C (formerly 21B prior to March 2022)"/>
    <s v="Natural CONUMA"/>
    <n v="0"/>
    <n v="0"/>
    <n v="0"/>
    <n v="0"/>
    <n v="0"/>
    <n v="0"/>
  </r>
  <r>
    <x v="0"/>
    <s v="sport"/>
    <n v="21"/>
    <s v="21A, 121C (formerly 21B prior to March 2022)"/>
    <s v="Hatchery OTHER WCVI"/>
    <n v="0"/>
    <n v="4.9777615384615386"/>
    <n v="4.1655807692307691"/>
    <n v="0.20281153846153849"/>
    <n v="0"/>
    <n v="9.3461538461538467"/>
  </r>
  <r>
    <x v="0"/>
    <s v="sport"/>
    <n v="21"/>
    <s v="21A, 121C (formerly 21B prior to March 2022)"/>
    <s v="Natural OTHER WCVI"/>
    <n v="0"/>
    <n v="0"/>
    <n v="0"/>
    <n v="0"/>
    <n v="0"/>
    <n v="0"/>
  </r>
  <r>
    <x v="0"/>
    <s v="sport"/>
    <n v="21"/>
    <s v="21A, 121C (formerly 21B prior to March 2022)"/>
    <s v="Hatchery NON-WCVI"/>
    <n v="0"/>
    <n v="283.73240769230767"/>
    <n v="237.43810384615387"/>
    <n v="11.560257692307694"/>
    <n v="0"/>
    <n v="532.73076923076928"/>
  </r>
  <r>
    <x v="0"/>
    <s v="sport"/>
    <n v="21"/>
    <s v="21A, 121C (formerly 21B prior to March 2022)"/>
    <s v="Natural NON-WCVI"/>
    <n v="0"/>
    <n v="109.51075384615383"/>
    <n v="91.642776923076923"/>
    <n v="4.4618538461538462"/>
    <n v="0"/>
    <n v="205.61538461538461"/>
  </r>
  <r>
    <x v="1"/>
    <s v="sport"/>
    <n v="21"/>
    <s v="21A, 21B"/>
    <s v="Hatchery NITINAT"/>
    <n v="0"/>
    <n v="217.10437710437711"/>
    <n v="124.05964405964406"/>
    <n v="0"/>
    <n v="0"/>
    <n v="341.16402116402116"/>
  </r>
  <r>
    <x v="1"/>
    <s v="sport"/>
    <n v="21"/>
    <s v="21A, 21B"/>
    <s v="Natural NITINAT"/>
    <n v="0"/>
    <n v="40.54545454545454"/>
    <n v="23.168831168831169"/>
    <n v="0"/>
    <n v="0"/>
    <n v="63.714285714285708"/>
  </r>
  <r>
    <x v="1"/>
    <s v="sport"/>
    <n v="21"/>
    <s v="21A, 21B"/>
    <s v="Hatchery San Juan"/>
    <n v="0"/>
    <n v="0"/>
    <n v="0"/>
    <n v="0"/>
    <n v="0"/>
    <n v="0"/>
  </r>
  <r>
    <x v="1"/>
    <s v="sport"/>
    <n v="21"/>
    <s v="21A, 21B"/>
    <s v="Natural San Juan"/>
    <n v="0"/>
    <n v="0"/>
    <n v="0"/>
    <n v="0"/>
    <n v="0"/>
    <n v="0"/>
  </r>
  <r>
    <x v="1"/>
    <s v="sport"/>
    <n v="21"/>
    <s v="21A, 21B"/>
    <s v="Hatchery ROBERTSON"/>
    <n v="0"/>
    <n v="14.377104377104377"/>
    <n v="8.2154882154882145"/>
    <n v="0"/>
    <n v="0"/>
    <n v="22.592592592592592"/>
  </r>
  <r>
    <x v="1"/>
    <s v="sport"/>
    <n v="21"/>
    <s v="21A, 21B"/>
    <s v="Natural ROBERTSON"/>
    <n v="0"/>
    <n v="0"/>
    <n v="0"/>
    <n v="0"/>
    <n v="0"/>
    <n v="0"/>
  </r>
  <r>
    <x v="1"/>
    <s v="sport"/>
    <n v="21"/>
    <s v="21A, 21B"/>
    <s v="Hatchery CONUMA"/>
    <n v="0"/>
    <n v="0"/>
    <n v="0"/>
    <n v="0"/>
    <n v="0"/>
    <n v="0"/>
  </r>
  <r>
    <x v="1"/>
    <s v="sport"/>
    <n v="21"/>
    <s v="21A, 21B"/>
    <s v="Natural CONUMA"/>
    <n v="0"/>
    <n v="0"/>
    <n v="0"/>
    <n v="0"/>
    <n v="0"/>
    <n v="0"/>
  </r>
  <r>
    <x v="1"/>
    <s v="sport"/>
    <n v="21"/>
    <s v="21A, 21B"/>
    <s v="Hatchery OTHER WCVI"/>
    <n v="0"/>
    <n v="14.377104377104377"/>
    <n v="8.2154882154882145"/>
    <n v="0"/>
    <n v="0"/>
    <n v="22.592592592592592"/>
  </r>
  <r>
    <x v="1"/>
    <s v="sport"/>
    <n v="21"/>
    <s v="21A, 21B"/>
    <s v="Natural OTHER WCVI"/>
    <n v="0"/>
    <n v="14.377104377104377"/>
    <n v="8.2154882154882145"/>
    <n v="0"/>
    <n v="0"/>
    <n v="22.592592592592592"/>
  </r>
  <r>
    <x v="1"/>
    <s v="sport"/>
    <n v="21"/>
    <s v="21A, 21B"/>
    <s v="Hatchery NON-WCVI"/>
    <n v="0"/>
    <n v="143.77104377104376"/>
    <n v="82.154882154882145"/>
    <n v="0"/>
    <n v="0"/>
    <n v="225.92592592592592"/>
  </r>
  <r>
    <x v="1"/>
    <s v="sport"/>
    <n v="21"/>
    <s v="21A, 21B"/>
    <s v="Natural NON-WCVI"/>
    <n v="0"/>
    <n v="227.44781144781143"/>
    <n v="129.97017797017796"/>
    <n v="0"/>
    <n v="0"/>
    <n v="357.41798941798936"/>
  </r>
  <r>
    <x v="2"/>
    <s v="sport"/>
    <n v="21"/>
    <s v="21A, 21B"/>
    <s v="Hatchery NITINAT"/>
    <n v="0"/>
    <n v="64.169312169312178"/>
    <n v="89.837037037037035"/>
    <n v="6.4169312169312169"/>
    <n v="0"/>
    <n v="160.42328042328043"/>
  </r>
  <r>
    <x v="2"/>
    <s v="sport"/>
    <n v="21"/>
    <s v="21A, 21B"/>
    <s v="Natural NITINAT"/>
    <n v="0"/>
    <n v="11.885714285714286"/>
    <n v="16.64"/>
    <n v="1.1885714285714286"/>
    <n v="0"/>
    <n v="29.714285714285715"/>
  </r>
  <r>
    <x v="2"/>
    <s v="sport"/>
    <n v="21"/>
    <s v="21A, 21B"/>
    <s v="Hatchery San Juan"/>
    <n v="0"/>
    <n v="0"/>
    <n v="0"/>
    <n v="0"/>
    <n v="0"/>
    <n v="0"/>
  </r>
  <r>
    <x v="2"/>
    <s v="sport"/>
    <n v="21"/>
    <s v="21A, 21B"/>
    <s v="Natural San Juan"/>
    <n v="0"/>
    <n v="0"/>
    <n v="0"/>
    <n v="0"/>
    <n v="0"/>
    <n v="0"/>
  </r>
  <r>
    <x v="2"/>
    <s v="sport"/>
    <n v="21"/>
    <s v="21A, 21B"/>
    <s v="Hatchery ROBERTSON"/>
    <n v="0"/>
    <n v="4.7407407407407405"/>
    <n v="6.6370370370370377"/>
    <n v="0.47407407407407409"/>
    <n v="0"/>
    <n v="11.851851851851853"/>
  </r>
  <r>
    <x v="2"/>
    <s v="sport"/>
    <n v="21"/>
    <s v="21A, 21B"/>
    <s v="Natural ROBERTSON"/>
    <n v="0"/>
    <n v="0"/>
    <n v="0"/>
    <n v="0"/>
    <n v="0"/>
    <n v="0"/>
  </r>
  <r>
    <x v="2"/>
    <s v="sport"/>
    <n v="21"/>
    <s v="21A, 21B"/>
    <s v="Hatchery CONUMA"/>
    <n v="0"/>
    <n v="0"/>
    <n v="0"/>
    <n v="0"/>
    <n v="0"/>
    <n v="0"/>
  </r>
  <r>
    <x v="2"/>
    <s v="sport"/>
    <n v="21"/>
    <s v="21A, 21B"/>
    <s v="Natural CONUMA"/>
    <n v="0"/>
    <n v="0"/>
    <n v="0"/>
    <n v="0"/>
    <n v="0"/>
    <n v="0"/>
  </r>
  <r>
    <x v="2"/>
    <s v="sport"/>
    <n v="21"/>
    <s v="21A, 21B"/>
    <s v="Hatchery OTHER WCVI"/>
    <n v="0"/>
    <n v="4.7407407407407405"/>
    <n v="6.6370370370370377"/>
    <n v="0.47407407407407409"/>
    <n v="0"/>
    <n v="11.851851851851853"/>
  </r>
  <r>
    <x v="2"/>
    <s v="sport"/>
    <n v="21"/>
    <s v="21A, 21B"/>
    <s v="Natural OTHER WCVI"/>
    <n v="0"/>
    <n v="4.7407407407407405"/>
    <n v="6.6370370370370377"/>
    <n v="0.47407407407407409"/>
    <n v="0"/>
    <n v="11.851851851851853"/>
  </r>
  <r>
    <x v="2"/>
    <s v="sport"/>
    <n v="21"/>
    <s v="21A, 21B"/>
    <s v="Hatchery NON-WCVI"/>
    <n v="0"/>
    <n v="47.407407407407405"/>
    <n v="66.370370370370367"/>
    <n v="4.7407407407407405"/>
    <n v="0"/>
    <n v="118.5185185185185"/>
  </r>
  <r>
    <x v="2"/>
    <s v="sport"/>
    <n v="21"/>
    <s v="21A, 21B"/>
    <s v="Natural NON-WCVI"/>
    <n v="0"/>
    <n v="73.515343915343905"/>
    <n v="102.92148148148148"/>
    <n v="7.3515343915343916"/>
    <n v="0"/>
    <n v="183.78835978835977"/>
  </r>
  <r>
    <x v="3"/>
    <s v="sport"/>
    <n v="21"/>
    <s v="21A, 21B"/>
    <s v="Hatchery NITINAT"/>
    <n v="0"/>
    <n v="11.808670461371756"/>
    <n v="25.360130910407278"/>
    <n v="0.94055902480214726"/>
    <n v="4.1582999645230656E-2"/>
    <n v="38.15094339622641"/>
  </r>
  <r>
    <x v="3"/>
    <s v="sport"/>
    <n v="21"/>
    <s v="21A, 21B"/>
    <s v="Natural NITINAT"/>
    <n v="0"/>
    <n v="11.808670461371756"/>
    <n v="25.360130910407278"/>
    <n v="0.94055902480214726"/>
    <n v="4.1582999645230656E-2"/>
    <n v="38.15094339622641"/>
  </r>
  <r>
    <x v="3"/>
    <s v="sport"/>
    <n v="21"/>
    <s v="21A, 21B"/>
    <s v="Hatchery San Juan"/>
    <n v="0"/>
    <n v="0"/>
    <n v="0"/>
    <n v="0"/>
    <n v="0"/>
    <n v="0"/>
  </r>
  <r>
    <x v="3"/>
    <s v="sport"/>
    <n v="21"/>
    <s v="21A, 21B"/>
    <s v="Natural San Juan"/>
    <n v="0"/>
    <n v="7.872446974247838"/>
    <n v="16.906753940271521"/>
    <n v="0.62703934986809795"/>
    <n v="2.7721999763487104E-2"/>
    <n v="25.433962264150942"/>
  </r>
  <r>
    <x v="3"/>
    <s v="sport"/>
    <n v="21"/>
    <s v="21A, 21B"/>
    <s v="Hatchery ROBERTSON"/>
    <n v="0"/>
    <n v="27.55356440986743"/>
    <n v="59.173638790950321"/>
    <n v="2.1946377245383437"/>
    <n v="9.7026999172204878E-2"/>
    <n v="89.018867924528294"/>
  </r>
  <r>
    <x v="3"/>
    <s v="sport"/>
    <n v="21"/>
    <s v="21A, 21B"/>
    <s v="Natural ROBERTSON"/>
    <n v="0"/>
    <n v="0"/>
    <n v="0"/>
    <n v="0"/>
    <n v="0"/>
    <n v="0"/>
  </r>
  <r>
    <x v="3"/>
    <s v="sport"/>
    <n v="21"/>
    <s v="21A, 21B"/>
    <s v="Hatchery CONUMA"/>
    <n v="0"/>
    <n v="43.298458358363106"/>
    <n v="92.987146671493349"/>
    <n v="3.4487164242745396"/>
    <n v="0.15247099869917907"/>
    <n v="139.88679245283021"/>
  </r>
  <r>
    <x v="3"/>
    <s v="sport"/>
    <n v="21"/>
    <s v="21A, 21B"/>
    <s v="Natural CONUMA"/>
    <n v="0"/>
    <n v="0"/>
    <n v="0"/>
    <n v="0"/>
    <n v="0"/>
    <n v="0"/>
  </r>
  <r>
    <x v="3"/>
    <s v="sport"/>
    <n v="21"/>
    <s v="21A, 21B"/>
    <s v="Hatchery OTHER WCVI"/>
    <n v="0"/>
    <n v="0"/>
    <n v="0"/>
    <n v="0"/>
    <n v="0"/>
    <n v="0"/>
  </r>
  <r>
    <x v="3"/>
    <s v="sport"/>
    <n v="21"/>
    <s v="21A, 21B"/>
    <s v="Natural OTHER WCVI"/>
    <n v="0"/>
    <n v="0"/>
    <n v="0"/>
    <n v="0"/>
    <n v="0"/>
    <n v="0"/>
  </r>
  <r>
    <x v="3"/>
    <s v="sport"/>
    <n v="21"/>
    <s v="21A, 21B"/>
    <s v="Hatchery NON-WCVI"/>
    <n v="0"/>
    <n v="200.74739784331985"/>
    <n v="431.12222547692375"/>
    <n v="15.989503421636503"/>
    <n v="0.7069109939689211"/>
    <n v="648.56603773584902"/>
  </r>
  <r>
    <x v="3"/>
    <s v="sport"/>
    <n v="21"/>
    <s v="21A, 21B"/>
    <s v="Natural NON-WCVI"/>
    <n v="0"/>
    <n v="114.15048112659363"/>
    <n v="245.14793213393702"/>
    <n v="9.0920705730874225"/>
    <n v="0.40196899657056301"/>
    <n v="368.79245283018867"/>
  </r>
  <r>
    <x v="4"/>
    <s v="sport"/>
    <n v="21"/>
    <s v="21A, 21B"/>
    <s v="Hatchery NITINAT"/>
    <n v="0"/>
    <n v="11.549019607843139"/>
    <n v="17.627450980392155"/>
    <n v="1.2156862745098038"/>
    <n v="0.60784313725490191"/>
    <n v="31"/>
  </r>
  <r>
    <x v="4"/>
    <s v="sport"/>
    <n v="21"/>
    <s v="21A, 21B"/>
    <s v="Natural NITINAT"/>
    <n v="0"/>
    <n v="115.49019607843138"/>
    <n v="176.27450980392155"/>
    <n v="12.156862745098039"/>
    <n v="6.0784313725490193"/>
    <n v="309.99999999999994"/>
  </r>
  <r>
    <x v="4"/>
    <s v="sport"/>
    <n v="21"/>
    <s v="21A, 21B"/>
    <s v="Hatchery ROBERTSON"/>
    <n v="0"/>
    <n v="11.549019607843139"/>
    <n v="17.627450980392155"/>
    <n v="1.2156862745098038"/>
    <n v="0.60784313725490191"/>
    <n v="31"/>
  </r>
  <r>
    <x v="4"/>
    <s v="sport"/>
    <n v="21"/>
    <s v="21A, 21B"/>
    <s v="Natural ROBERTSON"/>
    <n v="0"/>
    <n v="11.549019607843139"/>
    <n v="17.627450980392155"/>
    <n v="1.2156862745098038"/>
    <n v="0.60784313725490191"/>
    <n v="31"/>
  </r>
  <r>
    <x v="4"/>
    <s v="sport"/>
    <n v="21"/>
    <s v="21A, 21B"/>
    <s v="Hatchery CONUMA"/>
    <n v="0"/>
    <n v="0"/>
    <n v="0"/>
    <n v="0"/>
    <n v="0"/>
    <n v="0"/>
  </r>
  <r>
    <x v="4"/>
    <s v="sport"/>
    <n v="21"/>
    <s v="21A, 21B"/>
    <s v="Natural CONUMA"/>
    <n v="0"/>
    <n v="23.098039215686278"/>
    <n v="35.254901960784309"/>
    <n v="2.4313725490196076"/>
    <n v="1.2156862745098038"/>
    <n v="62"/>
  </r>
  <r>
    <x v="4"/>
    <s v="sport"/>
    <n v="21"/>
    <s v="21A, 21B"/>
    <s v="Hatchery OTHER WCVI"/>
    <n v="0"/>
    <n v="11.549019607843139"/>
    <n v="17.627450980392155"/>
    <n v="1.2156862745098038"/>
    <n v="0.60784313725490191"/>
    <n v="31"/>
  </r>
  <r>
    <x v="4"/>
    <s v="sport"/>
    <n v="21"/>
    <s v="21A, 21B"/>
    <s v="Natural OTHER WCVI"/>
    <n v="0"/>
    <n v="92.392156862745111"/>
    <n v="141.01960784313724"/>
    <n v="9.7254901960784306"/>
    <n v="4.8627450980392153"/>
    <n v="248"/>
  </r>
  <r>
    <x v="4"/>
    <s v="sport"/>
    <n v="21"/>
    <s v="21A, 21B"/>
    <s v="Hatchery NON-WCVI"/>
    <n v="0"/>
    <n v="92.392156862745111"/>
    <n v="141.01960784313724"/>
    <n v="9.7254901960784306"/>
    <n v="4.8627450980392153"/>
    <n v="248"/>
  </r>
  <r>
    <x v="4"/>
    <s v="sport"/>
    <n v="21"/>
    <s v="21A, 21B"/>
    <s v="Natural NON-WCVI"/>
    <n v="0"/>
    <n v="0"/>
    <n v="0"/>
    <n v="0"/>
    <n v="0"/>
    <n v="0"/>
  </r>
  <r>
    <x v="5"/>
    <s v="sport"/>
    <n v="21"/>
    <s v="21A, 21B"/>
    <s v="Hatchery CONUMA"/>
    <n v="0"/>
    <n v="0"/>
    <n v="83.866720360951831"/>
    <n v="14.717098458657166"/>
    <n v="0"/>
    <n v="98.583818819608993"/>
  </r>
  <r>
    <x v="5"/>
    <s v="sport"/>
    <n v="21"/>
    <s v="21A, 21B"/>
    <s v="Hatchery San Juan"/>
    <n v="0"/>
    <n v="41.209242641409965"/>
    <n v="130.83208376308485"/>
    <n v="22.958673595505179"/>
    <n v="0"/>
    <n v="195"/>
  </r>
  <r>
    <x v="5"/>
    <s v="sport"/>
    <n v="21"/>
    <s v="21A, 21B"/>
    <s v="Hatchery NON-WCVI"/>
    <n v="0"/>
    <n v="52.832362360782"/>
    <n v="83.866720360951831"/>
    <n v="14.717098458657166"/>
    <n v="0"/>
    <n v="151.41618118039099"/>
  </r>
  <r>
    <x v="6"/>
    <s v="sport"/>
    <n v="21"/>
    <s v="21A, 121C (formerly 21B prior to March 2022)"/>
    <s v="Hatchery NITINAT"/>
    <n v="0"/>
    <n v="1.8866666666666667"/>
    <n v="6.2888888888888888"/>
    <n v="0"/>
    <n v="0"/>
    <n v="8.1755555555555546"/>
  </r>
  <r>
    <x v="6"/>
    <s v="sport"/>
    <n v="21"/>
    <s v="21A, 121C (formerly 21B prior to March 2022)"/>
    <s v="Natural NITINAT"/>
    <n v="0"/>
    <n v="0"/>
    <n v="0"/>
    <n v="0"/>
    <n v="0"/>
    <n v="0"/>
  </r>
  <r>
    <x v="6"/>
    <s v="sport"/>
    <n v="21"/>
    <s v="21A, 121C (formerly 21B prior to March 2022)"/>
    <s v="Hatchery San Juan"/>
    <n v="0"/>
    <n v="0"/>
    <n v="0"/>
    <n v="0"/>
    <n v="0"/>
    <n v="0"/>
  </r>
  <r>
    <x v="6"/>
    <s v="sport"/>
    <n v="21"/>
    <s v="21A, 121C (formerly 21B prior to March 2022)"/>
    <s v="Natural San Juan"/>
    <n v="0"/>
    <n v="0"/>
    <n v="0"/>
    <n v="0"/>
    <n v="0"/>
    <n v="0"/>
  </r>
  <r>
    <x v="6"/>
    <s v="sport"/>
    <n v="21"/>
    <s v="21A, 121C (formerly 21B prior to March 2022)"/>
    <s v="Hatchery Sarita"/>
    <n v="0"/>
    <n v="0"/>
    <n v="0"/>
    <n v="0"/>
    <n v="0"/>
    <n v="0"/>
  </r>
  <r>
    <x v="6"/>
    <s v="sport"/>
    <n v="21"/>
    <s v="21A, 121C (formerly 21B prior to March 2022)"/>
    <s v="Natural Sarita"/>
    <n v="0"/>
    <n v="0"/>
    <n v="0"/>
    <n v="0"/>
    <n v="0"/>
    <n v="0"/>
  </r>
  <r>
    <x v="6"/>
    <s v="sport"/>
    <n v="21"/>
    <s v="21A, 121C (formerly 21B prior to March 2022)"/>
    <s v="Hatchery ROBERTSON"/>
    <n v="0"/>
    <n v="24.526666666666667"/>
    <n v="12.577777777777778"/>
    <n v="0"/>
    <n v="0"/>
    <n v="37.104444444444447"/>
  </r>
  <r>
    <x v="6"/>
    <s v="sport"/>
    <n v="21"/>
    <s v="21A, 121C (formerly 21B prior to March 2022)"/>
    <s v="Natural ROBERTSON"/>
    <n v="0"/>
    <n v="0"/>
    <n v="12.577777777777778"/>
    <n v="0"/>
    <n v="0"/>
    <n v="12.577777777777778"/>
  </r>
  <r>
    <x v="6"/>
    <s v="sport"/>
    <n v="21"/>
    <s v="21A, 121C (formerly 21B prior to March 2022)"/>
    <s v="Hatchery CONUMA"/>
    <n v="0"/>
    <n v="0"/>
    <n v="0"/>
    <n v="0"/>
    <n v="0"/>
    <n v="0"/>
  </r>
  <r>
    <x v="6"/>
    <s v="sport"/>
    <n v="21"/>
    <s v="21A, 121C (formerly 21B prior to March 2022)"/>
    <s v="Natural CONUMA"/>
    <n v="0"/>
    <n v="0"/>
    <n v="0"/>
    <n v="0"/>
    <n v="0"/>
    <n v="0"/>
  </r>
  <r>
    <x v="6"/>
    <s v="sport"/>
    <n v="21"/>
    <s v="21A, 121C (formerly 21B prior to March 2022)"/>
    <s v="Hatchery OTHER WCVI"/>
    <n v="0"/>
    <n v="0"/>
    <n v="6.2888888888888888"/>
    <n v="0"/>
    <n v="0"/>
    <n v="6.2888888888888888"/>
  </r>
  <r>
    <x v="6"/>
    <s v="sport"/>
    <n v="21"/>
    <s v="21A, 121C (formerly 21B prior to March 2022)"/>
    <s v="Natural OTHER WCVI"/>
    <n v="0"/>
    <n v="0"/>
    <n v="0"/>
    <n v="0"/>
    <n v="0"/>
    <n v="0"/>
  </r>
  <r>
    <x v="6"/>
    <s v="sport"/>
    <n v="21"/>
    <s v="21A, 121C (formerly 21B prior to March 2022)"/>
    <s v="Hatchery NON-WCVI"/>
    <n v="0"/>
    <n v="37.733333333333327"/>
    <n v="113.2"/>
    <n v="0"/>
    <n v="0"/>
    <n v="150.93333333333334"/>
  </r>
  <r>
    <x v="6"/>
    <s v="sport"/>
    <n v="21"/>
    <s v="21A, 121C (formerly 21B prior to March 2022)"/>
    <s v="Natural NON-WCVI"/>
    <n v="0"/>
    <n v="30.186666666666667"/>
    <n v="37.733333333333327"/>
    <n v="0"/>
    <n v="0"/>
    <n v="67.919999999999987"/>
  </r>
  <r>
    <x v="7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sport"/>
    <n v="21"/>
    <s v="21A, 121C (formerly 21B prior to March 2022)"/>
    <n v="277"/>
    <n v="6"/>
    <n v="0"/>
    <n v="283"/>
  </r>
  <r>
    <x v="1"/>
    <s v="sport"/>
    <n v="21"/>
    <s v="21A, 121C (formerly 21B prior to March 2022)"/>
    <n v="937"/>
    <n v="35"/>
    <n v="0"/>
    <n v="972"/>
  </r>
  <r>
    <x v="2"/>
    <s v="sport"/>
    <n v="21"/>
    <s v="21A, 21B"/>
    <n v="610"/>
    <n v="446"/>
    <n v="0"/>
    <n v="1056"/>
  </r>
  <r>
    <x v="3"/>
    <s v="sport"/>
    <n v="21"/>
    <s v="21A, 21B"/>
    <n v="320"/>
    <n v="198"/>
    <n v="10"/>
    <n v="528"/>
  </r>
  <r>
    <x v="4"/>
    <s v="sport"/>
    <n v="21"/>
    <s v="21A, 21B"/>
    <n v="341"/>
    <n v="930"/>
    <n v="77"/>
    <n v="1348"/>
  </r>
  <r>
    <x v="5"/>
    <s v="sport"/>
    <n v="21"/>
    <s v="21A, 21B"/>
    <n v="646"/>
    <n v="346"/>
    <n v="0"/>
    <n v="992"/>
  </r>
  <r>
    <x v="6"/>
    <s v="sport"/>
    <n v="21"/>
    <s v="21A, 21B"/>
    <n v="250"/>
    <n v="195"/>
    <n v="0"/>
    <n v="445"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485A5-0E48-4624-8FEC-311140855DD6}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2" firstHeaderRow="1" firstDataRow="1" firstDataCol="1"/>
  <pivotFields count="11">
    <pivotField axis="axisRow" showAll="0">
      <items count="9">
        <item x="5"/>
        <item x="4"/>
        <item x="3"/>
        <item x="2"/>
        <item x="1"/>
        <item x="0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9A3A2-F80A-4259-964F-02718DCEA833}" name="PivotTable2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2" firstHeaderRow="1" firstDataRow="1" firstDataCol="1"/>
  <pivotFields count="8">
    <pivotField axis="axisRow" showAll="0">
      <items count="9">
        <item x="6"/>
        <item x="5"/>
        <item x="4"/>
        <item x="3"/>
        <item x="2"/>
        <item x="1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KeptCatch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75BA-522D-40DF-AA0A-310B1163CD37}">
  <dimension ref="A1:L78"/>
  <sheetViews>
    <sheetView workbookViewId="0">
      <selection activeCell="D25" sqref="D25"/>
    </sheetView>
  </sheetViews>
  <sheetFormatPr defaultRowHeight="15" x14ac:dyDescent="0.25"/>
  <cols>
    <col min="1" max="3" width="9.140625" style="2"/>
    <col min="4" max="4" width="40.85546875" style="2" bestFit="1" customWidth="1"/>
    <col min="5" max="5" width="20.7109375" style="2" bestFit="1" customWidth="1"/>
    <col min="6" max="16384" width="9.140625" style="2"/>
  </cols>
  <sheetData>
    <row r="1" spans="1:12" s="4" customFormat="1" x14ac:dyDescent="0.25">
      <c r="A1" s="4" t="s">
        <v>0</v>
      </c>
      <c r="B1" s="4" t="s">
        <v>18</v>
      </c>
      <c r="C1" s="4" t="s">
        <v>1</v>
      </c>
      <c r="D1" s="4" t="s">
        <v>2</v>
      </c>
      <c r="E1" s="4" t="s">
        <v>3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25</v>
      </c>
      <c r="L1" s="4" t="s">
        <v>35</v>
      </c>
    </row>
    <row r="2" spans="1:12" x14ac:dyDescent="0.25">
      <c r="A2" s="2">
        <v>2022</v>
      </c>
      <c r="B2" s="2" t="s">
        <v>19</v>
      </c>
      <c r="C2" s="2">
        <v>21</v>
      </c>
      <c r="D2" s="2" t="s">
        <v>28</v>
      </c>
      <c r="E2" s="2" t="s">
        <v>4</v>
      </c>
      <c r="F2" s="2">
        <v>0</v>
      </c>
      <c r="G2" s="2">
        <v>19.911046153846154</v>
      </c>
      <c r="H2" s="2">
        <v>16.662323076923077</v>
      </c>
      <c r="I2" s="2">
        <v>0.81124615384615395</v>
      </c>
      <c r="J2" s="2">
        <v>0</v>
      </c>
      <c r="K2" s="2">
        <f>SUM(F2:J2)</f>
        <v>37.384615384615387</v>
      </c>
    </row>
    <row r="3" spans="1:12" x14ac:dyDescent="0.25">
      <c r="A3" s="2">
        <v>2022</v>
      </c>
      <c r="B3" s="2" t="s">
        <v>19</v>
      </c>
      <c r="C3" s="2">
        <v>21</v>
      </c>
      <c r="D3" s="2" t="s">
        <v>28</v>
      </c>
      <c r="E3" s="2" t="s">
        <v>5</v>
      </c>
      <c r="F3" s="2">
        <v>0</v>
      </c>
      <c r="G3" s="2">
        <v>4.9777615384615386</v>
      </c>
      <c r="H3" s="2">
        <v>4.1655807692307691</v>
      </c>
      <c r="I3" s="2">
        <v>0.20281153846153849</v>
      </c>
      <c r="J3" s="2">
        <v>0</v>
      </c>
      <c r="K3" s="2">
        <f t="shared" ref="K3:K66" si="0">SUM(F3:J3)</f>
        <v>9.3461538461538467</v>
      </c>
    </row>
    <row r="4" spans="1:12" x14ac:dyDescent="0.25">
      <c r="A4" s="2">
        <v>2022</v>
      </c>
      <c r="B4" s="2" t="s">
        <v>19</v>
      </c>
      <c r="C4" s="2">
        <v>21</v>
      </c>
      <c r="D4" s="2" t="s">
        <v>28</v>
      </c>
      <c r="E4" s="2" t="s">
        <v>6</v>
      </c>
      <c r="F4" s="2">
        <v>0</v>
      </c>
      <c r="G4" s="2">
        <v>4.9777615384615386</v>
      </c>
      <c r="H4" s="2">
        <v>4.1655807692307691</v>
      </c>
      <c r="I4" s="2">
        <v>0.20281153846153849</v>
      </c>
      <c r="J4" s="2">
        <v>0</v>
      </c>
      <c r="K4" s="2">
        <f t="shared" si="0"/>
        <v>9.3461538461538467</v>
      </c>
    </row>
    <row r="5" spans="1:12" x14ac:dyDescent="0.25">
      <c r="A5" s="2">
        <v>2022</v>
      </c>
      <c r="B5" s="2" t="s">
        <v>19</v>
      </c>
      <c r="C5" s="2">
        <v>21</v>
      </c>
      <c r="D5" s="2" t="s">
        <v>28</v>
      </c>
      <c r="E5" s="2" t="s">
        <v>7</v>
      </c>
      <c r="F5" s="2">
        <v>0</v>
      </c>
      <c r="G5" s="2">
        <v>9.9555230769230771</v>
      </c>
      <c r="H5" s="2">
        <v>8.3311615384615383</v>
      </c>
      <c r="I5" s="2">
        <v>0.40562307692307698</v>
      </c>
      <c r="J5" s="2">
        <v>0</v>
      </c>
      <c r="K5" s="2">
        <f t="shared" si="0"/>
        <v>18.692307692307693</v>
      </c>
    </row>
    <row r="6" spans="1:12" x14ac:dyDescent="0.25">
      <c r="A6" s="2">
        <v>2022</v>
      </c>
      <c r="B6" s="2" t="s">
        <v>19</v>
      </c>
      <c r="C6" s="2">
        <v>21</v>
      </c>
      <c r="D6" s="2" t="s">
        <v>28</v>
      </c>
      <c r="E6" s="2" t="s">
        <v>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0</v>
      </c>
    </row>
    <row r="7" spans="1:12" x14ac:dyDescent="0.25">
      <c r="A7" s="2">
        <v>2022</v>
      </c>
      <c r="B7" s="2" t="s">
        <v>19</v>
      </c>
      <c r="C7" s="2">
        <v>21</v>
      </c>
      <c r="D7" s="2" t="s">
        <v>28</v>
      </c>
      <c r="E7" s="2" t="s">
        <v>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0</v>
      </c>
    </row>
    <row r="8" spans="1:12" x14ac:dyDescent="0.25">
      <c r="A8" s="2">
        <v>2022</v>
      </c>
      <c r="B8" s="2" t="s">
        <v>19</v>
      </c>
      <c r="C8" s="2">
        <v>21</v>
      </c>
      <c r="D8" s="2" t="s">
        <v>28</v>
      </c>
      <c r="E8" s="2" t="s">
        <v>10</v>
      </c>
      <c r="F8" s="2">
        <v>0</v>
      </c>
      <c r="G8" s="2">
        <v>54.755376923076916</v>
      </c>
      <c r="H8" s="2">
        <v>45.821388461538461</v>
      </c>
      <c r="I8" s="2">
        <v>2.2309269230769231</v>
      </c>
      <c r="J8" s="2">
        <v>0</v>
      </c>
      <c r="K8" s="2">
        <f t="shared" si="0"/>
        <v>102.80769230769231</v>
      </c>
    </row>
    <row r="9" spans="1:12" x14ac:dyDescent="0.25">
      <c r="A9" s="2">
        <v>2022</v>
      </c>
      <c r="B9" s="2" t="s">
        <v>19</v>
      </c>
      <c r="C9" s="2">
        <v>21</v>
      </c>
      <c r="D9" s="2" t="s">
        <v>28</v>
      </c>
      <c r="E9" s="2" t="s">
        <v>11</v>
      </c>
      <c r="F9" s="2">
        <v>0</v>
      </c>
      <c r="G9" s="2">
        <v>24.88880769230769</v>
      </c>
      <c r="H9" s="2">
        <v>20.827903846153845</v>
      </c>
      <c r="I9" s="2">
        <v>1.0140576923076925</v>
      </c>
      <c r="J9" s="2">
        <v>0</v>
      </c>
      <c r="K9" s="2">
        <f t="shared" si="0"/>
        <v>46.730769230769234</v>
      </c>
    </row>
    <row r="10" spans="1:12" x14ac:dyDescent="0.25">
      <c r="A10" s="2">
        <v>2022</v>
      </c>
      <c r="B10" s="2" t="s">
        <v>19</v>
      </c>
      <c r="C10" s="2">
        <v>21</v>
      </c>
      <c r="D10" s="2" t="s">
        <v>28</v>
      </c>
      <c r="E10" s="2" t="s">
        <v>12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0</v>
      </c>
    </row>
    <row r="11" spans="1:12" x14ac:dyDescent="0.25">
      <c r="A11" s="2">
        <v>2022</v>
      </c>
      <c r="B11" s="2" t="s">
        <v>19</v>
      </c>
      <c r="C11" s="2">
        <v>21</v>
      </c>
      <c r="D11" s="2" t="s">
        <v>28</v>
      </c>
      <c r="E11" s="2" t="s">
        <v>13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0</v>
      </c>
    </row>
    <row r="12" spans="1:12" x14ac:dyDescent="0.25">
      <c r="A12" s="2">
        <v>2022</v>
      </c>
      <c r="B12" s="2" t="s">
        <v>19</v>
      </c>
      <c r="C12" s="2">
        <v>21</v>
      </c>
      <c r="D12" s="2" t="s">
        <v>28</v>
      </c>
      <c r="E12" s="2" t="s">
        <v>14</v>
      </c>
      <c r="F12" s="2">
        <v>0</v>
      </c>
      <c r="G12" s="2">
        <v>4.9777615384615386</v>
      </c>
      <c r="H12" s="2">
        <v>4.1655807692307691</v>
      </c>
      <c r="I12" s="2">
        <v>0.20281153846153849</v>
      </c>
      <c r="J12" s="2">
        <v>0</v>
      </c>
      <c r="K12" s="2">
        <f t="shared" si="0"/>
        <v>9.3461538461538467</v>
      </c>
    </row>
    <row r="13" spans="1:12" x14ac:dyDescent="0.25">
      <c r="A13" s="2">
        <v>2022</v>
      </c>
      <c r="B13" s="2" t="s">
        <v>19</v>
      </c>
      <c r="C13" s="2">
        <v>21</v>
      </c>
      <c r="D13" s="2" t="s">
        <v>28</v>
      </c>
      <c r="E13" s="2" t="s">
        <v>15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0</v>
      </c>
    </row>
    <row r="14" spans="1:12" x14ac:dyDescent="0.25">
      <c r="A14" s="2">
        <v>2022</v>
      </c>
      <c r="B14" s="2" t="s">
        <v>19</v>
      </c>
      <c r="C14" s="2">
        <v>21</v>
      </c>
      <c r="D14" s="2" t="s">
        <v>28</v>
      </c>
      <c r="E14" s="2" t="s">
        <v>16</v>
      </c>
      <c r="F14" s="2">
        <v>0</v>
      </c>
      <c r="G14" s="2">
        <v>283.73240769230767</v>
      </c>
      <c r="H14" s="2">
        <v>237.43810384615387</v>
      </c>
      <c r="I14" s="2">
        <v>11.560257692307694</v>
      </c>
      <c r="J14" s="2">
        <v>0</v>
      </c>
      <c r="K14" s="2">
        <f t="shared" si="0"/>
        <v>532.73076923076928</v>
      </c>
    </row>
    <row r="15" spans="1:12" x14ac:dyDescent="0.25">
      <c r="A15" s="2">
        <v>2022</v>
      </c>
      <c r="B15" s="2" t="s">
        <v>19</v>
      </c>
      <c r="C15" s="2">
        <v>21</v>
      </c>
      <c r="D15" s="2" t="s">
        <v>28</v>
      </c>
      <c r="E15" s="2" t="s">
        <v>17</v>
      </c>
      <c r="F15" s="2">
        <v>0</v>
      </c>
      <c r="G15" s="2">
        <v>109.51075384615383</v>
      </c>
      <c r="H15" s="2">
        <v>91.642776923076923</v>
      </c>
      <c r="I15" s="2">
        <v>4.4618538461538462</v>
      </c>
      <c r="J15" s="2">
        <v>0</v>
      </c>
      <c r="K15" s="2">
        <f t="shared" si="0"/>
        <v>205.61538461538461</v>
      </c>
    </row>
    <row r="16" spans="1:12" x14ac:dyDescent="0.25">
      <c r="A16" s="2">
        <v>2021</v>
      </c>
      <c r="B16" s="2" t="s">
        <v>19</v>
      </c>
      <c r="C16" s="2">
        <v>21</v>
      </c>
      <c r="D16" s="2" t="s">
        <v>43</v>
      </c>
      <c r="E16" s="2" t="s">
        <v>4</v>
      </c>
      <c r="F16" s="2">
        <v>0</v>
      </c>
      <c r="G16" s="2">
        <v>217.10437710437711</v>
      </c>
      <c r="H16" s="2">
        <v>124.05964405964406</v>
      </c>
      <c r="I16" s="2">
        <v>0</v>
      </c>
      <c r="J16" s="2">
        <v>0</v>
      </c>
      <c r="K16" s="2">
        <f t="shared" si="0"/>
        <v>341.16402116402116</v>
      </c>
    </row>
    <row r="17" spans="1:11" x14ac:dyDescent="0.25">
      <c r="A17" s="2">
        <v>2021</v>
      </c>
      <c r="B17" s="2" t="s">
        <v>19</v>
      </c>
      <c r="C17" s="2">
        <v>21</v>
      </c>
      <c r="D17" s="2" t="s">
        <v>43</v>
      </c>
      <c r="E17" s="2" t="s">
        <v>5</v>
      </c>
      <c r="F17" s="2">
        <v>0</v>
      </c>
      <c r="G17" s="2">
        <v>40.54545454545454</v>
      </c>
      <c r="H17" s="2">
        <v>23.168831168831169</v>
      </c>
      <c r="I17" s="2">
        <v>0</v>
      </c>
      <c r="J17" s="2">
        <v>0</v>
      </c>
      <c r="K17" s="2">
        <f t="shared" si="0"/>
        <v>63.714285714285708</v>
      </c>
    </row>
    <row r="18" spans="1:11" x14ac:dyDescent="0.25">
      <c r="A18" s="2">
        <v>2021</v>
      </c>
      <c r="B18" s="2" t="s">
        <v>19</v>
      </c>
      <c r="C18" s="2">
        <v>21</v>
      </c>
      <c r="D18" s="2" t="s">
        <v>43</v>
      </c>
      <c r="E18" s="2" t="s">
        <v>6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0</v>
      </c>
    </row>
    <row r="19" spans="1:11" x14ac:dyDescent="0.25">
      <c r="A19" s="2">
        <v>2021</v>
      </c>
      <c r="B19" s="2" t="s">
        <v>19</v>
      </c>
      <c r="C19" s="2">
        <v>21</v>
      </c>
      <c r="D19" s="2" t="s">
        <v>43</v>
      </c>
      <c r="E19" s="2" t="s">
        <v>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0</v>
      </c>
    </row>
    <row r="20" spans="1:11" x14ac:dyDescent="0.25">
      <c r="A20" s="2">
        <v>2021</v>
      </c>
      <c r="B20" s="2" t="s">
        <v>19</v>
      </c>
      <c r="C20" s="2">
        <v>21</v>
      </c>
      <c r="D20" s="2" t="s">
        <v>43</v>
      </c>
      <c r="E20" s="2" t="s">
        <v>10</v>
      </c>
      <c r="F20" s="2">
        <v>0</v>
      </c>
      <c r="G20" s="2">
        <v>14.377104377104377</v>
      </c>
      <c r="H20" s="2">
        <v>8.2154882154882145</v>
      </c>
      <c r="I20" s="2">
        <v>0</v>
      </c>
      <c r="J20" s="2">
        <v>0</v>
      </c>
      <c r="K20" s="2">
        <f t="shared" si="0"/>
        <v>22.592592592592592</v>
      </c>
    </row>
    <row r="21" spans="1:11" x14ac:dyDescent="0.25">
      <c r="A21" s="2">
        <v>2021</v>
      </c>
      <c r="B21" s="2" t="s">
        <v>19</v>
      </c>
      <c r="C21" s="2">
        <v>21</v>
      </c>
      <c r="D21" s="2" t="s">
        <v>43</v>
      </c>
      <c r="E21" s="2" t="s">
        <v>11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0</v>
      </c>
    </row>
    <row r="22" spans="1:11" x14ac:dyDescent="0.25">
      <c r="A22" s="2">
        <v>2021</v>
      </c>
      <c r="B22" s="2" t="s">
        <v>19</v>
      </c>
      <c r="C22" s="2">
        <v>21</v>
      </c>
      <c r="D22" s="2" t="s">
        <v>43</v>
      </c>
      <c r="E22" s="2" t="s">
        <v>12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0</v>
      </c>
    </row>
    <row r="23" spans="1:11" x14ac:dyDescent="0.25">
      <c r="A23" s="2">
        <v>2021</v>
      </c>
      <c r="B23" s="2" t="s">
        <v>19</v>
      </c>
      <c r="C23" s="2">
        <v>21</v>
      </c>
      <c r="D23" s="2" t="s">
        <v>43</v>
      </c>
      <c r="E23" s="2" t="s">
        <v>13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f t="shared" si="0"/>
        <v>0</v>
      </c>
    </row>
    <row r="24" spans="1:11" x14ac:dyDescent="0.25">
      <c r="A24" s="2">
        <v>2021</v>
      </c>
      <c r="B24" s="2" t="s">
        <v>19</v>
      </c>
      <c r="C24" s="2">
        <v>21</v>
      </c>
      <c r="D24" s="2" t="s">
        <v>43</v>
      </c>
      <c r="E24" s="2" t="s">
        <v>14</v>
      </c>
      <c r="F24" s="2">
        <v>0</v>
      </c>
      <c r="G24" s="2">
        <v>14.377104377104377</v>
      </c>
      <c r="H24" s="2">
        <v>8.2154882154882145</v>
      </c>
      <c r="I24" s="2">
        <v>0</v>
      </c>
      <c r="J24" s="2">
        <v>0</v>
      </c>
      <c r="K24" s="2">
        <f t="shared" si="0"/>
        <v>22.592592592592592</v>
      </c>
    </row>
    <row r="25" spans="1:11" x14ac:dyDescent="0.25">
      <c r="A25" s="2">
        <v>2021</v>
      </c>
      <c r="B25" s="2" t="s">
        <v>19</v>
      </c>
      <c r="C25" s="2">
        <v>21</v>
      </c>
      <c r="D25" s="2" t="s">
        <v>43</v>
      </c>
      <c r="E25" s="2" t="s">
        <v>15</v>
      </c>
      <c r="F25" s="2">
        <v>0</v>
      </c>
      <c r="G25" s="2">
        <v>14.377104377104377</v>
      </c>
      <c r="H25" s="2">
        <v>8.2154882154882145</v>
      </c>
      <c r="I25" s="2">
        <v>0</v>
      </c>
      <c r="J25" s="2">
        <v>0</v>
      </c>
      <c r="K25" s="2">
        <f t="shared" si="0"/>
        <v>22.592592592592592</v>
      </c>
    </row>
    <row r="26" spans="1:11" x14ac:dyDescent="0.25">
      <c r="A26" s="2">
        <v>2021</v>
      </c>
      <c r="B26" s="2" t="s">
        <v>19</v>
      </c>
      <c r="C26" s="2">
        <v>21</v>
      </c>
      <c r="D26" s="2" t="s">
        <v>43</v>
      </c>
      <c r="E26" s="2" t="s">
        <v>16</v>
      </c>
      <c r="F26" s="2">
        <v>0</v>
      </c>
      <c r="G26" s="2">
        <v>143.77104377104376</v>
      </c>
      <c r="H26" s="2">
        <v>82.154882154882145</v>
      </c>
      <c r="I26" s="2">
        <v>0</v>
      </c>
      <c r="J26" s="2">
        <v>0</v>
      </c>
      <c r="K26" s="2">
        <f t="shared" si="0"/>
        <v>225.92592592592592</v>
      </c>
    </row>
    <row r="27" spans="1:11" x14ac:dyDescent="0.25">
      <c r="A27" s="2">
        <v>2021</v>
      </c>
      <c r="B27" s="2" t="s">
        <v>19</v>
      </c>
      <c r="C27" s="2">
        <v>21</v>
      </c>
      <c r="D27" s="2" t="s">
        <v>43</v>
      </c>
      <c r="E27" s="2" t="s">
        <v>17</v>
      </c>
      <c r="F27" s="2">
        <v>0</v>
      </c>
      <c r="G27" s="2">
        <v>227.44781144781143</v>
      </c>
      <c r="H27" s="2">
        <v>129.97017797017796</v>
      </c>
      <c r="I27" s="2">
        <v>0</v>
      </c>
      <c r="J27" s="2">
        <v>0</v>
      </c>
      <c r="K27" s="2">
        <f t="shared" si="0"/>
        <v>357.41798941798936</v>
      </c>
    </row>
    <row r="28" spans="1:11" x14ac:dyDescent="0.25">
      <c r="A28" s="2">
        <v>2020</v>
      </c>
      <c r="B28" s="2" t="s">
        <v>19</v>
      </c>
      <c r="C28" s="2">
        <v>21</v>
      </c>
      <c r="D28" s="2" t="s">
        <v>20</v>
      </c>
      <c r="E28" s="2" t="s">
        <v>4</v>
      </c>
      <c r="F28" s="2">
        <v>0</v>
      </c>
      <c r="G28" s="2">
        <v>64.169312169312178</v>
      </c>
      <c r="H28" s="2">
        <v>89.837037037037035</v>
      </c>
      <c r="I28" s="2">
        <v>6.4169312169312169</v>
      </c>
      <c r="J28" s="2">
        <v>0</v>
      </c>
      <c r="K28" s="2">
        <f t="shared" si="0"/>
        <v>160.42328042328043</v>
      </c>
    </row>
    <row r="29" spans="1:11" x14ac:dyDescent="0.25">
      <c r="A29" s="2">
        <v>2020</v>
      </c>
      <c r="B29" s="2" t="s">
        <v>19</v>
      </c>
      <c r="C29" s="2">
        <v>21</v>
      </c>
      <c r="D29" s="2" t="s">
        <v>20</v>
      </c>
      <c r="E29" s="2" t="s">
        <v>5</v>
      </c>
      <c r="F29" s="2">
        <v>0</v>
      </c>
      <c r="G29" s="2">
        <v>11.885714285714286</v>
      </c>
      <c r="H29" s="2">
        <v>16.64</v>
      </c>
      <c r="I29" s="2">
        <v>1.1885714285714286</v>
      </c>
      <c r="J29" s="2">
        <v>0</v>
      </c>
      <c r="K29" s="2">
        <f t="shared" si="0"/>
        <v>29.714285714285715</v>
      </c>
    </row>
    <row r="30" spans="1:11" x14ac:dyDescent="0.25">
      <c r="A30" s="2">
        <v>2020</v>
      </c>
      <c r="B30" s="2" t="s">
        <v>19</v>
      </c>
      <c r="C30" s="2">
        <v>21</v>
      </c>
      <c r="D30" s="2" t="s">
        <v>20</v>
      </c>
      <c r="E30" s="2" t="s">
        <v>6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f t="shared" si="0"/>
        <v>0</v>
      </c>
    </row>
    <row r="31" spans="1:11" x14ac:dyDescent="0.25">
      <c r="A31" s="2">
        <v>2020</v>
      </c>
      <c r="B31" s="2" t="s">
        <v>19</v>
      </c>
      <c r="C31" s="2">
        <v>21</v>
      </c>
      <c r="D31" s="2" t="s">
        <v>20</v>
      </c>
      <c r="E31" s="2" t="s">
        <v>7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f t="shared" si="0"/>
        <v>0</v>
      </c>
    </row>
    <row r="32" spans="1:11" x14ac:dyDescent="0.25">
      <c r="A32" s="2">
        <v>2020</v>
      </c>
      <c r="B32" s="2" t="s">
        <v>19</v>
      </c>
      <c r="C32" s="2">
        <v>21</v>
      </c>
      <c r="D32" s="2" t="s">
        <v>20</v>
      </c>
      <c r="E32" s="2" t="s">
        <v>10</v>
      </c>
      <c r="F32" s="2">
        <v>0</v>
      </c>
      <c r="G32" s="2">
        <v>4.7407407407407405</v>
      </c>
      <c r="H32" s="2">
        <v>6.6370370370370377</v>
      </c>
      <c r="I32" s="2">
        <v>0.47407407407407409</v>
      </c>
      <c r="J32" s="2">
        <v>0</v>
      </c>
      <c r="K32" s="2">
        <f t="shared" si="0"/>
        <v>11.851851851851853</v>
      </c>
    </row>
    <row r="33" spans="1:11" x14ac:dyDescent="0.25">
      <c r="A33" s="2">
        <v>2020</v>
      </c>
      <c r="B33" s="2" t="s">
        <v>19</v>
      </c>
      <c r="C33" s="2">
        <v>21</v>
      </c>
      <c r="D33" s="2" t="s">
        <v>20</v>
      </c>
      <c r="E33" s="2" t="s">
        <v>11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f t="shared" si="0"/>
        <v>0</v>
      </c>
    </row>
    <row r="34" spans="1:11" x14ac:dyDescent="0.25">
      <c r="A34" s="2">
        <v>2020</v>
      </c>
      <c r="B34" s="2" t="s">
        <v>19</v>
      </c>
      <c r="C34" s="2">
        <v>21</v>
      </c>
      <c r="D34" s="2" t="s">
        <v>20</v>
      </c>
      <c r="E34" s="2" t="s">
        <v>12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f t="shared" si="0"/>
        <v>0</v>
      </c>
    </row>
    <row r="35" spans="1:11" x14ac:dyDescent="0.25">
      <c r="A35" s="2">
        <v>2020</v>
      </c>
      <c r="B35" s="2" t="s">
        <v>19</v>
      </c>
      <c r="C35" s="2">
        <v>21</v>
      </c>
      <c r="D35" s="2" t="s">
        <v>20</v>
      </c>
      <c r="E35" s="2" t="s">
        <v>13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f t="shared" si="0"/>
        <v>0</v>
      </c>
    </row>
    <row r="36" spans="1:11" x14ac:dyDescent="0.25">
      <c r="A36" s="2">
        <v>2020</v>
      </c>
      <c r="B36" s="2" t="s">
        <v>19</v>
      </c>
      <c r="C36" s="2">
        <v>21</v>
      </c>
      <c r="D36" s="2" t="s">
        <v>20</v>
      </c>
      <c r="E36" s="2" t="s">
        <v>14</v>
      </c>
      <c r="F36" s="2">
        <v>0</v>
      </c>
      <c r="G36" s="2">
        <v>4.7407407407407405</v>
      </c>
      <c r="H36" s="2">
        <v>6.6370370370370377</v>
      </c>
      <c r="I36" s="2">
        <v>0.47407407407407409</v>
      </c>
      <c r="J36" s="2">
        <v>0</v>
      </c>
      <c r="K36" s="2">
        <f t="shared" si="0"/>
        <v>11.851851851851853</v>
      </c>
    </row>
    <row r="37" spans="1:11" x14ac:dyDescent="0.25">
      <c r="A37" s="2">
        <v>2020</v>
      </c>
      <c r="B37" s="2" t="s">
        <v>19</v>
      </c>
      <c r="C37" s="2">
        <v>21</v>
      </c>
      <c r="D37" s="2" t="s">
        <v>20</v>
      </c>
      <c r="E37" s="2" t="s">
        <v>15</v>
      </c>
      <c r="F37" s="2">
        <v>0</v>
      </c>
      <c r="G37" s="2">
        <v>4.7407407407407405</v>
      </c>
      <c r="H37" s="2">
        <v>6.6370370370370377</v>
      </c>
      <c r="I37" s="2">
        <v>0.47407407407407409</v>
      </c>
      <c r="J37" s="2">
        <v>0</v>
      </c>
      <c r="K37" s="2">
        <f t="shared" si="0"/>
        <v>11.851851851851853</v>
      </c>
    </row>
    <row r="38" spans="1:11" x14ac:dyDescent="0.25">
      <c r="A38" s="2">
        <v>2020</v>
      </c>
      <c r="B38" s="2" t="s">
        <v>19</v>
      </c>
      <c r="C38" s="2">
        <v>21</v>
      </c>
      <c r="D38" s="2" t="s">
        <v>20</v>
      </c>
      <c r="E38" s="2" t="s">
        <v>16</v>
      </c>
      <c r="F38" s="2">
        <v>0</v>
      </c>
      <c r="G38" s="2">
        <v>47.407407407407405</v>
      </c>
      <c r="H38" s="2">
        <v>66.370370370370367</v>
      </c>
      <c r="I38" s="2">
        <v>4.7407407407407405</v>
      </c>
      <c r="J38" s="2">
        <v>0</v>
      </c>
      <c r="K38" s="2">
        <f t="shared" si="0"/>
        <v>118.5185185185185</v>
      </c>
    </row>
    <row r="39" spans="1:11" x14ac:dyDescent="0.25">
      <c r="A39" s="2">
        <v>2020</v>
      </c>
      <c r="B39" s="2" t="s">
        <v>19</v>
      </c>
      <c r="C39" s="2">
        <v>21</v>
      </c>
      <c r="D39" s="2" t="s">
        <v>20</v>
      </c>
      <c r="E39" s="2" t="s">
        <v>17</v>
      </c>
      <c r="F39" s="2">
        <v>0</v>
      </c>
      <c r="G39" s="2">
        <v>73.515343915343905</v>
      </c>
      <c r="H39" s="2">
        <v>102.92148148148148</v>
      </c>
      <c r="I39" s="2">
        <v>7.3515343915343916</v>
      </c>
      <c r="J39" s="2">
        <v>0</v>
      </c>
      <c r="K39" s="2">
        <f t="shared" si="0"/>
        <v>183.78835978835977</v>
      </c>
    </row>
    <row r="40" spans="1:11" x14ac:dyDescent="0.25">
      <c r="A40" s="2">
        <v>2019</v>
      </c>
      <c r="B40" s="2" t="s">
        <v>19</v>
      </c>
      <c r="C40" s="2">
        <v>21</v>
      </c>
      <c r="D40" s="2" t="s">
        <v>20</v>
      </c>
      <c r="E40" s="2" t="s">
        <v>4</v>
      </c>
      <c r="F40" s="2">
        <v>0</v>
      </c>
      <c r="G40" s="2">
        <v>11.808670461371756</v>
      </c>
      <c r="H40" s="2">
        <v>25.360130910407278</v>
      </c>
      <c r="I40" s="2">
        <v>0.94055902480214726</v>
      </c>
      <c r="J40" s="2">
        <v>4.1582999645230656E-2</v>
      </c>
      <c r="K40" s="2">
        <f t="shared" si="0"/>
        <v>38.15094339622641</v>
      </c>
    </row>
    <row r="41" spans="1:11" x14ac:dyDescent="0.25">
      <c r="A41" s="2">
        <v>2019</v>
      </c>
      <c r="B41" s="2" t="s">
        <v>19</v>
      </c>
      <c r="C41" s="2">
        <v>21</v>
      </c>
      <c r="D41" s="2" t="s">
        <v>20</v>
      </c>
      <c r="E41" s="2" t="s">
        <v>5</v>
      </c>
      <c r="F41" s="2">
        <v>0</v>
      </c>
      <c r="G41" s="2">
        <v>11.808670461371756</v>
      </c>
      <c r="H41" s="2">
        <v>25.360130910407278</v>
      </c>
      <c r="I41" s="2">
        <v>0.94055902480214726</v>
      </c>
      <c r="J41" s="2">
        <v>4.1582999645230656E-2</v>
      </c>
      <c r="K41" s="2">
        <f t="shared" si="0"/>
        <v>38.15094339622641</v>
      </c>
    </row>
    <row r="42" spans="1:11" x14ac:dyDescent="0.25">
      <c r="A42" s="2">
        <v>2019</v>
      </c>
      <c r="B42" s="2" t="s">
        <v>19</v>
      </c>
      <c r="C42" s="2">
        <v>21</v>
      </c>
      <c r="D42" s="2" t="s">
        <v>20</v>
      </c>
      <c r="E42" s="2" t="s">
        <v>6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f t="shared" si="0"/>
        <v>0</v>
      </c>
    </row>
    <row r="43" spans="1:11" x14ac:dyDescent="0.25">
      <c r="A43" s="2">
        <v>2019</v>
      </c>
      <c r="B43" s="2" t="s">
        <v>19</v>
      </c>
      <c r="C43" s="2">
        <v>21</v>
      </c>
      <c r="D43" s="2" t="s">
        <v>20</v>
      </c>
      <c r="E43" s="2" t="s">
        <v>7</v>
      </c>
      <c r="F43" s="2">
        <v>0</v>
      </c>
      <c r="G43" s="2">
        <v>7.872446974247838</v>
      </c>
      <c r="H43" s="2">
        <v>16.906753940271521</v>
      </c>
      <c r="I43" s="2">
        <v>0.62703934986809795</v>
      </c>
      <c r="J43" s="2">
        <v>2.7721999763487104E-2</v>
      </c>
      <c r="K43" s="2">
        <f t="shared" si="0"/>
        <v>25.433962264150942</v>
      </c>
    </row>
    <row r="44" spans="1:11" x14ac:dyDescent="0.25">
      <c r="A44" s="2">
        <v>2019</v>
      </c>
      <c r="B44" s="2" t="s">
        <v>19</v>
      </c>
      <c r="C44" s="2">
        <v>21</v>
      </c>
      <c r="D44" s="2" t="s">
        <v>20</v>
      </c>
      <c r="E44" s="2" t="s">
        <v>10</v>
      </c>
      <c r="F44" s="2">
        <v>0</v>
      </c>
      <c r="G44" s="2">
        <v>27.55356440986743</v>
      </c>
      <c r="H44" s="2">
        <v>59.173638790950321</v>
      </c>
      <c r="I44" s="2">
        <v>2.1946377245383437</v>
      </c>
      <c r="J44" s="2">
        <v>9.7026999172204878E-2</v>
      </c>
      <c r="K44" s="2">
        <f t="shared" si="0"/>
        <v>89.018867924528294</v>
      </c>
    </row>
    <row r="45" spans="1:11" x14ac:dyDescent="0.25">
      <c r="A45" s="2">
        <v>2019</v>
      </c>
      <c r="B45" s="2" t="s">
        <v>19</v>
      </c>
      <c r="C45" s="2">
        <v>21</v>
      </c>
      <c r="D45" s="2" t="s">
        <v>20</v>
      </c>
      <c r="E45" s="2" t="s">
        <v>11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f t="shared" si="0"/>
        <v>0</v>
      </c>
    </row>
    <row r="46" spans="1:11" x14ac:dyDescent="0.25">
      <c r="A46" s="2">
        <v>2019</v>
      </c>
      <c r="B46" s="2" t="s">
        <v>19</v>
      </c>
      <c r="C46" s="2">
        <v>21</v>
      </c>
      <c r="D46" s="2" t="s">
        <v>20</v>
      </c>
      <c r="E46" s="2" t="s">
        <v>12</v>
      </c>
      <c r="F46" s="2">
        <v>0</v>
      </c>
      <c r="G46" s="2">
        <v>43.298458358363106</v>
      </c>
      <c r="H46" s="2">
        <v>92.987146671493349</v>
      </c>
      <c r="I46" s="2">
        <v>3.4487164242745396</v>
      </c>
      <c r="J46" s="2">
        <v>0.15247099869917907</v>
      </c>
      <c r="K46" s="2">
        <f t="shared" si="0"/>
        <v>139.88679245283021</v>
      </c>
    </row>
    <row r="47" spans="1:11" x14ac:dyDescent="0.25">
      <c r="A47" s="2">
        <v>2019</v>
      </c>
      <c r="B47" s="2" t="s">
        <v>19</v>
      </c>
      <c r="C47" s="2">
        <v>21</v>
      </c>
      <c r="D47" s="2" t="s">
        <v>20</v>
      </c>
      <c r="E47" s="2" t="s">
        <v>13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f t="shared" si="0"/>
        <v>0</v>
      </c>
    </row>
    <row r="48" spans="1:11" x14ac:dyDescent="0.25">
      <c r="A48" s="2">
        <v>2019</v>
      </c>
      <c r="B48" s="2" t="s">
        <v>19</v>
      </c>
      <c r="C48" s="2">
        <v>21</v>
      </c>
      <c r="D48" s="2" t="s">
        <v>20</v>
      </c>
      <c r="E48" s="2" t="s">
        <v>14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f t="shared" si="0"/>
        <v>0</v>
      </c>
    </row>
    <row r="49" spans="1:11" x14ac:dyDescent="0.25">
      <c r="A49" s="2">
        <v>2019</v>
      </c>
      <c r="B49" s="2" t="s">
        <v>19</v>
      </c>
      <c r="C49" s="2">
        <v>21</v>
      </c>
      <c r="D49" s="2" t="s">
        <v>20</v>
      </c>
      <c r="E49" s="2" t="s">
        <v>15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f t="shared" si="0"/>
        <v>0</v>
      </c>
    </row>
    <row r="50" spans="1:11" x14ac:dyDescent="0.25">
      <c r="A50" s="2">
        <v>2019</v>
      </c>
      <c r="B50" s="2" t="s">
        <v>19</v>
      </c>
      <c r="C50" s="2">
        <v>21</v>
      </c>
      <c r="D50" s="2" t="s">
        <v>20</v>
      </c>
      <c r="E50" s="2" t="s">
        <v>16</v>
      </c>
      <c r="F50" s="2">
        <v>0</v>
      </c>
      <c r="G50" s="2">
        <v>200.74739784331985</v>
      </c>
      <c r="H50" s="2">
        <v>431.12222547692375</v>
      </c>
      <c r="I50" s="2">
        <v>15.989503421636503</v>
      </c>
      <c r="J50" s="2">
        <v>0.7069109939689211</v>
      </c>
      <c r="K50" s="2">
        <f t="shared" si="0"/>
        <v>648.56603773584902</v>
      </c>
    </row>
    <row r="51" spans="1:11" x14ac:dyDescent="0.25">
      <c r="A51" s="2">
        <v>2019</v>
      </c>
      <c r="B51" s="2" t="s">
        <v>19</v>
      </c>
      <c r="C51" s="2">
        <v>21</v>
      </c>
      <c r="D51" s="2" t="s">
        <v>20</v>
      </c>
      <c r="E51" s="2" t="s">
        <v>17</v>
      </c>
      <c r="F51" s="2">
        <v>0</v>
      </c>
      <c r="G51" s="2">
        <v>114.15048112659363</v>
      </c>
      <c r="H51" s="2">
        <v>245.14793213393702</v>
      </c>
      <c r="I51" s="2">
        <v>9.0920705730874225</v>
      </c>
      <c r="J51" s="2">
        <v>0.40196899657056301</v>
      </c>
      <c r="K51" s="2">
        <f t="shared" si="0"/>
        <v>368.79245283018867</v>
      </c>
    </row>
    <row r="52" spans="1:11" x14ac:dyDescent="0.25">
      <c r="A52" s="2">
        <v>2018</v>
      </c>
      <c r="B52" s="2" t="s">
        <v>19</v>
      </c>
      <c r="C52" s="2">
        <v>21</v>
      </c>
      <c r="D52" s="2" t="s">
        <v>20</v>
      </c>
      <c r="E52" s="2" t="s">
        <v>4</v>
      </c>
      <c r="F52" s="2">
        <v>0</v>
      </c>
      <c r="G52" s="2">
        <v>11.549019607843139</v>
      </c>
      <c r="H52" s="2">
        <v>17.627450980392155</v>
      </c>
      <c r="I52" s="2">
        <v>1.2156862745098038</v>
      </c>
      <c r="J52" s="2">
        <v>0.60784313725490191</v>
      </c>
      <c r="K52" s="2">
        <f t="shared" si="0"/>
        <v>31</v>
      </c>
    </row>
    <row r="53" spans="1:11" x14ac:dyDescent="0.25">
      <c r="A53" s="2">
        <v>2018</v>
      </c>
      <c r="B53" s="2" t="s">
        <v>19</v>
      </c>
      <c r="C53" s="2">
        <v>21</v>
      </c>
      <c r="D53" s="2" t="s">
        <v>20</v>
      </c>
      <c r="E53" s="2" t="s">
        <v>5</v>
      </c>
      <c r="F53" s="2">
        <v>0</v>
      </c>
      <c r="G53" s="2">
        <v>115.49019607843138</v>
      </c>
      <c r="H53" s="2">
        <v>176.27450980392155</v>
      </c>
      <c r="I53" s="2">
        <v>12.156862745098039</v>
      </c>
      <c r="J53" s="2">
        <v>6.0784313725490193</v>
      </c>
      <c r="K53" s="2">
        <f t="shared" si="0"/>
        <v>309.99999999999994</v>
      </c>
    </row>
    <row r="54" spans="1:11" x14ac:dyDescent="0.25">
      <c r="A54" s="2">
        <v>2018</v>
      </c>
      <c r="B54" s="2" t="s">
        <v>19</v>
      </c>
      <c r="C54" s="2">
        <v>21</v>
      </c>
      <c r="D54" s="2" t="s">
        <v>20</v>
      </c>
      <c r="E54" s="2" t="s">
        <v>10</v>
      </c>
      <c r="F54" s="2">
        <v>0</v>
      </c>
      <c r="G54" s="2">
        <v>11.549019607843139</v>
      </c>
      <c r="H54" s="2">
        <v>17.627450980392155</v>
      </c>
      <c r="I54" s="2">
        <v>1.2156862745098038</v>
      </c>
      <c r="J54" s="2">
        <v>0.60784313725490191</v>
      </c>
      <c r="K54" s="2">
        <f t="shared" si="0"/>
        <v>31</v>
      </c>
    </row>
    <row r="55" spans="1:11" x14ac:dyDescent="0.25">
      <c r="A55" s="2">
        <v>2018</v>
      </c>
      <c r="B55" s="2" t="s">
        <v>19</v>
      </c>
      <c r="C55" s="2">
        <v>21</v>
      </c>
      <c r="D55" s="2" t="s">
        <v>20</v>
      </c>
      <c r="E55" s="2" t="s">
        <v>11</v>
      </c>
      <c r="F55" s="2">
        <v>0</v>
      </c>
      <c r="G55" s="2">
        <v>11.549019607843139</v>
      </c>
      <c r="H55" s="2">
        <v>17.627450980392155</v>
      </c>
      <c r="I55" s="2">
        <v>1.2156862745098038</v>
      </c>
      <c r="J55" s="2">
        <v>0.60784313725490191</v>
      </c>
      <c r="K55" s="2">
        <f t="shared" si="0"/>
        <v>31</v>
      </c>
    </row>
    <row r="56" spans="1:11" x14ac:dyDescent="0.25">
      <c r="A56" s="2">
        <v>2018</v>
      </c>
      <c r="B56" s="2" t="s">
        <v>19</v>
      </c>
      <c r="C56" s="2">
        <v>21</v>
      </c>
      <c r="D56" s="2" t="s">
        <v>20</v>
      </c>
      <c r="E56" s="2" t="s">
        <v>12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f t="shared" si="0"/>
        <v>0</v>
      </c>
    </row>
    <row r="57" spans="1:11" x14ac:dyDescent="0.25">
      <c r="A57" s="2">
        <v>2018</v>
      </c>
      <c r="B57" s="2" t="s">
        <v>19</v>
      </c>
      <c r="C57" s="2">
        <v>21</v>
      </c>
      <c r="D57" s="2" t="s">
        <v>20</v>
      </c>
      <c r="E57" s="2" t="s">
        <v>13</v>
      </c>
      <c r="F57" s="2">
        <v>0</v>
      </c>
      <c r="G57" s="2">
        <v>23.098039215686278</v>
      </c>
      <c r="H57" s="2">
        <v>35.254901960784309</v>
      </c>
      <c r="I57" s="2">
        <v>2.4313725490196076</v>
      </c>
      <c r="J57" s="2">
        <v>1.2156862745098038</v>
      </c>
      <c r="K57" s="2">
        <f t="shared" si="0"/>
        <v>62</v>
      </c>
    </row>
    <row r="58" spans="1:11" x14ac:dyDescent="0.25">
      <c r="A58" s="2">
        <v>2018</v>
      </c>
      <c r="B58" s="2" t="s">
        <v>19</v>
      </c>
      <c r="C58" s="2">
        <v>21</v>
      </c>
      <c r="D58" s="2" t="s">
        <v>20</v>
      </c>
      <c r="E58" s="2" t="s">
        <v>14</v>
      </c>
      <c r="F58" s="2">
        <v>0</v>
      </c>
      <c r="G58" s="2">
        <v>11.549019607843139</v>
      </c>
      <c r="H58" s="2">
        <v>17.627450980392155</v>
      </c>
      <c r="I58" s="2">
        <v>1.2156862745098038</v>
      </c>
      <c r="J58" s="2">
        <v>0.60784313725490191</v>
      </c>
      <c r="K58" s="2">
        <f t="shared" si="0"/>
        <v>31</v>
      </c>
    </row>
    <row r="59" spans="1:11" x14ac:dyDescent="0.25">
      <c r="A59" s="2">
        <v>2018</v>
      </c>
      <c r="B59" s="2" t="s">
        <v>19</v>
      </c>
      <c r="C59" s="2">
        <v>21</v>
      </c>
      <c r="D59" s="2" t="s">
        <v>20</v>
      </c>
      <c r="E59" s="2" t="s">
        <v>15</v>
      </c>
      <c r="F59" s="2">
        <v>0</v>
      </c>
      <c r="G59" s="2">
        <v>92.392156862745111</v>
      </c>
      <c r="H59" s="2">
        <v>141.01960784313724</v>
      </c>
      <c r="I59" s="2">
        <v>9.7254901960784306</v>
      </c>
      <c r="J59" s="2">
        <v>4.8627450980392153</v>
      </c>
      <c r="K59" s="2">
        <f t="shared" si="0"/>
        <v>248</v>
      </c>
    </row>
    <row r="60" spans="1:11" x14ac:dyDescent="0.25">
      <c r="A60" s="2">
        <v>2018</v>
      </c>
      <c r="B60" s="2" t="s">
        <v>19</v>
      </c>
      <c r="C60" s="2">
        <v>21</v>
      </c>
      <c r="D60" s="2" t="s">
        <v>20</v>
      </c>
      <c r="E60" s="2" t="s">
        <v>16</v>
      </c>
      <c r="F60" s="2">
        <v>0</v>
      </c>
      <c r="G60" s="2">
        <v>92.392156862745111</v>
      </c>
      <c r="H60" s="2">
        <v>141.01960784313724</v>
      </c>
      <c r="I60" s="2">
        <v>9.7254901960784306</v>
      </c>
      <c r="J60" s="2">
        <v>4.8627450980392153</v>
      </c>
      <c r="K60" s="2">
        <f t="shared" si="0"/>
        <v>248</v>
      </c>
    </row>
    <row r="61" spans="1:11" x14ac:dyDescent="0.25">
      <c r="A61" s="2">
        <v>2018</v>
      </c>
      <c r="B61" s="2" t="s">
        <v>19</v>
      </c>
      <c r="C61" s="2">
        <v>21</v>
      </c>
      <c r="D61" s="2" t="s">
        <v>20</v>
      </c>
      <c r="E61" s="2" t="s">
        <v>17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f t="shared" si="0"/>
        <v>0</v>
      </c>
    </row>
    <row r="62" spans="1:11" x14ac:dyDescent="0.25">
      <c r="A62" s="2">
        <v>2017</v>
      </c>
      <c r="B62" s="2" t="s">
        <v>19</v>
      </c>
      <c r="C62" s="2">
        <v>21</v>
      </c>
      <c r="D62" s="2" t="s">
        <v>20</v>
      </c>
      <c r="E62" s="2" t="s">
        <v>12</v>
      </c>
      <c r="F62" s="2">
        <v>0</v>
      </c>
      <c r="G62" s="2">
        <v>0</v>
      </c>
      <c r="H62" s="2">
        <v>83.866720360951831</v>
      </c>
      <c r="I62" s="2">
        <v>14.717098458657166</v>
      </c>
      <c r="J62" s="2">
        <v>0</v>
      </c>
      <c r="K62" s="2">
        <f t="shared" si="0"/>
        <v>98.583818819608993</v>
      </c>
    </row>
    <row r="63" spans="1:11" x14ac:dyDescent="0.25">
      <c r="A63" s="2">
        <v>2017</v>
      </c>
      <c r="B63" s="2" t="s">
        <v>19</v>
      </c>
      <c r="C63" s="2">
        <v>21</v>
      </c>
      <c r="D63" s="2" t="s">
        <v>20</v>
      </c>
      <c r="E63" s="2" t="s">
        <v>21</v>
      </c>
      <c r="F63" s="2">
        <v>0</v>
      </c>
      <c r="G63" s="2">
        <v>41.209242641409965</v>
      </c>
      <c r="H63" s="2">
        <v>130.83208376308485</v>
      </c>
      <c r="I63" s="2">
        <v>22.958673595505179</v>
      </c>
      <c r="J63" s="2">
        <v>0</v>
      </c>
      <c r="K63" s="2">
        <f t="shared" si="0"/>
        <v>195</v>
      </c>
    </row>
    <row r="64" spans="1:11" x14ac:dyDescent="0.25">
      <c r="A64" s="2">
        <v>2017</v>
      </c>
      <c r="B64" s="2" t="s">
        <v>19</v>
      </c>
      <c r="C64" s="2">
        <v>21</v>
      </c>
      <c r="D64" s="2" t="s">
        <v>20</v>
      </c>
      <c r="E64" s="2" t="s">
        <v>16</v>
      </c>
      <c r="F64" s="2">
        <v>0</v>
      </c>
      <c r="G64" s="2">
        <v>52.832362360782</v>
      </c>
      <c r="H64" s="2">
        <v>83.866720360951831</v>
      </c>
      <c r="I64" s="2">
        <v>14.717098458657166</v>
      </c>
      <c r="J64" s="2">
        <v>0</v>
      </c>
      <c r="K64" s="2">
        <f t="shared" si="0"/>
        <v>151.41618118039099</v>
      </c>
    </row>
    <row r="65" spans="1:12" x14ac:dyDescent="0.25">
      <c r="A65" s="2">
        <v>2023</v>
      </c>
      <c r="B65" s="2" t="s">
        <v>19</v>
      </c>
      <c r="C65" s="2">
        <v>21</v>
      </c>
      <c r="D65" s="2" t="s">
        <v>28</v>
      </c>
      <c r="E65" s="2" t="s">
        <v>4</v>
      </c>
      <c r="F65" s="2">
        <v>0</v>
      </c>
      <c r="G65" s="2">
        <v>1.8866666666666667</v>
      </c>
      <c r="H65" s="2">
        <v>6.2888888888888888</v>
      </c>
      <c r="I65" s="2">
        <v>0</v>
      </c>
      <c r="J65" s="2">
        <v>0</v>
      </c>
      <c r="K65" s="2">
        <f t="shared" si="0"/>
        <v>8.1755555555555546</v>
      </c>
      <c r="L65" s="2" t="s">
        <v>29</v>
      </c>
    </row>
    <row r="66" spans="1:12" x14ac:dyDescent="0.25">
      <c r="A66" s="2">
        <v>2023</v>
      </c>
      <c r="B66" s="2" t="s">
        <v>19</v>
      </c>
      <c r="C66" s="2">
        <v>21</v>
      </c>
      <c r="D66" s="2" t="s">
        <v>28</v>
      </c>
      <c r="E66" s="2" t="s">
        <v>5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f t="shared" si="0"/>
        <v>0</v>
      </c>
      <c r="L66" s="2" t="s">
        <v>29</v>
      </c>
    </row>
    <row r="67" spans="1:12" x14ac:dyDescent="0.25">
      <c r="A67" s="2">
        <v>2023</v>
      </c>
      <c r="B67" s="2" t="s">
        <v>19</v>
      </c>
      <c r="C67" s="2">
        <v>21</v>
      </c>
      <c r="D67" s="2" t="s">
        <v>28</v>
      </c>
      <c r="E67" s="2" t="s">
        <v>6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f t="shared" ref="K67:K78" si="1">SUM(F67:J67)</f>
        <v>0</v>
      </c>
      <c r="L67" s="2" t="s">
        <v>29</v>
      </c>
    </row>
    <row r="68" spans="1:12" x14ac:dyDescent="0.25">
      <c r="A68" s="2">
        <v>2023</v>
      </c>
      <c r="B68" s="2" t="s">
        <v>19</v>
      </c>
      <c r="C68" s="2">
        <v>21</v>
      </c>
      <c r="D68" s="2" t="s">
        <v>28</v>
      </c>
      <c r="E68" s="2" t="s">
        <v>7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f t="shared" si="1"/>
        <v>0</v>
      </c>
      <c r="L68" s="2" t="s">
        <v>29</v>
      </c>
    </row>
    <row r="69" spans="1:12" x14ac:dyDescent="0.25">
      <c r="A69" s="2">
        <v>2023</v>
      </c>
      <c r="B69" s="2" t="s">
        <v>19</v>
      </c>
      <c r="C69" s="2">
        <v>21</v>
      </c>
      <c r="D69" s="2" t="s">
        <v>28</v>
      </c>
      <c r="E69" s="2" t="s">
        <v>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f t="shared" si="1"/>
        <v>0</v>
      </c>
      <c r="L69" s="2" t="s">
        <v>29</v>
      </c>
    </row>
    <row r="70" spans="1:12" x14ac:dyDescent="0.25">
      <c r="A70" s="2">
        <v>2023</v>
      </c>
      <c r="B70" s="2" t="s">
        <v>19</v>
      </c>
      <c r="C70" s="2">
        <v>21</v>
      </c>
      <c r="D70" s="2" t="s">
        <v>28</v>
      </c>
      <c r="E70" s="2" t="s">
        <v>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f t="shared" si="1"/>
        <v>0</v>
      </c>
      <c r="L70" s="2" t="s">
        <v>29</v>
      </c>
    </row>
    <row r="71" spans="1:12" x14ac:dyDescent="0.25">
      <c r="A71" s="2">
        <v>2023</v>
      </c>
      <c r="B71" s="2" t="s">
        <v>19</v>
      </c>
      <c r="C71" s="2">
        <v>21</v>
      </c>
      <c r="D71" s="2" t="s">
        <v>28</v>
      </c>
      <c r="E71" s="2" t="s">
        <v>10</v>
      </c>
      <c r="F71" s="2">
        <v>0</v>
      </c>
      <c r="G71" s="2">
        <v>24.526666666666667</v>
      </c>
      <c r="H71" s="2">
        <v>12.577777777777778</v>
      </c>
      <c r="I71" s="2">
        <v>0</v>
      </c>
      <c r="J71" s="2">
        <v>0</v>
      </c>
      <c r="K71" s="2">
        <f t="shared" si="1"/>
        <v>37.104444444444447</v>
      </c>
      <c r="L71" s="2" t="s">
        <v>29</v>
      </c>
    </row>
    <row r="72" spans="1:12" x14ac:dyDescent="0.25">
      <c r="A72" s="2">
        <v>2023</v>
      </c>
      <c r="B72" s="2" t="s">
        <v>19</v>
      </c>
      <c r="C72" s="2">
        <v>21</v>
      </c>
      <c r="D72" s="2" t="s">
        <v>28</v>
      </c>
      <c r="E72" s="2" t="s">
        <v>11</v>
      </c>
      <c r="F72" s="2">
        <v>0</v>
      </c>
      <c r="G72" s="2">
        <v>0</v>
      </c>
      <c r="H72" s="2">
        <v>12.577777777777778</v>
      </c>
      <c r="I72" s="2">
        <v>0</v>
      </c>
      <c r="J72" s="2">
        <v>0</v>
      </c>
      <c r="K72" s="2">
        <f t="shared" si="1"/>
        <v>12.577777777777778</v>
      </c>
      <c r="L72" s="2" t="s">
        <v>29</v>
      </c>
    </row>
    <row r="73" spans="1:12" x14ac:dyDescent="0.25">
      <c r="A73" s="2">
        <v>2023</v>
      </c>
      <c r="B73" s="2" t="s">
        <v>19</v>
      </c>
      <c r="C73" s="2">
        <v>21</v>
      </c>
      <c r="D73" s="2" t="s">
        <v>28</v>
      </c>
      <c r="E73" s="2" t="s">
        <v>12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f t="shared" si="1"/>
        <v>0</v>
      </c>
      <c r="L73" s="2" t="s">
        <v>29</v>
      </c>
    </row>
    <row r="74" spans="1:12" x14ac:dyDescent="0.25">
      <c r="A74" s="2">
        <v>2023</v>
      </c>
      <c r="B74" s="2" t="s">
        <v>19</v>
      </c>
      <c r="C74" s="2">
        <v>21</v>
      </c>
      <c r="D74" s="2" t="s">
        <v>28</v>
      </c>
      <c r="E74" s="2" t="s">
        <v>13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f t="shared" si="1"/>
        <v>0</v>
      </c>
      <c r="L74" s="2" t="s">
        <v>29</v>
      </c>
    </row>
    <row r="75" spans="1:12" x14ac:dyDescent="0.25">
      <c r="A75" s="2">
        <v>2023</v>
      </c>
      <c r="B75" s="2" t="s">
        <v>19</v>
      </c>
      <c r="C75" s="2">
        <v>21</v>
      </c>
      <c r="D75" s="2" t="s">
        <v>28</v>
      </c>
      <c r="E75" s="2" t="s">
        <v>14</v>
      </c>
      <c r="F75" s="2">
        <v>0</v>
      </c>
      <c r="G75" s="2">
        <v>0</v>
      </c>
      <c r="H75" s="2">
        <v>6.2888888888888888</v>
      </c>
      <c r="I75" s="2">
        <v>0</v>
      </c>
      <c r="J75" s="2">
        <v>0</v>
      </c>
      <c r="K75" s="2">
        <f t="shared" si="1"/>
        <v>6.2888888888888888</v>
      </c>
      <c r="L75" s="2" t="s">
        <v>29</v>
      </c>
    </row>
    <row r="76" spans="1:12" x14ac:dyDescent="0.25">
      <c r="A76" s="2">
        <v>2023</v>
      </c>
      <c r="B76" s="2" t="s">
        <v>19</v>
      </c>
      <c r="C76" s="2">
        <v>21</v>
      </c>
      <c r="D76" s="2" t="s">
        <v>28</v>
      </c>
      <c r="E76" s="2" t="s">
        <v>15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f t="shared" si="1"/>
        <v>0</v>
      </c>
      <c r="L76" s="2" t="s">
        <v>29</v>
      </c>
    </row>
    <row r="77" spans="1:12" x14ac:dyDescent="0.25">
      <c r="A77" s="2">
        <v>2023</v>
      </c>
      <c r="B77" s="2" t="s">
        <v>19</v>
      </c>
      <c r="C77" s="2">
        <v>21</v>
      </c>
      <c r="D77" s="2" t="s">
        <v>28</v>
      </c>
      <c r="E77" s="2" t="s">
        <v>16</v>
      </c>
      <c r="F77" s="2">
        <v>0</v>
      </c>
      <c r="G77" s="2">
        <v>37.733333333333327</v>
      </c>
      <c r="H77" s="2">
        <v>113.2</v>
      </c>
      <c r="I77" s="2">
        <v>0</v>
      </c>
      <c r="J77" s="2">
        <v>0</v>
      </c>
      <c r="K77" s="2">
        <f t="shared" si="1"/>
        <v>150.93333333333334</v>
      </c>
      <c r="L77" s="2" t="s">
        <v>29</v>
      </c>
    </row>
    <row r="78" spans="1:12" x14ac:dyDescent="0.25">
      <c r="A78" s="2">
        <v>2023</v>
      </c>
      <c r="B78" s="2" t="s">
        <v>19</v>
      </c>
      <c r="C78" s="2">
        <v>21</v>
      </c>
      <c r="D78" s="2" t="s">
        <v>28</v>
      </c>
      <c r="E78" s="2" t="s">
        <v>17</v>
      </c>
      <c r="F78" s="2">
        <v>0</v>
      </c>
      <c r="G78" s="2">
        <v>30.186666666666667</v>
      </c>
      <c r="H78" s="2">
        <v>37.733333333333327</v>
      </c>
      <c r="I78" s="2">
        <v>0</v>
      </c>
      <c r="J78" s="2">
        <v>0</v>
      </c>
      <c r="K78" s="2">
        <f t="shared" si="1"/>
        <v>67.919999999999987</v>
      </c>
      <c r="L78" s="2" t="s">
        <v>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C4C4-CC29-4D09-AD83-69EEDFABAAB1}">
  <dimension ref="A1:J22"/>
  <sheetViews>
    <sheetView tabSelected="1" workbookViewId="0">
      <selection activeCell="D26" sqref="D26"/>
    </sheetView>
  </sheetViews>
  <sheetFormatPr defaultRowHeight="15" x14ac:dyDescent="0.25"/>
  <cols>
    <col min="1" max="3" width="9.140625" style="2"/>
    <col min="4" max="4" width="40.85546875" style="2" bestFit="1" customWidth="1"/>
    <col min="5" max="6" width="40.85546875" style="2" customWidth="1"/>
    <col min="7" max="7" width="20.7109375" style="2" bestFit="1" customWidth="1"/>
    <col min="8" max="8" width="13.5703125" style="2" bestFit="1" customWidth="1"/>
    <col min="9" max="9" width="14.140625" style="2" bestFit="1" customWidth="1"/>
    <col min="10" max="10" width="14.5703125" style="2" bestFit="1" customWidth="1"/>
    <col min="11" max="16384" width="9.140625" style="2"/>
  </cols>
  <sheetData>
    <row r="1" spans="1:10" s="4" customFormat="1" x14ac:dyDescent="0.25">
      <c r="A1" s="4" t="s">
        <v>0</v>
      </c>
      <c r="B1" s="4" t="s">
        <v>18</v>
      </c>
      <c r="C1" s="4" t="s">
        <v>1</v>
      </c>
      <c r="D1" s="4" t="s">
        <v>2</v>
      </c>
      <c r="E1" s="4" t="s">
        <v>36</v>
      </c>
      <c r="F1" s="4" t="s">
        <v>37</v>
      </c>
      <c r="G1" s="4" t="s">
        <v>41</v>
      </c>
      <c r="H1" s="4" t="s">
        <v>35</v>
      </c>
    </row>
    <row r="2" spans="1:10" s="4" customFormat="1" x14ac:dyDescent="0.25">
      <c r="A2" s="5">
        <v>2023</v>
      </c>
      <c r="B2" s="5" t="s">
        <v>19</v>
      </c>
      <c r="C2" s="2">
        <v>21</v>
      </c>
      <c r="D2" s="2" t="s">
        <v>28</v>
      </c>
      <c r="E2" s="2" t="s">
        <v>38</v>
      </c>
      <c r="F2" s="2">
        <v>277</v>
      </c>
      <c r="G2" s="2">
        <v>21</v>
      </c>
      <c r="H2" s="2"/>
      <c r="I2" s="2"/>
      <c r="J2" s="2"/>
    </row>
    <row r="3" spans="1:10" x14ac:dyDescent="0.25">
      <c r="A3" s="5">
        <v>2023</v>
      </c>
      <c r="B3" s="5" t="s">
        <v>19</v>
      </c>
      <c r="C3" s="2">
        <v>21</v>
      </c>
      <c r="D3" s="2" t="s">
        <v>28</v>
      </c>
      <c r="E3" s="2" t="s">
        <v>39</v>
      </c>
      <c r="F3" s="2">
        <v>6</v>
      </c>
      <c r="G3" s="2">
        <v>0</v>
      </c>
    </row>
    <row r="4" spans="1:10" x14ac:dyDescent="0.25">
      <c r="A4" s="5">
        <v>2023</v>
      </c>
      <c r="B4" s="5" t="s">
        <v>19</v>
      </c>
      <c r="C4" s="2">
        <v>21</v>
      </c>
      <c r="D4" s="2" t="s">
        <v>28</v>
      </c>
      <c r="E4" s="2" t="s">
        <v>40</v>
      </c>
      <c r="F4" s="2">
        <v>0</v>
      </c>
      <c r="G4" s="2">
        <v>0</v>
      </c>
    </row>
    <row r="5" spans="1:10" x14ac:dyDescent="0.25">
      <c r="A5" s="2">
        <v>2022</v>
      </c>
      <c r="B5" s="2" t="s">
        <v>19</v>
      </c>
      <c r="C5" s="2">
        <v>21</v>
      </c>
      <c r="D5" s="2" t="s">
        <v>28</v>
      </c>
      <c r="E5" s="2" t="s">
        <v>38</v>
      </c>
      <c r="F5" s="2">
        <v>937</v>
      </c>
      <c r="G5" s="2">
        <v>85</v>
      </c>
    </row>
    <row r="6" spans="1:10" x14ac:dyDescent="0.25">
      <c r="A6" s="2">
        <v>2022</v>
      </c>
      <c r="B6" s="2" t="s">
        <v>19</v>
      </c>
      <c r="C6" s="2">
        <v>21</v>
      </c>
      <c r="D6" s="2" t="s">
        <v>28</v>
      </c>
      <c r="E6" s="2" t="s">
        <v>39</v>
      </c>
      <c r="F6" s="2">
        <v>35</v>
      </c>
      <c r="G6" s="2">
        <v>7</v>
      </c>
    </row>
    <row r="7" spans="1:10" x14ac:dyDescent="0.25">
      <c r="A7" s="2">
        <v>2022</v>
      </c>
      <c r="B7" s="2" t="s">
        <v>19</v>
      </c>
      <c r="C7" s="2">
        <v>21</v>
      </c>
      <c r="D7" s="2" t="s">
        <v>28</v>
      </c>
      <c r="E7" s="2" t="s">
        <v>40</v>
      </c>
      <c r="F7" s="2">
        <v>0</v>
      </c>
      <c r="G7" s="2">
        <v>0</v>
      </c>
    </row>
    <row r="8" spans="1:10" x14ac:dyDescent="0.25">
      <c r="A8" s="2">
        <v>2021</v>
      </c>
      <c r="B8" s="2" t="s">
        <v>19</v>
      </c>
      <c r="C8" s="2">
        <v>21</v>
      </c>
      <c r="D8" s="2" t="s">
        <v>43</v>
      </c>
      <c r="E8" s="2" t="s">
        <v>38</v>
      </c>
      <c r="F8" s="2">
        <v>610</v>
      </c>
      <c r="G8" s="2">
        <v>50</v>
      </c>
      <c r="H8" s="2" t="s">
        <v>42</v>
      </c>
    </row>
    <row r="9" spans="1:10" x14ac:dyDescent="0.25">
      <c r="A9" s="2">
        <v>2021</v>
      </c>
      <c r="B9" s="2" t="s">
        <v>19</v>
      </c>
      <c r="C9" s="2">
        <v>21</v>
      </c>
      <c r="D9" s="2" t="s">
        <v>43</v>
      </c>
      <c r="E9" s="2" t="s">
        <v>39</v>
      </c>
      <c r="F9" s="2">
        <v>446</v>
      </c>
      <c r="G9" s="2">
        <v>105</v>
      </c>
      <c r="H9" s="2" t="s">
        <v>42</v>
      </c>
    </row>
    <row r="10" spans="1:10" x14ac:dyDescent="0.25">
      <c r="A10" s="2">
        <v>2021</v>
      </c>
      <c r="B10" s="2" t="s">
        <v>19</v>
      </c>
      <c r="C10" s="2">
        <v>21</v>
      </c>
      <c r="D10" s="2" t="s">
        <v>43</v>
      </c>
      <c r="E10" s="2" t="s">
        <v>40</v>
      </c>
      <c r="F10" s="2">
        <v>0</v>
      </c>
      <c r="G10" s="2">
        <v>10</v>
      </c>
      <c r="H10" s="2" t="s">
        <v>42</v>
      </c>
    </row>
    <row r="11" spans="1:10" x14ac:dyDescent="0.25">
      <c r="A11" s="2">
        <v>2020</v>
      </c>
      <c r="B11" s="2" t="s">
        <v>19</v>
      </c>
      <c r="C11" s="2">
        <v>21</v>
      </c>
      <c r="D11" s="2" t="s">
        <v>20</v>
      </c>
      <c r="E11" s="2" t="s">
        <v>38</v>
      </c>
      <c r="F11" s="2">
        <v>320</v>
      </c>
      <c r="G11" s="2">
        <v>18</v>
      </c>
    </row>
    <row r="12" spans="1:10" x14ac:dyDescent="0.25">
      <c r="A12" s="2">
        <v>2020</v>
      </c>
      <c r="B12" s="2" t="s">
        <v>19</v>
      </c>
      <c r="C12" s="2">
        <v>21</v>
      </c>
      <c r="D12" s="2" t="s">
        <v>20</v>
      </c>
      <c r="E12" s="2" t="s">
        <v>39</v>
      </c>
      <c r="F12" s="2">
        <v>198</v>
      </c>
      <c r="G12" s="2">
        <v>7</v>
      </c>
    </row>
    <row r="13" spans="1:10" x14ac:dyDescent="0.25">
      <c r="A13" s="2">
        <v>2020</v>
      </c>
      <c r="B13" s="2" t="s">
        <v>19</v>
      </c>
      <c r="C13" s="2">
        <v>21</v>
      </c>
      <c r="D13" s="2" t="s">
        <v>20</v>
      </c>
      <c r="E13" s="2" t="s">
        <v>40</v>
      </c>
      <c r="F13" s="2">
        <v>10</v>
      </c>
      <c r="G13" s="2">
        <v>0</v>
      </c>
    </row>
    <row r="14" spans="1:10" x14ac:dyDescent="0.25">
      <c r="A14" s="2">
        <v>2019</v>
      </c>
      <c r="B14" s="2" t="s">
        <v>19</v>
      </c>
      <c r="C14" s="2">
        <v>21</v>
      </c>
      <c r="D14" s="2" t="s">
        <v>20</v>
      </c>
      <c r="E14" s="2" t="s">
        <v>38</v>
      </c>
      <c r="F14" s="2">
        <v>341</v>
      </c>
      <c r="G14" s="2">
        <v>82</v>
      </c>
    </row>
    <row r="15" spans="1:10" x14ac:dyDescent="0.25">
      <c r="A15" s="2">
        <v>2019</v>
      </c>
      <c r="B15" s="2" t="s">
        <v>19</v>
      </c>
      <c r="C15" s="2">
        <v>21</v>
      </c>
      <c r="D15" s="2" t="s">
        <v>20</v>
      </c>
      <c r="E15" s="2" t="s">
        <v>39</v>
      </c>
      <c r="F15" s="2">
        <v>930</v>
      </c>
      <c r="G15" s="2">
        <v>24</v>
      </c>
    </row>
    <row r="16" spans="1:10" x14ac:dyDescent="0.25">
      <c r="A16" s="2">
        <v>2019</v>
      </c>
      <c r="B16" s="2" t="s">
        <v>19</v>
      </c>
      <c r="C16" s="2">
        <v>21</v>
      </c>
      <c r="D16" s="2" t="s">
        <v>20</v>
      </c>
      <c r="E16" s="2" t="s">
        <v>40</v>
      </c>
      <c r="F16" s="2">
        <v>77</v>
      </c>
      <c r="G16" s="2">
        <v>0</v>
      </c>
    </row>
    <row r="17" spans="1:7" x14ac:dyDescent="0.25">
      <c r="A17" s="2">
        <v>2018</v>
      </c>
      <c r="B17" s="2" t="s">
        <v>19</v>
      </c>
      <c r="C17" s="2">
        <v>21</v>
      </c>
      <c r="D17" s="2" t="s">
        <v>20</v>
      </c>
      <c r="E17" s="2" t="s">
        <v>38</v>
      </c>
      <c r="F17" s="2">
        <v>646</v>
      </c>
      <c r="G17" s="2">
        <v>31</v>
      </c>
    </row>
    <row r="18" spans="1:7" x14ac:dyDescent="0.25">
      <c r="A18" s="2">
        <v>2018</v>
      </c>
      <c r="B18" s="2" t="s">
        <v>19</v>
      </c>
      <c r="C18" s="2">
        <v>21</v>
      </c>
      <c r="D18" s="2" t="s">
        <v>20</v>
      </c>
      <c r="E18" s="2" t="s">
        <v>39</v>
      </c>
      <c r="F18" s="2">
        <v>346</v>
      </c>
      <c r="G18" s="2">
        <v>1</v>
      </c>
    </row>
    <row r="19" spans="1:7" x14ac:dyDescent="0.25">
      <c r="A19" s="2">
        <v>2018</v>
      </c>
      <c r="B19" s="2" t="s">
        <v>19</v>
      </c>
      <c r="C19" s="2">
        <v>21</v>
      </c>
      <c r="D19" s="2" t="s">
        <v>20</v>
      </c>
      <c r="E19" s="2" t="s">
        <v>40</v>
      </c>
      <c r="F19" s="2">
        <v>0</v>
      </c>
      <c r="G19" s="2">
        <v>0</v>
      </c>
    </row>
    <row r="20" spans="1:7" x14ac:dyDescent="0.25">
      <c r="A20" s="2">
        <v>2017</v>
      </c>
      <c r="B20" s="2" t="s">
        <v>19</v>
      </c>
      <c r="C20" s="2">
        <v>21</v>
      </c>
      <c r="D20" s="2" t="s">
        <v>20</v>
      </c>
      <c r="E20" s="2" t="s">
        <v>38</v>
      </c>
      <c r="F20" s="2">
        <v>250</v>
      </c>
      <c r="G20" s="2">
        <v>4</v>
      </c>
    </row>
    <row r="21" spans="1:7" x14ac:dyDescent="0.25">
      <c r="A21" s="2">
        <v>2017</v>
      </c>
      <c r="B21" s="2" t="s">
        <v>19</v>
      </c>
      <c r="C21" s="2">
        <v>21</v>
      </c>
      <c r="D21" s="2" t="s">
        <v>20</v>
      </c>
      <c r="E21" s="2" t="s">
        <v>39</v>
      </c>
      <c r="F21" s="2">
        <v>195</v>
      </c>
      <c r="G21" s="2">
        <v>1</v>
      </c>
    </row>
    <row r="22" spans="1:7" x14ac:dyDescent="0.25">
      <c r="A22" s="2">
        <v>2017</v>
      </c>
      <c r="B22" s="2" t="s">
        <v>19</v>
      </c>
      <c r="C22" s="2">
        <v>21</v>
      </c>
      <c r="D22" s="2" t="s">
        <v>20</v>
      </c>
      <c r="E22" s="2" t="s">
        <v>40</v>
      </c>
      <c r="F22" s="2">
        <v>0</v>
      </c>
      <c r="G2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A298-52FB-4057-9AD6-DD3998F5A14A}">
  <dimension ref="B3:H12"/>
  <sheetViews>
    <sheetView workbookViewId="0">
      <selection activeCell="H7" sqref="H7"/>
    </sheetView>
  </sheetViews>
  <sheetFormatPr defaultRowHeight="15" x14ac:dyDescent="0.25"/>
  <cols>
    <col min="2" max="2" width="13.140625" bestFit="1" customWidth="1"/>
    <col min="3" max="3" width="11.7109375" bestFit="1" customWidth="1"/>
    <col min="7" max="7" width="13.140625" bestFit="1" customWidth="1"/>
    <col min="8" max="8" width="21.42578125" bestFit="1" customWidth="1"/>
  </cols>
  <sheetData>
    <row r="3" spans="2:8" x14ac:dyDescent="0.25">
      <c r="B3" s="1" t="s">
        <v>22</v>
      </c>
      <c r="C3" t="s">
        <v>26</v>
      </c>
      <c r="G3" s="1" t="s">
        <v>22</v>
      </c>
      <c r="H3" t="s">
        <v>27</v>
      </c>
    </row>
    <row r="4" spans="2:8" x14ac:dyDescent="0.25">
      <c r="B4" s="2">
        <v>2017</v>
      </c>
      <c r="C4" s="3">
        <v>445</v>
      </c>
      <c r="G4" s="2">
        <v>2017</v>
      </c>
      <c r="H4" s="3">
        <v>445</v>
      </c>
    </row>
    <row r="5" spans="2:8" x14ac:dyDescent="0.25">
      <c r="B5" s="2">
        <v>2018</v>
      </c>
      <c r="C5" s="3">
        <v>992</v>
      </c>
      <c r="G5" s="2">
        <v>2018</v>
      </c>
      <c r="H5" s="3">
        <v>992</v>
      </c>
    </row>
    <row r="6" spans="2:8" x14ac:dyDescent="0.25">
      <c r="B6" s="2">
        <v>2019</v>
      </c>
      <c r="C6" s="3">
        <v>1348</v>
      </c>
      <c r="G6" s="2">
        <v>2019</v>
      </c>
      <c r="H6" s="3">
        <v>1348</v>
      </c>
    </row>
    <row r="7" spans="2:8" x14ac:dyDescent="0.25">
      <c r="B7" s="2">
        <v>2020</v>
      </c>
      <c r="C7" s="3">
        <v>528</v>
      </c>
      <c r="G7" s="2">
        <v>2020</v>
      </c>
      <c r="H7" s="3">
        <v>528</v>
      </c>
    </row>
    <row r="8" spans="2:8" x14ac:dyDescent="0.25">
      <c r="B8" s="2">
        <v>2021</v>
      </c>
      <c r="C8" s="3">
        <v>1056</v>
      </c>
      <c r="G8" s="2">
        <v>2021</v>
      </c>
      <c r="H8" s="3">
        <v>1056</v>
      </c>
    </row>
    <row r="9" spans="2:8" x14ac:dyDescent="0.25">
      <c r="B9" s="2">
        <v>2022</v>
      </c>
      <c r="C9" s="3">
        <v>972.00000000000011</v>
      </c>
      <c r="G9" s="2">
        <v>2022</v>
      </c>
      <c r="H9" s="3">
        <v>972</v>
      </c>
    </row>
    <row r="10" spans="2:8" x14ac:dyDescent="0.25">
      <c r="B10" s="2" t="s">
        <v>23</v>
      </c>
      <c r="C10" s="3"/>
      <c r="G10" s="2" t="s">
        <v>23</v>
      </c>
      <c r="H10" s="3"/>
    </row>
    <row r="11" spans="2:8" x14ac:dyDescent="0.25">
      <c r="B11" s="2">
        <v>2023</v>
      </c>
      <c r="C11" s="3">
        <v>283</v>
      </c>
      <c r="G11" s="2">
        <v>2023</v>
      </c>
      <c r="H11" s="3">
        <v>283</v>
      </c>
    </row>
    <row r="12" spans="2:8" x14ac:dyDescent="0.25">
      <c r="B12" s="2" t="s">
        <v>24</v>
      </c>
      <c r="C12" s="3">
        <v>5624</v>
      </c>
      <c r="G12" s="2" t="s">
        <v>24</v>
      </c>
      <c r="H12" s="3">
        <v>5624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rollup</vt:lpstr>
      <vt:lpstr>monthly catch</vt:lpstr>
      <vt:lpstr>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Davidson</dc:creator>
  <cp:lastModifiedBy>Katie Davidson</cp:lastModifiedBy>
  <dcterms:created xsi:type="dcterms:W3CDTF">2024-03-26T21:07:45Z</dcterms:created>
  <dcterms:modified xsi:type="dcterms:W3CDTF">2024-03-26T22:20:08Z</dcterms:modified>
</cp:coreProperties>
</file>