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unomail-my.sharepoint.com/personal/khemkandel_unomaha_edu/Documents/DataScience/ToolsForDataAnalysis-ECON8320/assignment/econ8320-semester-project/"/>
    </mc:Choice>
  </mc:AlternateContent>
  <xr:revisionPtr revIDLastSave="105" documentId="8_{E007E2B5-628D-495F-9C8F-8DC3253A74AE}" xr6:coauthVersionLast="47" xr6:coauthVersionMax="47" xr10:uidLastSave="{F3315EDA-0E11-4103-A5CB-593662107088}"/>
  <bookViews>
    <workbookView xWindow="20370" yWindow="-7140" windowWidth="29040" windowHeight="15720"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C1416" i="1"/>
  <c r="C1415" i="1"/>
  <c r="C1418" i="1"/>
  <c r="C1417" i="1"/>
  <c r="D1417" i="1" s="1"/>
  <c r="C1420" i="1"/>
  <c r="C1419" i="1"/>
  <c r="D1419" i="1" s="1"/>
  <c r="C1428" i="1"/>
  <c r="C1424" i="1"/>
  <c r="C1427" i="1"/>
  <c r="D1427" i="1" s="1"/>
  <c r="C1425" i="1"/>
  <c r="D1425" i="1" s="1"/>
  <c r="C1422" i="1"/>
  <c r="C1423" i="1"/>
  <c r="C1421" i="1"/>
  <c r="C1431" i="1"/>
  <c r="D1431" i="1" s="1"/>
  <c r="C1430" i="1"/>
  <c r="C1441" i="1"/>
  <c r="C1437" i="1"/>
  <c r="C1439" i="1"/>
  <c r="C1436" i="1"/>
  <c r="C1435" i="1"/>
  <c r="C1434" i="1"/>
  <c r="C1438" i="1"/>
  <c r="C1433" i="1"/>
  <c r="C1446" i="1"/>
  <c r="C1445" i="1"/>
  <c r="C1444" i="1"/>
  <c r="C1443" i="1"/>
  <c r="C1450" i="1"/>
  <c r="D1450" i="1" s="1"/>
  <c r="C1451" i="1"/>
  <c r="D1451" i="1" s="1"/>
  <c r="C1454" i="1"/>
  <c r="C1452" i="1"/>
  <c r="C1453" i="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C1641" i="1"/>
  <c r="D1641" i="1" s="1"/>
  <c r="C1643" i="1"/>
  <c r="C1648" i="1"/>
  <c r="C1644" i="1"/>
  <c r="C1647" i="1"/>
  <c r="C1646" i="1"/>
  <c r="C1645" i="1"/>
  <c r="C1654" i="1"/>
  <c r="D1654" i="1" s="1"/>
  <c r="C1650" i="1"/>
  <c r="C1651" i="1"/>
  <c r="C1652" i="1"/>
  <c r="C1656" i="1"/>
  <c r="C1649" i="1"/>
  <c r="D1649" i="1" s="1"/>
  <c r="C1653" i="1"/>
  <c r="D1653" i="1" s="1"/>
  <c r="C1663" i="1"/>
  <c r="C1659" i="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C1864" i="1"/>
  <c r="C1863" i="1"/>
  <c r="D1863" i="1" s="1"/>
  <c r="C1871" i="1"/>
  <c r="C1870" i="1"/>
  <c r="C1866" i="1"/>
  <c r="C1869" i="1"/>
  <c r="C1867" i="1"/>
  <c r="C1868" i="1"/>
  <c r="C1875" i="1"/>
  <c r="C1878" i="1"/>
  <c r="D1878" i="1" s="1"/>
  <c r="C1880" i="1"/>
  <c r="C1879" i="1"/>
  <c r="D1879" i="1" s="1"/>
  <c r="C1881" i="1"/>
  <c r="D1881" i="1" s="1"/>
  <c r="C1882" i="1"/>
  <c r="C1885" i="1"/>
  <c r="C1887" i="1"/>
  <c r="D1887" i="1" s="1"/>
  <c r="C1888" i="1"/>
  <c r="D1888" i="1" s="1"/>
  <c r="C1884" i="1"/>
  <c r="C1889" i="1"/>
  <c r="C1883" i="1"/>
  <c r="D1883" i="1" s="1"/>
  <c r="C1886" i="1"/>
  <c r="D1886" i="1" s="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C1955" i="1"/>
  <c r="D1955" i="1" s="1"/>
  <c r="C1957" i="1"/>
  <c r="C1961" i="1"/>
  <c r="C1962" i="1"/>
  <c r="C1959" i="1"/>
  <c r="C1960" i="1"/>
  <c r="C1967" i="1"/>
  <c r="D1967" i="1" s="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C2038" i="1"/>
  <c r="C2041" i="1"/>
  <c r="D2041" i="1" s="1"/>
  <c r="C2044" i="1"/>
  <c r="C2043" i="1"/>
  <c r="C2040" i="1"/>
  <c r="C2039" i="1"/>
  <c r="C2042" i="1"/>
  <c r="D2042" i="1" s="1"/>
  <c r="C2045" i="1"/>
  <c r="D2045" i="1" s="1"/>
  <c r="C2046" i="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C2102" i="1"/>
  <c r="C2096" i="1"/>
  <c r="C2108" i="1"/>
  <c r="C2103" i="1"/>
  <c r="C2101" i="1"/>
  <c r="C2110" i="1"/>
  <c r="C2107" i="1"/>
  <c r="C2109" i="1"/>
  <c r="C2106" i="1"/>
  <c r="C2097" i="1"/>
  <c r="C2111" i="1"/>
  <c r="D2111" i="1" s="1"/>
  <c r="C2116" i="1"/>
  <c r="D2116" i="1" s="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C2258" i="1"/>
  <c r="C2259" i="1"/>
  <c r="C768" i="1"/>
  <c r="C770" i="1"/>
  <c r="C778" i="1"/>
  <c r="D778" i="1" s="1"/>
  <c r="C782" i="1"/>
  <c r="C783" i="1"/>
  <c r="C789" i="1"/>
  <c r="D789" i="1" s="1"/>
  <c r="C793" i="1"/>
  <c r="C798" i="1"/>
  <c r="C799" i="1"/>
  <c r="C794" i="1"/>
  <c r="C797" i="1"/>
  <c r="C803" i="1"/>
  <c r="C801" i="1"/>
  <c r="C804" i="1"/>
  <c r="D804" i="1" s="1"/>
  <c r="C805" i="1"/>
  <c r="C806" i="1"/>
  <c r="D806" i="1" s="1"/>
  <c r="C821" i="1"/>
  <c r="C823" i="1"/>
  <c r="C827" i="1"/>
  <c r="C828" i="1"/>
  <c r="D828" i="1" s="1"/>
  <c r="C830" i="1"/>
  <c r="C838" i="1"/>
  <c r="C844" i="1"/>
  <c r="C839" i="1"/>
  <c r="C842" i="1"/>
  <c r="C845" i="1"/>
  <c r="C847" i="1"/>
  <c r="C854" i="1"/>
  <c r="C855" i="1"/>
  <c r="D855" i="1" s="1"/>
  <c r="C868" i="1"/>
  <c r="C869" i="1"/>
  <c r="C874" i="1"/>
  <c r="D874" i="1" s="1"/>
  <c r="C876" i="1"/>
  <c r="D876" i="1" s="1"/>
  <c r="C877" i="1"/>
  <c r="D877" i="1" s="1"/>
  <c r="C880" i="1"/>
  <c r="C882" i="1"/>
  <c r="C883" i="1"/>
  <c r="C884" i="1"/>
  <c r="D884" i="1" s="1"/>
  <c r="C888" i="1"/>
  <c r="D888" i="1" s="1"/>
  <c r="C892" i="1"/>
  <c r="C893" i="1"/>
  <c r="C894" i="1"/>
  <c r="C896" i="1"/>
  <c r="C899" i="1"/>
  <c r="C905" i="1"/>
  <c r="D905" i="1" s="1"/>
  <c r="C906" i="1"/>
  <c r="C904" i="1"/>
  <c r="D904" i="1" s="1"/>
  <c r="C907" i="1"/>
  <c r="C912" i="1"/>
  <c r="C914" i="1"/>
  <c r="C913" i="1"/>
  <c r="C919" i="1"/>
  <c r="C920" i="1"/>
  <c r="D920" i="1" s="1"/>
  <c r="C923" i="1"/>
  <c r="C921" i="1"/>
  <c r="C927" i="1"/>
  <c r="C931" i="1"/>
  <c r="C934" i="1"/>
  <c r="D934" i="1" s="1"/>
  <c r="C933" i="1"/>
  <c r="D933" i="1" s="1"/>
  <c r="C936" i="1"/>
  <c r="C940" i="1"/>
  <c r="C941" i="1"/>
  <c r="C945" i="1"/>
  <c r="C949" i="1"/>
  <c r="D949" i="1" s="1"/>
  <c r="C950" i="1"/>
  <c r="D950" i="1" s="1"/>
  <c r="C953" i="1"/>
  <c r="C956" i="1"/>
  <c r="D956" i="1" s="1"/>
  <c r="C962" i="1"/>
  <c r="C975" i="1"/>
  <c r="C981" i="1"/>
  <c r="C982" i="1"/>
  <c r="D982" i="1" s="1"/>
  <c r="C994" i="1"/>
  <c r="C995" i="1"/>
  <c r="D995" i="1" s="1"/>
  <c r="C1002" i="1"/>
  <c r="C1004" i="1"/>
  <c r="D1004" i="1" s="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C1065" i="1"/>
  <c r="C1076" i="1"/>
  <c r="C1077" i="1"/>
  <c r="C1082" i="1"/>
  <c r="C1083" i="1"/>
  <c r="C1090" i="1"/>
  <c r="C1095" i="1"/>
  <c r="C1094" i="1"/>
  <c r="C1096" i="1"/>
  <c r="C1101" i="1"/>
  <c r="C1097" i="1"/>
  <c r="C1111" i="1"/>
  <c r="C1117" i="1"/>
  <c r="D1117" i="1" s="1"/>
  <c r="C1131" i="1"/>
  <c r="C1126" i="1"/>
  <c r="C1127" i="1"/>
  <c r="C1128" i="1"/>
  <c r="C1118" i="1"/>
  <c r="D1118" i="1" s="1"/>
  <c r="C1135" i="1"/>
  <c r="C1137" i="1"/>
  <c r="C1139" i="1"/>
  <c r="C1141" i="1"/>
  <c r="C1140" i="1"/>
  <c r="C1156" i="1"/>
  <c r="C1157" i="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C1202" i="1"/>
  <c r="C1201" i="1"/>
  <c r="C1207" i="1"/>
  <c r="C1210" i="1"/>
  <c r="C1211" i="1"/>
  <c r="C1208" i="1"/>
  <c r="D1208" i="1" s="1"/>
  <c r="C1214" i="1"/>
  <c r="C1215" i="1"/>
  <c r="C1212" i="1"/>
  <c r="C1213" i="1"/>
  <c r="C1220" i="1"/>
  <c r="D1220" i="1" s="1"/>
  <c r="C1226" i="1"/>
  <c r="C1225" i="1"/>
  <c r="C1231" i="1"/>
  <c r="C1235" i="1"/>
  <c r="C1238" i="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C1320" i="1"/>
  <c r="C1321" i="1"/>
  <c r="C1323" i="1"/>
  <c r="C1322" i="1"/>
  <c r="C1329" i="1"/>
  <c r="D1329" i="1" s="1"/>
  <c r="C1330" i="1"/>
  <c r="C1333" i="1"/>
  <c r="C1334" i="1"/>
  <c r="C1341" i="1"/>
  <c r="C1347" i="1"/>
  <c r="C1350" i="1"/>
  <c r="D1350" i="1" s="1"/>
  <c r="C1351" i="1"/>
  <c r="C1353" i="1"/>
  <c r="C1360" i="1"/>
  <c r="C1371" i="1"/>
  <c r="C1372" i="1"/>
  <c r="C1370" i="1"/>
  <c r="C1385" i="1"/>
  <c r="C1394" i="1"/>
  <c r="C1395" i="1"/>
  <c r="C1398" i="1"/>
  <c r="C1397" i="1"/>
  <c r="C1400" i="1"/>
  <c r="C1401" i="1"/>
  <c r="D1401" i="1" s="1"/>
  <c r="C1409" i="1"/>
  <c r="D1409" i="1" s="1"/>
  <c r="C1414" i="1"/>
  <c r="D1414" i="1" s="1"/>
  <c r="C1413" i="1"/>
  <c r="D1413" i="1" s="1"/>
  <c r="C1426" i="1"/>
  <c r="C1429" i="1"/>
  <c r="C1432" i="1"/>
  <c r="C1442" i="1"/>
  <c r="C1440" i="1"/>
  <c r="D1440" i="1" s="1"/>
  <c r="C1449" i="1"/>
  <c r="C1447" i="1"/>
  <c r="C1448" i="1"/>
  <c r="C1455" i="1"/>
  <c r="C1456" i="1"/>
  <c r="C1458" i="1"/>
  <c r="D1458" i="1" s="1"/>
  <c r="C1464" i="1"/>
  <c r="D1464" i="1" s="1"/>
  <c r="C1465" i="1"/>
  <c r="D1465" i="1" s="1"/>
  <c r="C1470" i="1"/>
  <c r="D1470" i="1" s="1"/>
  <c r="C1480" i="1"/>
  <c r="D1480" i="1" s="1"/>
  <c r="C1485" i="1"/>
  <c r="C1486" i="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C1711" i="1"/>
  <c r="D1711" i="1" s="1"/>
  <c r="C1716" i="1"/>
  <c r="C1732" i="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C1838" i="1"/>
  <c r="C1841" i="1"/>
  <c r="C1859" i="1"/>
  <c r="C1854" i="1"/>
  <c r="D1854" i="1" s="1"/>
  <c r="C1855" i="1"/>
  <c r="D1855" i="1" s="1"/>
  <c r="C1858" i="1"/>
  <c r="C1865" i="1"/>
  <c r="D1865" i="1" s="1"/>
  <c r="C1862" i="1"/>
  <c r="D1862" i="1" s="1"/>
  <c r="C1872" i="1"/>
  <c r="C1873" i="1"/>
  <c r="C1877" i="1"/>
  <c r="C1874" i="1"/>
  <c r="C1876" i="1"/>
  <c r="C1895" i="1"/>
  <c r="C1898" i="1"/>
  <c r="D1898" i="1" s="1"/>
  <c r="C1899" i="1"/>
  <c r="D1899" i="1" s="1"/>
  <c r="C1905" i="1"/>
  <c r="C1915" i="1"/>
  <c r="D1915" i="1" s="1"/>
  <c r="C1923" i="1"/>
  <c r="C1922" i="1"/>
  <c r="C1926" i="1"/>
  <c r="C1940" i="1"/>
  <c r="D1940" i="1" s="1"/>
  <c r="C1947" i="1"/>
  <c r="C1954" i="1"/>
  <c r="D1954" i="1" s="1"/>
  <c r="C1958" i="1"/>
  <c r="C1975" i="1"/>
  <c r="C1980" i="1"/>
  <c r="C1988" i="1"/>
  <c r="D1988" i="1" s="1"/>
  <c r="C1983" i="1"/>
  <c r="C2001" i="1"/>
  <c r="C2004" i="1"/>
  <c r="D2004" i="1" s="1"/>
  <c r="C2017" i="1"/>
  <c r="C2022" i="1"/>
  <c r="D2022" i="1" s="1"/>
  <c r="C2032" i="1"/>
  <c r="C2031" i="1"/>
  <c r="C2037" i="1"/>
  <c r="C2051" i="1"/>
  <c r="D2051" i="1" s="1"/>
  <c r="C2060" i="1"/>
  <c r="C2070" i="1"/>
  <c r="D2070" i="1" s="1"/>
  <c r="C2077" i="1"/>
  <c r="C2076" i="1"/>
  <c r="C2079" i="1"/>
  <c r="C2092" i="1"/>
  <c r="C2094" i="1"/>
  <c r="C579" i="1"/>
  <c r="D579" i="1" s="1"/>
  <c r="C577" i="1"/>
  <c r="C576" i="1"/>
  <c r="C586" i="1"/>
  <c r="C591" i="1"/>
  <c r="C596" i="1"/>
  <c r="D596" i="1" s="1"/>
  <c r="C587" i="1"/>
  <c r="D587" i="1" s="1"/>
  <c r="C603" i="1"/>
  <c r="C606" i="1"/>
  <c r="C609" i="1"/>
  <c r="D609" i="1" s="1"/>
  <c r="C624" i="1"/>
  <c r="C625" i="1"/>
  <c r="C627" i="1"/>
  <c r="C628" i="1"/>
  <c r="D628" i="1" s="1"/>
  <c r="C637" i="1"/>
  <c r="D637" i="1" s="1"/>
  <c r="C639" i="1"/>
  <c r="C643" i="1"/>
  <c r="D643" i="1" s="1"/>
  <c r="C651" i="1"/>
  <c r="D651" i="1" s="1"/>
  <c r="C660" i="1"/>
  <c r="D660" i="1" s="1"/>
  <c r="C663" i="1"/>
  <c r="C664" i="1"/>
  <c r="C666" i="1"/>
  <c r="C665" i="1"/>
  <c r="D665" i="1" s="1"/>
  <c r="C674" i="1"/>
  <c r="C673" i="1"/>
  <c r="D673" i="1" s="1"/>
  <c r="C679" i="1"/>
  <c r="D679" i="1" s="1"/>
  <c r="C681" i="1"/>
  <c r="D681" i="1" s="1"/>
  <c r="C695" i="1"/>
  <c r="D695" i="1" s="1"/>
  <c r="C703" i="1"/>
  <c r="C704" i="1"/>
  <c r="C706" i="1"/>
  <c r="D706" i="1" s="1"/>
  <c r="C711" i="1"/>
  <c r="C714" i="1"/>
  <c r="C715" i="1"/>
  <c r="D715" i="1" s="1"/>
  <c r="C721" i="1"/>
  <c r="C719" i="1"/>
  <c r="C722" i="1"/>
  <c r="C727" i="1"/>
  <c r="C730" i="1"/>
  <c r="C733" i="1"/>
  <c r="C734" i="1"/>
  <c r="C742" i="1"/>
  <c r="D742" i="1" s="1"/>
  <c r="C741" i="1"/>
  <c r="D741" i="1" s="1"/>
  <c r="C751" i="1"/>
  <c r="D751" i="1" s="1"/>
  <c r="C749" i="1"/>
  <c r="C754" i="1"/>
  <c r="C758" i="1"/>
  <c r="C760" i="1"/>
  <c r="C762" i="1"/>
  <c r="C731" i="1"/>
  <c r="D731" i="1" s="1"/>
  <c r="Y1136" i="1"/>
  <c r="Y1089" i="1"/>
  <c r="Y998" i="1"/>
  <c r="D1305" i="1" l="1"/>
  <c r="D1485" i="1"/>
  <c r="D1880" i="1"/>
  <c r="D1857" i="1"/>
  <c r="D1410" i="1"/>
  <c r="D2257" i="1"/>
  <c r="D711" i="1"/>
  <c r="D2199" i="1"/>
  <c r="D803" i="1"/>
  <c r="D1659" i="1"/>
  <c r="D721" i="1"/>
  <c r="D1709" i="1"/>
  <c r="D758" i="1"/>
  <c r="D798" i="1"/>
  <c r="D1947" i="1"/>
  <c r="D1637" i="1"/>
  <c r="D1347" i="1"/>
  <c r="D1321" i="1"/>
  <c r="D1876" i="1"/>
  <c r="D2071" i="1"/>
  <c r="D1882" i="1"/>
  <c r="D1455" i="1"/>
  <c r="D1557" i="1"/>
  <c r="D842" i="1"/>
  <c r="D2046" i="1"/>
  <c r="D1638" i="1"/>
  <c r="D1120" i="1"/>
  <c r="D1421" i="1"/>
  <c r="D654" i="1"/>
  <c r="D1864" i="1"/>
  <c r="D1453" i="1"/>
  <c r="D2161" i="1"/>
  <c r="D78" i="1"/>
  <c r="D1432" i="1"/>
  <c r="D1397" i="1"/>
  <c r="D1111" i="1"/>
  <c r="D1605" i="1"/>
  <c r="D198" i="1"/>
  <c r="D261" i="1"/>
  <c r="D3" i="1"/>
  <c r="D1720" i="1"/>
  <c r="D768" i="1"/>
  <c r="D104" i="1"/>
  <c r="D945" i="1"/>
  <c r="D2033" i="1"/>
  <c r="D2079" i="1"/>
  <c r="D1975" i="1"/>
  <c r="D906" i="1"/>
  <c r="D2104" i="1"/>
  <c r="D2265" i="1"/>
  <c r="D730" i="1"/>
  <c r="D722" i="1"/>
  <c r="D1872" i="1"/>
  <c r="D1732" i="1"/>
  <c r="D663" i="1"/>
  <c r="D625" i="1"/>
  <c r="D586" i="1"/>
  <c r="D1835" i="1"/>
  <c r="D1486" i="1"/>
  <c r="D1956" i="1"/>
  <c r="D1157" i="1"/>
  <c r="D1065" i="1"/>
  <c r="D880" i="1"/>
  <c r="D1238" i="1"/>
  <c r="D1199" i="1"/>
  <c r="D1156" i="1"/>
  <c r="D1066" i="1"/>
  <c r="D1002" i="1"/>
  <c r="D794" i="1"/>
  <c r="D879" i="1"/>
  <c r="D1240" i="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<sst xmlns="http://schemas.openxmlformats.org/spreadsheetml/2006/main" count="44725" uniqueCount="2720">
  <si>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</si>
  <si>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</si>
  <si>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</si>
  <si>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</si>
  <si>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</si>
  <si>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</si>
  <si>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</si>
  <si>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</si>
  <si>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</si>
  <si>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</si>
  <si>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</si>
  <si>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</si>
  <si>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</si>
  <si>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</si>
  <si>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</si>
  <si>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</si>
  <si>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</si>
  <si>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</si>
  <si>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</si>
  <si>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</si>
  <si>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</si>
  <si>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</si>
  <si>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</si>
  <si>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</si>
  <si>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</si>
  <si>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</si>
  <si>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</si>
  <si>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</si>
  <si>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</si>
  <si>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</si>
  <si>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</si>
  <si>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</si>
  <si>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</si>
  <si>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</si>
  <si>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</si>
  <si>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</si>
  <si>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</si>
  <si>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</si>
  <si>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</si>
  <si>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</si>
  <si>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</si>
  <si>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</si>
  <si>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</si>
  <si>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</si>
  <si>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</si>
  <si>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</si>
  <si>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</si>
  <si>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</si>
  <si>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</si>
  <si>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</si>
  <si>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</si>
  <si>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</si>
  <si>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</si>
  <si>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</si>
  <si>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</si>
  <si>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</si>
  <si>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</si>
  <si>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</si>
  <si>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</si>
  <si>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</si>
  <si>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</si>
  <si>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</si>
  <si>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</si>
  <si>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</si>
  <si>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</si>
  <si>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</si>
  <si>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</si>
  <si>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</si>
  <si>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</si>
  <si>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</si>
  <si>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</si>
  <si>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</si>
  <si>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</si>
  <si>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</si>
  <si>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</si>
  <si>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</si>
  <si>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</si>
  <si>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</si>
  <si>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</si>
  <si>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</si>
  <si>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</si>
  <si>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</si>
  <si>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</si>
  <si>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</si>
  <si>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</si>
  <si>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</si>
  <si>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</si>
  <si>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</si>
  <si>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</si>
  <si>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</si>
  <si>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</si>
  <si>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</si>
  <si>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</si>
  <si>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</si>
  <si>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</si>
  <si>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</si>
  <si>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</si>
  <si>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</si>
  <si>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</si>
  <si>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</si>
  <si>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</si>
  <si>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</si>
  <si>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</si>
  <si>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</si>
  <si>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</si>
  <si>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</si>
  <si>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</si>
  <si>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</si>
  <si>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</si>
  <si>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</si>
  <si>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</si>
  <si>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</si>
  <si>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</si>
  <si>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</si>
  <si>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</si>
  <si>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</si>
  <si>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</si>
  <si>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</si>
  <si>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</si>
  <si>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</si>
  <si>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</si>
  <si>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</si>
  <si>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</si>
  <si>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</si>
  <si>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</si>
  <si>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</si>
  <si>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</si>
  <si>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</si>
  <si>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</si>
  <si>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</si>
  <si>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</si>
  <si>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</si>
  <si>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</si>
  <si>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</si>
  <si>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</si>
  <si>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</si>
  <si>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</si>
  <si>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</si>
  <si>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</si>
  <si>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</si>
  <si>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</si>
  <si>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</si>
  <si>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</si>
  <si>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</si>
  <si>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</si>
  <si>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</si>
  <si>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</si>
  <si>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</si>
  <si>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</si>
  <si>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</si>
  <si>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</si>
  <si>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</si>
  <si>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</si>
  <si>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</si>
  <si>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</si>
  <si>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</si>
  <si>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</si>
  <si>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</si>
  <si>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</si>
  <si>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</si>
  <si>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</si>
  <si>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</si>
  <si>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</si>
  <si>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</si>
  <si>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</si>
  <si>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</si>
  <si>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</si>
  <si>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</si>
  <si>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</si>
  <si>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</si>
  <si>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</si>
  <si>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</si>
  <si>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</si>
  <si>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</si>
  <si>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</si>
  <si>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</si>
  <si>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</si>
  <si>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</si>
  <si>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</si>
  <si>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</si>
  <si>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</si>
  <si>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</si>
  <si>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</si>
  <si>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</si>
  <si>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</si>
  <si>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</si>
  <si>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</si>
  <si>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</si>
  <si>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</si>
  <si>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</si>
  <si>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</si>
  <si>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</si>
  <si>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</si>
  <si>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</si>
  <si>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</si>
  <si>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</si>
  <si>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</si>
  <si>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</si>
  <si>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</si>
  <si>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</si>
  <si>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</si>
  <si>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</si>
  <si>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</si>
  <si>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</si>
  <si>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</si>
  <si>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</si>
  <si>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</si>
  <si>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</si>
  <si>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</si>
  <si>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</si>
  <si>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</si>
  <si>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</si>
  <si>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</si>
  <si>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</si>
  <si>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</si>
  <si>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</si>
  <si>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</si>
  <si>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</si>
  <si>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</si>
  <si>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</si>
  <si>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</si>
  <si>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</si>
  <si>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</si>
  <si>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</si>
  <si>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</si>
  <si>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</si>
  <si>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</si>
  <si>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</si>
  <si>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</si>
  <si>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</si>
  <si>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</si>
  <si>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</si>
  <si>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</si>
  <si>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</si>
  <si>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</si>
  <si>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</si>
  <si>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</si>
  <si>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</si>
  <si>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</si>
  <si>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</si>
  <si>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</si>
  <si>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</si>
  <si>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</si>
  <si>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</si>
  <si>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</si>
  <si>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</si>
  <si>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</si>
  <si>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</si>
  <si>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</si>
  <si>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</si>
  <si>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</si>
  <si>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</si>
  <si>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</si>
  <si>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</si>
  <si>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</si>
  <si>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</si>
  <si>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</si>
  <si>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</si>
  <si>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</si>
  <si>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</si>
  <si>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</si>
  <si>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</si>
  <si>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</si>
  <si>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</si>
  <si>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</si>
  <si>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</si>
  <si>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</si>
  <si>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</si>
  <si>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</si>
  <si>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</si>
  <si>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</si>
  <si>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</si>
  <si>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</si>
  <si>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</si>
  <si>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</si>
  <si>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</si>
  <si>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</si>
  <si>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</si>
  <si>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</si>
  <si>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</si>
  <si>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</si>
  <si>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</si>
  <si>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</si>
  <si>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</si>
  <si>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</si>
  <si>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</si>
  <si>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</si>
  <si>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</si>
  <si>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</si>
  <si>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</si>
  <si>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</si>
  <si>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</si>
  <si>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</si>
  <si>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</si>
  <si>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</si>
  <si>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</si>
  <si>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</si>
  <si>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</si>
  <si>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</si>
  <si>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</si>
  <si>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</si>
  <si>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</si>
  <si>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</si>
  <si>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</si>
  <si>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</si>
  <si>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</si>
  <si>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</si>
  <si>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</si>
  <si>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</si>
  <si>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</si>
  <si>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</si>
  <si>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</si>
  <si>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</si>
  <si>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</si>
  <si>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</si>
  <si>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</si>
  <si>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</si>
  <si>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</si>
  <si>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</si>
  <si>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</si>
  <si>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</si>
  <si>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</si>
  <si>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</si>
  <si>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</si>
  <si>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</si>
  <si>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</si>
  <si>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</si>
  <si>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</si>
  <si>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</si>
  <si>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</si>
  <si>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</si>
  <si>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</si>
  <si>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</si>
  <si>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</si>
  <si>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</si>
  <si>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</si>
  <si>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</si>
  <si>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</si>
  <si>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</si>
  <si>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</si>
  <si>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</si>
  <si>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</si>
  <si>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</si>
  <si>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</si>
  <si>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</si>
  <si>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</si>
  <si>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</si>
  <si>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</si>
  <si>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</si>
  <si>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</si>
  <si>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</si>
  <si>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</si>
  <si>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</si>
  <si>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</si>
  <si>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</si>
  <si>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</si>
  <si>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</si>
  <si>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</si>
  <si>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</si>
  <si>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</si>
  <si>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</si>
  <si>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</si>
  <si>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</si>
  <si>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</si>
  <si>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</si>
  <si>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</si>
  <si>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</si>
  <si>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</si>
  <si>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</si>
  <si>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</si>
  <si>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</si>
  <si>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</si>
  <si>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</si>
  <si>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</si>
  <si>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</si>
  <si>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</si>
  <si>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</si>
  <si>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</si>
  <si>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</si>
  <si>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</si>
  <si>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</si>
  <si>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</si>
  <si>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</si>
  <si>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</si>
  <si>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</si>
  <si>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</si>
  <si>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</si>
  <si>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</si>
  <si>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</si>
  <si>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</si>
  <si>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</si>
  <si>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</si>
  <si>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</si>
  <si>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</si>
  <si>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</si>
  <si>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</si>
  <si>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</si>
  <si>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</si>
  <si>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</si>
  <si>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</si>
  <si>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</si>
  <si>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</si>
  <si>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</si>
  <si>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</si>
  <si>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</si>
  <si>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</si>
  <si>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</si>
  <si>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</si>
  <si>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</si>
  <si>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</si>
  <si>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</si>
  <si>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</si>
  <si>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</si>
  <si>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</si>
  <si>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</si>
  <si>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</si>
  <si>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</si>
  <si>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</si>
  <si>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</si>
  <si>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</si>
  <si>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</si>
  <si>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</si>
  <si>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</si>
  <si>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</si>
  <si>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</si>
  <si>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</si>
  <si>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</si>
  <si>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</si>
  <si>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</si>
  <si>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</si>
  <si>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</si>
  <si>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</si>
  <si>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</si>
  <si>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</si>
  <si>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</si>
  <si>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</si>
  <si>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</si>
  <si>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</si>
  <si>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</si>
  <si>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</si>
  <si>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</si>
  <si>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</si>
  <si>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</si>
  <si>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</si>
  <si>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</si>
  <si>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</si>
  <si>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</si>
  <si>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</si>
  <si>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</si>
  <si>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</si>
  <si>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</si>
  <si>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</si>
  <si>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</si>
  <si>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</si>
  <si>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</si>
  <si>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</si>
  <si>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</si>
  <si>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</si>
  <si>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</si>
  <si>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</si>
  <si>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</si>
  <si>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</si>
  <si>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</si>
  <si>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</si>
  <si>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</si>
  <si>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</si>
  <si>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</si>
  <si>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</si>
  <si>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</si>
  <si>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</si>
  <si>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</si>
  <si>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</si>
  <si>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</si>
  <si>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</si>
  <si>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</si>
  <si>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</si>
  <si>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</si>
  <si>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</si>
  <si>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</si>
  <si>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</si>
  <si>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</si>
  <si>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</si>
  <si>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</si>
  <si>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</si>
  <si>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</si>
  <si>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</si>
  <si>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</si>
  <si>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</si>
  <si>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</si>
  <si>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</si>
  <si>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</si>
  <si>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</si>
  <si>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</si>
  <si>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</si>
  <si>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</si>
  <si>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</si>
  <si>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</si>
  <si>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</si>
  <si>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</si>
  <si>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</si>
  <si>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</si>
  <si>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</si>
  <si>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</si>
  <si>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</si>
  <si>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</si>
  <si>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</si>
  <si>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</si>
  <si>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</si>
  <si>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</si>
  <si>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</si>
  <si>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</si>
  <si>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</si>
  <si>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</si>
  <si>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</si>
  <si>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</si>
  <si>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</si>
  <si>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</si>
  <si>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</si>
  <si>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</si>
  <si>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</si>
  <si>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</si>
  <si>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</si>
  <si>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</si>
  <si>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</si>
  <si>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</si>
  <si>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</si>
  <si>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</si>
  <si>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</si>
  <si>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</si>
  <si>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</si>
  <si>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</si>
  <si>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</si>
  <si>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</si>
  <si>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</si>
  <si>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</si>
  <si>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</si>
  <si>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</si>
  <si>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</si>
  <si>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</si>
  <si>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</si>
  <si>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</si>
  <si>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</si>
  <si>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</si>
  <si>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</si>
  <si>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</si>
  <si>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</si>
  <si>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</si>
  <si>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</si>
  <si>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</si>
  <si>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</si>
  <si>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</si>
  <si>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</si>
  <si>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</si>
  <si>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</si>
  <si>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</si>
  <si>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</si>
  <si>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</si>
  <si>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</si>
  <si>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</si>
  <si>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</si>
  <si>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</si>
  <si>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</si>
  <si>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</si>
  <si>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</si>
  <si>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</si>
  <si>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</si>
  <si>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</si>
  <si>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</si>
  <si>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</si>
  <si>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</si>
  <si>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</si>
  <si>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</si>
  <si>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</si>
  <si>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</si>
  <si>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</si>
  <si>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</si>
  <si>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</si>
  <si>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</si>
  <si>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</si>
  <si>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</si>
  <si>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</si>
  <si>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</si>
  <si>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</si>
  <si>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</si>
  <si>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</si>
  <si>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</si>
  <si>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</si>
  <si>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</si>
  <si>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</si>
  <si>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</si>
  <si>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</si>
  <si>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</si>
  <si>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</si>
  <si>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</si>
  <si>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</si>
  <si>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</si>
  <si>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</si>
  <si>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</si>
  <si>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</si>
  <si>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</si>
  <si>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</si>
  <si>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</si>
  <si>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</si>
  <si>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</si>
  <si>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</si>
  <si>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</si>
  <si>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</si>
  <si>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</si>
  <si>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</si>
  <si>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</si>
  <si>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</si>
  <si>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</si>
  <si>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</si>
  <si>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</si>
  <si>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</si>
  <si>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</si>
  <si>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</si>
  <si>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</si>
  <si>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</si>
  <si>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</si>
  <si>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</si>
  <si>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</si>
  <si>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</si>
  <si>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</si>
  <si>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</si>
  <si>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</si>
  <si>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</si>
  <si>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</si>
  <si>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</si>
  <si>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</si>
  <si>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</si>
  <si>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</si>
  <si>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</si>
  <si>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</si>
  <si>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</si>
  <si>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</si>
  <si>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</si>
  <si>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</si>
  <si>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</si>
  <si>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</si>
  <si>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</si>
  <si>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</si>
  <si>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</si>
  <si>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</si>
  <si>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</si>
  <si>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</si>
  <si>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</si>
  <si>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</si>
  <si>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</si>
  <si>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</si>
  <si>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</si>
  <si>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</si>
  <si>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</si>
  <si>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</si>
  <si>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</si>
  <si>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</si>
  <si>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</si>
  <si>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</si>
  <si>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</si>
  <si>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</si>
  <si>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</si>
  <si>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</si>
  <si>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</si>
  <si>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</si>
  <si>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</si>
  <si>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</si>
  <si>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</si>
  <si>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</si>
  <si>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</si>
  <si>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</si>
  <si>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</si>
  <si>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</si>
  <si>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</si>
  <si>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</si>
  <si>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</si>
  <si>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</si>
  <si>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</si>
  <si>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</si>
  <si>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</si>
  <si>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</si>
  <si>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</si>
  <si>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</si>
  <si>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</si>
  <si>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</si>
  <si>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</si>
  <si>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</si>
  <si>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</si>
  <si>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</si>
  <si>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</si>
  <si>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</si>
  <si>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</si>
  <si>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</si>
  <si>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</si>
  <si>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</si>
  <si>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</si>
  <si>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</si>
  <si>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</si>
  <si>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</si>
  <si>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</si>
  <si>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</si>
  <si>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</si>
  <si>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</si>
  <si>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</si>
  <si>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</si>
  <si>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</si>
  <si>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</si>
  <si>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</si>
  <si>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</si>
  <si>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</si>
  <si>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</si>
  <si>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</si>
  <si>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</si>
  <si>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</si>
  <si>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</si>
  <si>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</si>
  <si>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</si>
  <si>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</si>
  <si>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</si>
  <si>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</si>
  <si>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</si>
  <si>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</si>
  <si>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</si>
  <si>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</si>
  <si>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</si>
  <si>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</si>
  <si>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</si>
  <si>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</si>
  <si>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</si>
  <si>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</si>
  <si>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</si>
  <si>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</si>
  <si>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</si>
  <si>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</si>
  <si>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</si>
  <si>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</si>
  <si>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</si>
  <si>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</si>
  <si>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</si>
  <si>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</si>
  <si>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</si>
  <si>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</si>
  <si>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</si>
  <si>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</si>
  <si>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</si>
  <si>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</si>
  <si>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</si>
  <si>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</si>
  <si>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</si>
  <si>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</si>
  <si>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</si>
  <si>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</si>
  <si>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</si>
  <si>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</si>
  <si>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</si>
  <si>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</si>
  <si>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</si>
  <si>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</si>
  <si>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</si>
  <si>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</si>
  <si>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</si>
  <si>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</si>
  <si>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</si>
  <si>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</si>
  <si>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</si>
  <si>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</si>
  <si>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</si>
  <si>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</si>
  <si>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</si>
  <si>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</si>
  <si>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</si>
  <si>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</si>
  <si>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</si>
  <si>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</si>
  <si>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</si>
  <si>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</si>
  <si>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</si>
  <si>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</si>
  <si>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</si>
  <si>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</si>
  <si>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</si>
  <si>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</si>
  <si>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</si>
  <si>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</si>
  <si>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</si>
  <si>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</si>
  <si>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</si>
  <si>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</si>
  <si>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</si>
  <si>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</si>
  <si>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</si>
  <si>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</si>
  <si>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</si>
  <si>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</si>
  <si>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</si>
  <si>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</si>
  <si>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</si>
  <si>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</si>
  <si>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</si>
  <si>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</si>
  <si>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</si>
  <si>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</si>
  <si>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</si>
  <si>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</si>
  <si>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</si>
  <si>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</si>
  <si>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</si>
  <si>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</si>
  <si>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</si>
  <si>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</si>
  <si>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</si>
  <si>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</si>
  <si>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</si>
  <si>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</si>
  <si>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</si>
  <si>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</si>
  <si>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</si>
  <si>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</si>
  <si>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</si>
  <si>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</si>
  <si>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</si>
  <si>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</si>
  <si>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</si>
  <si>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</si>
  <si>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</si>
  <si>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</si>
  <si>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</si>
  <si>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</si>
  <si>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</si>
  <si>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</si>
  <si>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</si>
  <si>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</si>
  <si>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</si>
  <si>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</si>
  <si>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</si>
  <si>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</si>
  <si>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</si>
  <si>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</si>
  <si>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</si>
  <si>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</si>
  <si>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</si>
  <si>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</si>
  <si>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</si>
  <si>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</si>
  <si>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</si>
  <si>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</si>
  <si>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</si>
  <si>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</si>
  <si>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</si>
  <si>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</si>
  <si>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</si>
  <si>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</si>
  <si>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</si>
  <si>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</si>
  <si>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</si>
  <si>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</si>
  <si>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</si>
  <si>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</si>
  <si>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</si>
  <si>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</si>
  <si>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</si>
  <si>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</si>
  <si>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</si>
  <si>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</si>
  <si>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</si>
  <si>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</si>
  <si>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</si>
  <si>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</si>
  <si>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</si>
  <si>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</si>
  <si>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</si>
  <si>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</si>
  <si>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</si>
  <si>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</si>
  <si>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</si>
  <si>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</si>
  <si>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</si>
  <si>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</si>
  <si>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</si>
  <si>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</si>
  <si>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</si>
  <si>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</si>
  <si>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</si>
  <si>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</si>
  <si>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</si>
  <si>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</si>
  <si>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</si>
  <si>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</si>
  <si>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</si>
  <si>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</si>
  <si>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</si>
  <si>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</si>
  <si>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</si>
  <si>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</si>
  <si>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</si>
  <si>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</si>
  <si>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</si>
  <si>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</si>
  <si>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</si>
  <si>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</si>
  <si>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</si>
  <si>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</si>
  <si>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</si>
  <si>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</si>
  <si>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</si>
  <si>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</si>
  <si>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</si>
  <si>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</si>
  <si>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</si>
  <si>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</si>
  <si>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</si>
  <si>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</si>
  <si>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</si>
  <si>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</si>
  <si>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</si>
  <si>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</si>
  <si>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</si>
  <si>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</si>
  <si>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</si>
  <si>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</si>
  <si>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</si>
  <si>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</si>
  <si>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</si>
  <si>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</si>
  <si>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</si>
  <si>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</si>
  <si>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</si>
  <si>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</si>
  <si>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</si>
  <si>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</si>
  <si>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</si>
  <si>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</si>
  <si>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</si>
  <si>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</si>
  <si>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</si>
  <si>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</si>
  <si>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</si>
  <si>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</si>
  <si>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</si>
  <si>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</si>
  <si>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</si>
  <si>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</si>
  <si>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</si>
  <si>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</si>
  <si>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</si>
  <si>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</si>
  <si>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</si>
  <si>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</si>
  <si>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</si>
  <si>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</si>
  <si>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</si>
  <si>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</si>
  <si>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</si>
  <si>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</si>
  <si>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</si>
  <si>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</si>
  <si>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</si>
  <si>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</si>
  <si>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</si>
  <si>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</si>
  <si>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</si>
  <si>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</si>
  <si>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</si>
  <si>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</si>
  <si>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</si>
  <si>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</si>
  <si>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</si>
  <si>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</si>
  <si>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</si>
  <si>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</si>
  <si>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</si>
  <si>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</si>
  <si>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</si>
  <si>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</si>
  <si>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</si>
  <si>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</si>
  <si>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</si>
  <si>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</si>
  <si>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</si>
  <si>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</si>
  <si>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</si>
  <si>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</si>
  <si>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</si>
  <si>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</si>
  <si>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</si>
  <si>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</si>
  <si>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</si>
  <si>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</si>
  <si>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</si>
  <si>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</si>
  <si>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</si>
  <si>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</si>
  <si>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</si>
  <si>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</si>
  <si>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</si>
  <si>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</si>
  <si>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</si>
  <si>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</si>
  <si>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</si>
  <si>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</si>
  <si>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</si>
  <si>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</si>
  <si>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</si>
  <si>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</si>
  <si>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</si>
  <si>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</si>
  <si>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</si>
  <si>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</si>
  <si>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</si>
  <si>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</si>
  <si>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</si>
  <si>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</si>
  <si>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</si>
  <si>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</si>
  <si>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</si>
  <si>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</si>
  <si>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</si>
  <si>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</si>
  <si>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</si>
  <si>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</si>
  <si>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</si>
  <si>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</si>
  <si>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</si>
  <si>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</si>
  <si>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</si>
  <si>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</si>
  <si>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</si>
  <si>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</si>
  <si>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</si>
  <si>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</si>
  <si>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</si>
  <si>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</si>
  <si>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</si>
  <si>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</si>
  <si>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</si>
  <si>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</si>
  <si>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</si>
  <si>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</si>
  <si>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</si>
  <si>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</si>
  <si>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</si>
  <si>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</si>
  <si>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</si>
  <si>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</si>
  <si>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</si>
  <si>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</si>
  <si>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</si>
  <si>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</si>
  <si>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</si>
  <si>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</si>
  <si>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</si>
  <si>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</si>
  <si>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</si>
  <si>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</si>
  <si>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</si>
  <si>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</si>
  <si>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</si>
  <si>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</si>
  <si>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</si>
  <si>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</si>
  <si>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</si>
  <si>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</si>
  <si>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</si>
  <si>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</si>
  <si>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</si>
  <si>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</si>
  <si>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</si>
  <si>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</si>
  <si>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</si>
  <si>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</si>
  <si>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</si>
  <si>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</si>
  <si>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</si>
  <si>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</si>
  <si>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</si>
  <si>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</si>
  <si>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</si>
  <si>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</si>
  <si>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</si>
  <si>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</si>
  <si>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</si>
  <si>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</si>
  <si>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</si>
  <si>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</si>
  <si>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</si>
  <si>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</si>
  <si>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</si>
  <si>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</si>
  <si>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</si>
  <si>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</si>
  <si>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</si>
  <si>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</si>
  <si>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</si>
  <si>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</si>
  <si>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</si>
  <si>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</si>
  <si>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</si>
  <si>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</si>
  <si>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</si>
  <si>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</si>
  <si>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</si>
  <si>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</si>
  <si>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</si>
  <si>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</si>
  <si>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</si>
  <si>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</si>
  <si>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</si>
  <si>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</si>
  <si>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</si>
  <si>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</si>
  <si>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</si>
  <si>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</si>
  <si>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</si>
  <si>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</si>
  <si>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</si>
  <si>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</si>
  <si>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</si>
  <si>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</si>
  <si>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</si>
  <si>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</si>
  <si>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</si>
  <si>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</si>
  <si>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</si>
  <si>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</si>
  <si>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</si>
  <si>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</si>
  <si>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</si>
  <si>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</si>
  <si>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</si>
  <si>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</si>
  <si>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</si>
  <si>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</si>
  <si>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</si>
  <si>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</si>
  <si>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</si>
  <si>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</si>
  <si>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</si>
  <si>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</si>
  <si>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</si>
  <si>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</si>
  <si>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</si>
  <si>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</si>
  <si>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</si>
  <si>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</si>
  <si>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</si>
  <si>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</si>
  <si>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</si>
  <si>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</si>
  <si>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</si>
  <si>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</si>
  <si>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</si>
  <si>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</si>
  <si>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</si>
  <si>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</si>
  <si>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</si>
  <si>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</si>
  <si>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</si>
  <si>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</si>
  <si>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</si>
  <si>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</si>
  <si>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</si>
  <si>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</si>
  <si>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</si>
  <si>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</si>
  <si>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</si>
  <si>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</si>
  <si>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</si>
  <si>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</si>
  <si>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</si>
  <si>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</si>
  <si>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</si>
  <si>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</si>
  <si>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</si>
  <si>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</si>
  <si>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</si>
  <si>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</si>
  <si>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</si>
  <si>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</si>
  <si>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</si>
  <si>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</si>
  <si>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</si>
  <si>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</si>
  <si>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</si>
  <si>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</si>
  <si>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</si>
  <si>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</si>
  <si>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</si>
  <si>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</si>
  <si>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</si>
  <si>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</si>
  <si>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</si>
  <si>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</si>
  <si>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</si>
  <si>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</si>
  <si>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</si>
  <si>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</si>
  <si>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</si>
  <si>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</si>
  <si>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</si>
  <si>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</si>
  <si>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</si>
  <si>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</si>
  <si>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</si>
  <si>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</si>
  <si>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</si>
  <si>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</si>
  <si>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</si>
  <si>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</si>
  <si>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</si>
  <si>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</si>
  <si>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</si>
  <si>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</si>
  <si>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</si>
  <si>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</si>
  <si>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</si>
  <si>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</si>
  <si>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</si>
  <si>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</si>
  <si>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</si>
  <si>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</si>
  <si>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</si>
  <si>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</si>
  <si>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</si>
  <si>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</si>
  <si>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</si>
  <si>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</si>
  <si>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</si>
  <si>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</si>
  <si>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</si>
  <si>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</si>
  <si>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</si>
  <si>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</si>
  <si>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</si>
  <si>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</si>
  <si>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</si>
  <si>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</si>
  <si>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</si>
  <si>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</si>
  <si>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</si>
  <si>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</si>
  <si>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</si>
  <si>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</si>
  <si>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</si>
  <si>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</si>
  <si>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</si>
  <si>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</si>
  <si>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</si>
  <si>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</si>
  <si>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</si>
  <si>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</si>
  <si>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</si>
  <si>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</si>
  <si>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</si>
  <si>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</si>
  <si>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</si>
  <si>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</si>
  <si>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</si>
  <si>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</si>
  <si>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</si>
  <si>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</si>
  <si>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</si>
  <si>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</si>
  <si>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</si>
  <si>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</si>
  <si>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</si>
  <si>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</si>
  <si>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</si>
  <si>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</si>
  <si>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</si>
  <si>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</si>
  <si>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</si>
  <si>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</si>
  <si>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</si>
  <si>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</si>
  <si>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</si>
  <si>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</si>
  <si>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</si>
  <si>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</si>
  <si>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</si>
  <si>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</si>
  <si>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</si>
  <si>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</si>
  <si>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</si>
  <si>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</si>
  <si>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</si>
  <si>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</si>
  <si>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</si>
  <si>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</si>
  <si>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</si>
  <si>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</si>
  <si>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</si>
  <si>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</si>
  <si>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</si>
  <si>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</si>
  <si>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</si>
  <si>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</si>
  <si>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</si>
  <si>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</si>
  <si>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</si>
  <si>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</si>
  <si>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</si>
  <si>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</si>
  <si>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</si>
  <si>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</si>
  <si>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</si>
  <si>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</si>
  <si>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</si>
  <si>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</si>
  <si>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</si>
  <si>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</si>
  <si>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</si>
  <si>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</si>
  <si>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</si>
  <si>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</si>
  <si>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</si>
  <si>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</si>
  <si>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</si>
  <si>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</si>
  <si>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</si>
  <si>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</si>
  <si>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</si>
  <si>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</si>
  <si>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</si>
  <si>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</si>
  <si>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</si>
  <si>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</si>
  <si>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</si>
  <si>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</si>
  <si>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</si>
  <si>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</si>
  <si>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</si>
  <si>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</si>
  <si>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</si>
  <si>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</si>
  <si>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</si>
  <si>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</si>
  <si>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</si>
  <si>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</si>
  <si>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</si>
  <si>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</si>
  <si>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</si>
  <si>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</si>
  <si>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</si>
  <si>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</si>
  <si>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</si>
  <si>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</si>
  <si>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</si>
  <si>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</si>
  <si>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</si>
  <si>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</si>
  <si>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</si>
  <si>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</si>
  <si>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</si>
  <si>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</si>
  <si>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</si>
  <si>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</si>
  <si>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</si>
  <si>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</si>
  <si>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</si>
  <si>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</si>
  <si>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</si>
  <si>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</si>
  <si>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</si>
  <si>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</si>
  <si>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</si>
  <si>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</si>
  <si>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</si>
  <si>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</si>
  <si>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</si>
  <si>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</si>
  <si>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</si>
  <si>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</si>
  <si>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</si>
  <si>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</si>
  <si>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</si>
  <si>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</si>
  <si>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</si>
  <si>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</si>
  <si>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</si>
  <si>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</si>
  <si>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</si>
  <si>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</si>
  <si>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</si>
  <si>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</si>
  <si>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</si>
  <si>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</si>
  <si>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</si>
  <si>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</si>
  <si>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</si>
  <si>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</si>
  <si>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</si>
  <si>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</si>
  <si>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</si>
  <si>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</si>
  <si>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</si>
  <si>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</si>
  <si>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</si>
  <si>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</si>
  <si>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</si>
  <si>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</si>
  <si>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</si>
  <si>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</si>
  <si>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</si>
  <si>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</si>
  <si>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</si>
  <si>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</si>
  <si>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</si>
  <si>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</si>
  <si>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</si>
  <si>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</si>
  <si>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</si>
  <si>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</si>
  <si>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</si>
  <si>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</si>
  <si>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</si>
  <si>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</si>
  <si>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</si>
  <si>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</si>
  <si>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</si>
  <si>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</si>
  <si>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</si>
  <si>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</si>
  <si>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</si>
  <si>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</si>
  <si>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</si>
  <si>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</si>
  <si>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</si>
  <si>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</si>
  <si>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</si>
  <si>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</si>
  <si>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</si>
  <si>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</si>
  <si>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</si>
  <si>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</si>
  <si>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</si>
  <si>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</si>
  <si>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</si>
  <si>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</si>
  <si>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</si>
  <si>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</si>
  <si>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</si>
  <si>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</si>
  <si>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</si>
  <si>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</si>
  <si>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</si>
  <si>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</si>
  <si>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</si>
  <si>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</si>
  <si>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</si>
  <si>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</si>
  <si>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</si>
  <si>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</si>
  <si>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</si>
  <si>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</si>
  <si>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</si>
  <si>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</si>
  <si>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</si>
  <si>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</si>
  <si>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</si>
  <si>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</si>
  <si>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</si>
  <si>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</si>
  <si>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</si>
  <si>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</si>
  <si>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</si>
  <si>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</si>
  <si>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</si>
  <si>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</si>
  <si>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</si>
  <si>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</si>
  <si>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</si>
  <si>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</si>
  <si>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</si>
  <si>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</si>
  <si>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</si>
  <si>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</si>
  <si>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</si>
  <si>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</si>
  <si>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</si>
  <si>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</si>
  <si>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</si>
  <si>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</si>
  <si>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</si>
  <si>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</si>
  <si>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</si>
  <si>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</si>
  <si>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</si>
  <si>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</si>
  <si>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</si>
  <si>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</si>
  <si>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</si>
  <si>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</si>
  <si>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</si>
  <si>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</si>
  <si>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</si>
  <si>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</si>
  <si>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</si>
  <si>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</si>
  <si>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</si>
  <si>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</si>
  <si>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</si>
  <si>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</si>
  <si>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</si>
  <si>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</si>
  <si>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</si>
  <si>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</si>
  <si>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</si>
  <si>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</si>
  <si>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</si>
  <si>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</si>
  <si>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</si>
  <si>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</si>
  <si>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</si>
  <si>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</si>
  <si>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</si>
  <si>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</si>
  <si>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</si>
  <si>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</si>
  <si>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</si>
  <si>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</si>
  <si>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</si>
  <si>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</si>
  <si>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</si>
  <si>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</si>
  <si>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</si>
  <si>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</si>
  <si>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</si>
  <si>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</si>
  <si>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</si>
  <si>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</si>
  <si>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</si>
  <si>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</si>
  <si>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</si>
  <si>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</si>
  <si>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</si>
  <si>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</si>
  <si>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</si>
  <si>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</si>
  <si>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</si>
  <si>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</si>
  <si>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</si>
  <si>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</si>
  <si>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</si>
  <si>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</si>
  <si>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</si>
  <si>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</si>
  <si>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</si>
  <si>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</si>
  <si>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</si>
  <si>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</si>
  <si>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</si>
  <si>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</si>
  <si>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</si>
  <si>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</si>
  <si>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</si>
  <si>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</si>
  <si>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</si>
  <si>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</si>
  <si>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</si>
  <si>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</si>
  <si>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</si>
  <si>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</si>
  <si>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</si>
  <si>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</si>
  <si>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</si>
  <si>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</si>
  <si>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</si>
  <si>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</si>
  <si>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</si>
  <si>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</si>
  <si>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</si>
  <si>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</si>
  <si>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</si>
  <si>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</si>
  <si>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</si>
  <si>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</si>
  <si>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</si>
  <si>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</si>
  <si>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</si>
  <si>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</si>
  <si>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</si>
  <si>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</si>
  <si>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</si>
  <si>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</si>
  <si>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</si>
  <si>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</si>
  <si>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</si>
  <si>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</si>
  <si>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</si>
  <si>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</si>
  <si>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</si>
  <si>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</si>
  <si>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</si>
  <si>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</si>
  <si>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</si>
  <si>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</si>
  <si>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</si>
  <si>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</si>
  <si>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</si>
  <si>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</si>
  <si>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</si>
  <si>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</si>
  <si>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</si>
  <si>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</si>
  <si>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</si>
  <si>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</si>
  <si>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</si>
  <si>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</si>
  <si>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</si>
  <si>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</si>
  <si>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</si>
  <si>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</si>
  <si>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</si>
  <si>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</si>
  <si>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</si>
  <si>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</si>
  <si>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</si>
  <si>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</si>
  <si>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</si>
  <si>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</si>
  <si>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</si>
  <si>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</si>
  <si>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</si>
  <si>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</si>
  <si>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</si>
  <si>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</si>
  <si>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</si>
  <si>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</si>
  <si>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</si>
  <si>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</si>
  <si>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</si>
  <si>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</si>
  <si>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</si>
  <si>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</si>
  <si>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</si>
  <si>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</si>
  <si>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</si>
  <si>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</si>
  <si>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</si>
  <si>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</si>
  <si>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</si>
  <si>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</si>
  <si>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</si>
  <si>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</si>
  <si>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</si>
  <si>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</si>
  <si>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</si>
  <si>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</si>
  <si>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</si>
  <si>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</si>
  <si>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</si>
  <si>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</si>
  <si>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</si>
  <si>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</si>
  <si>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</si>
  <si>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</si>
  <si>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</si>
  <si>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</si>
  <si>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</si>
  <si>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</si>
  <si>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</si>
  <si>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</si>
  <si>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</si>
  <si>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</si>
  <si>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</si>
  <si>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</si>
  <si>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</si>
  <si>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</si>
  <si>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</si>
  <si>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</si>
  <si>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</si>
  <si>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</si>
  <si>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</si>
  <si>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</si>
  <si>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</si>
  <si>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</si>
  <si>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</si>
  <si>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</si>
  <si>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</si>
  <si>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</si>
  <si>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</si>
  <si>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</si>
  <si>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</si>
  <si>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</si>
  <si>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</si>
  <si>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</si>
  <si>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</si>
  <si>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</si>
  <si>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</si>
  <si>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</si>
  <si>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</si>
  <si>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</si>
  <si>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</si>
  <si>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</si>
  <si>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</si>
  <si>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</si>
  <si>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</si>
  <si>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</si>
  <si>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</si>
  <si>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</si>
  <si>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</si>
  <si>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</si>
  <si>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</si>
  <si>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</si>
  <si>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</si>
  <si>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</si>
  <si>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</si>
  <si>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</si>
  <si>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</si>
  <si>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</si>
  <si>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</si>
  <si>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</si>
  <si>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</si>
  <si>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</si>
  <si>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</si>
  <si>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</si>
  <si>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</si>
  <si>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</si>
  <si>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</si>
  <si>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</si>
  <si>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</si>
  <si>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</si>
  <si>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</si>
  <si>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</si>
  <si>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</si>
  <si>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</si>
  <si>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</si>
  <si>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</si>
  <si>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</si>
  <si>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</si>
  <si>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</si>
  <si>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</si>
  <si>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</si>
  <si>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</si>
  <si>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</si>
  <si>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</si>
  <si>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</si>
  <si>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</si>
  <si>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</si>
  <si>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</si>
  <si>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</si>
  <si>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</si>
  <si>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</si>
  <si>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</si>
  <si>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</si>
  <si>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</si>
  <si>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</si>
  <si>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</si>
  <si>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</si>
  <si>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</si>
  <si>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</si>
  <si>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</si>
  <si>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</si>
  <si>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</si>
  <si>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</si>
  <si>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</si>
  <si>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</si>
  <si>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</si>
  <si>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</si>
  <si>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</si>
  <si>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</si>
  <si>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</si>
  <si>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</si>
  <si>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</si>
  <si>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</si>
  <si>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</si>
  <si>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</si>
  <si>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</si>
  <si>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</si>
  <si>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</si>
  <si>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</si>
  <si>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</si>
  <si>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</si>
  <si>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</si>
  <si>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</si>
  <si>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</si>
  <si>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</si>
  <si>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</si>
  <si>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</si>
  <si>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</si>
  <si>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</si>
  <si>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</si>
  <si>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</si>
  <si>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</si>
  <si>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</si>
  <si>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</si>
  <si>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</si>
  <si>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</si>
  <si>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</si>
  <si>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</si>
  <si>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</si>
  <si>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</si>
  <si>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</si>
  <si>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</si>
  <si>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</si>
  <si>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</si>
  <si>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</si>
  <si>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</si>
  <si>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</si>
  <si>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</si>
  <si>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</si>
  <si>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</si>
  <si>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</si>
  <si>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</si>
  <si>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</si>
  <si>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</si>
  <si>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</si>
  <si>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</si>
  <si>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</si>
  <si>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</si>
  <si>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</si>
  <si>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</si>
  <si>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</si>
  <si>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</si>
  <si>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</si>
  <si>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</si>
  <si>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</si>
  <si>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</si>
  <si>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</si>
  <si>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</si>
  <si>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</si>
  <si>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</si>
  <si>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</si>
  <si>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</si>
  <si>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</si>
  <si>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</si>
  <si>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</si>
  <si>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</si>
  <si>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</si>
  <si>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</si>
  <si>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</si>
  <si>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</si>
  <si>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</si>
  <si>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</si>
  <si>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</si>
  <si>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</si>
  <si>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</si>
  <si>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</si>
  <si>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</si>
  <si>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</si>
  <si>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</si>
  <si>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</si>
  <si>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</si>
  <si>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</si>
  <si>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</si>
  <si>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</si>
  <si>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</si>
  <si>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</si>
  <si>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</si>
  <si>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</si>
  <si>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</si>
  <si>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</si>
  <si>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</si>
  <si>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</si>
  <si>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</si>
  <si>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</si>
  <si>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</si>
  <si>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</si>
  <si>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</si>
  <si>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</si>
  <si>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</si>
  <si>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</si>
  <si>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</si>
  <si>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</si>
  <si>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</si>
  <si>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</si>
  <si>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</si>
  <si>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</si>
  <si>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</si>
  <si>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</si>
  <si>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</si>
  <si>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</si>
  <si>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</si>
  <si>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</si>
  <si>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</si>
  <si>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</si>
  <si>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</si>
  <si>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</si>
  <si>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</si>
  <si>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</si>
  <si>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</si>
  <si>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</si>
  <si>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</si>
  <si>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</si>
  <si>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</si>
  <si>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</si>
  <si>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</si>
  <si>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</si>
  <si>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</si>
  <si>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</si>
  <si>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</si>
  <si>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</si>
  <si>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</si>
  <si>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</si>
  <si>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</si>
  <si>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</si>
  <si>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</si>
  <si>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</si>
  <si>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</si>
  <si>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</si>
  <si>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</si>
  <si>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</si>
  <si>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</si>
  <si>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</si>
  <si>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</si>
  <si>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</si>
  <si>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</si>
  <si>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</si>
  <si>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</si>
  <si>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</si>
  <si>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</si>
  <si>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</si>
  <si>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</si>
  <si>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</si>
  <si>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</si>
  <si>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</si>
  <si>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</si>
  <si>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</si>
  <si>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</si>
  <si>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</si>
  <si>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</si>
  <si>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</si>
  <si>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</si>
  <si>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</si>
  <si>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</si>
  <si>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</si>
  <si>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</si>
  <si>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</si>
  <si>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</si>
  <si>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</si>
  <si>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</si>
  <si>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</si>
  <si>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</si>
  <si>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</si>
  <si>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</si>
  <si>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</si>
  <si>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</si>
  <si>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</si>
  <si>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</si>
  <si>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</si>
  <si>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</si>
  <si>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</si>
  <si>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</si>
  <si>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</si>
  <si>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</si>
  <si>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</si>
  <si>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</si>
  <si>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</si>
  <si>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</si>
  <si>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</si>
  <si>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</si>
  <si>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</si>
  <si>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</si>
  <si>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</si>
  <si>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</si>
  <si>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</si>
  <si>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</si>
  <si>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</si>
  <si>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</si>
  <si>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</si>
  <si>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</si>
  <si>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</si>
  <si>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</si>
  <si>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</si>
  <si>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</si>
  <si>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</si>
  <si>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</si>
  <si>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</si>
  <si>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</si>
  <si>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</si>
  <si>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</si>
  <si>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</si>
  <si>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</si>
  <si>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</si>
  <si>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</si>
  <si>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</si>
  <si>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</si>
  <si>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</si>
  <si>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</si>
  <si>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</si>
  <si>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</si>
  <si>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</si>
  <si>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</si>
  <si>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</si>
  <si>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</si>
  <si>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</si>
  <si>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</si>
  <si>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</si>
  <si>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</si>
  <si>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</si>
  <si>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</si>
  <si>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</si>
  <si>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</si>
  <si>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</si>
  <si>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</si>
  <si>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</si>
  <si>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</si>
  <si>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</si>
  <si>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</si>
  <si>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</si>
  <si>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</si>
  <si>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</si>
  <si>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</si>
  <si>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</si>
  <si>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</si>
  <si>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</si>
  <si>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</si>
  <si>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</si>
  <si>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</si>
  <si>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</si>
  <si>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</si>
  <si>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</si>
  <si>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</si>
  <si>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</si>
  <si>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</si>
  <si>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</si>
  <si>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</si>
  <si>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</si>
  <si>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</si>
  <si>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</si>
  <si>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</si>
  <si>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</si>
  <si>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</si>
  <si>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</si>
  <si>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</si>
  <si>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</si>
  <si>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</si>
  <si>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</si>
  <si>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</si>
  <si>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</si>
  <si>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</si>
  <si>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</si>
  <si>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</si>
  <si>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</si>
  <si>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</si>
  <si>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</si>
  <si>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</si>
  <si>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</si>
  <si>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</si>
  <si>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</si>
  <si>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</si>
  <si>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</si>
  <si>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</si>
  <si>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</si>
  <si>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</si>
  <si>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</si>
  <si>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</si>
  <si>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</si>
  <si>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</si>
  <si>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</si>
  <si>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</si>
  <si>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</si>
  <si>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</si>
  <si>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</si>
  <si>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</si>
  <si>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</si>
  <si>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</si>
  <si>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</si>
  <si>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</si>
  <si>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</si>
  <si>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</si>
  <si>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</si>
  <si>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</si>
  <si>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</si>
  <si>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</si>
  <si>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</si>
  <si>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</si>
  <si>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</si>
  <si>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</si>
  <si>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</si>
  <si>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</si>
  <si>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</si>
  <si>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</si>
  <si>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</si>
  <si>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</si>
  <si>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</si>
  <si>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</si>
  <si>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</si>
  <si>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</si>
  <si>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</si>
  <si>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</si>
  <si>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</si>
  <si>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</si>
  <si>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</si>
  <si>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</si>
  <si>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</si>
  <si>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</si>
  <si>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</si>
  <si>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</si>
  <si>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</si>
  <si>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</si>
  <si>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</si>
  <si>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</si>
  <si>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</si>
  <si>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</si>
  <si>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</si>
  <si>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</si>
  <si>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</si>
  <si>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</si>
  <si>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</si>
  <si>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</si>
  <si>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</si>
  <si>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</si>
  <si>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</si>
  <si>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</si>
  <si>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</si>
  <si>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</si>
  <si>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</si>
  <si>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</si>
  <si>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</si>
  <si>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</si>
  <si>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</si>
  <si>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</si>
  <si>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</si>
  <si>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</si>
  <si>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</si>
  <si>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</si>
  <si>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</si>
  <si>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</si>
  <si>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</si>
  <si>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</si>
  <si>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</si>
  <si>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</si>
  <si>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</si>
  <si>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</si>
  <si>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</si>
  <si>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</si>
  <si>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</si>
  <si>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</si>
  <si>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</si>
  <si>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</si>
  <si>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</si>
  <si>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</si>
  <si>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</si>
  <si>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</si>
  <si>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</si>
  <si>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</si>
  <si>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</si>
  <si>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</si>
  <si>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</si>
  <si>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</si>
  <si>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</si>
  <si>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</si>
  <si>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</si>
  <si>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</si>
  <si>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</si>
  <si>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</si>
  <si>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</si>
  <si>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</si>
  <si>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</si>
  <si>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</si>
  <si>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</si>
  <si>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</si>
  <si>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</si>
  <si>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</si>
  <si>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</si>
  <si>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</si>
  <si>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</si>
  <si>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</si>
  <si>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</si>
  <si>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</si>
  <si>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</si>
  <si>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</si>
  <si>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</si>
  <si>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</si>
  <si>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</si>
  <si>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</si>
  <si>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</si>
  <si>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</si>
  <si>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</si>
  <si>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</si>
  <si>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</si>
  <si>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</si>
  <si>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</si>
  <si>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</si>
  <si>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</si>
  <si>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</si>
  <si>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</si>
  <si>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</si>
  <si>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</si>
  <si>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</si>
  <si>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</si>
  <si>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</si>
  <si>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</si>
  <si>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</si>
  <si>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</si>
  <si>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</si>
  <si>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</si>
  <si>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</si>
  <si>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</si>
  <si>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</si>
  <si>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</si>
  <si>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</si>
  <si>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</si>
  <si>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</si>
  <si>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</si>
  <si>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</si>
  <si>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</si>
  <si>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</si>
  <si>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</si>
  <si>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</si>
  <si>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</si>
  <si>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</si>
  <si>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</si>
  <si>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</si>
  <si>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</si>
  <si>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</si>
  <si>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</si>
  <si>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</si>
  <si>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</si>
  <si>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</si>
  <si>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</si>
  <si>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</si>
  <si>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</si>
  <si>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</si>
  <si>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</si>
  <si>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</si>
  <si>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</si>
  <si>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</si>
  <si>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</si>
  <si>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</si>
  <si>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</si>
  <si>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</si>
  <si>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</si>
  <si>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</si>
  <si>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</si>
  <si>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</si>
  <si>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</si>
  <si>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</si>
  <si>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</si>
  <si>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</si>
  <si>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</si>
  <si>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</si>
  <si>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</si>
  <si>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</si>
  <si>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</si>
  <si>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</si>
  <si>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</si>
  <si>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</si>
  <si>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</si>
  <si>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</si>
  <si>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</si>
  <si>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</si>
  <si>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</si>
  <si>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</si>
  <si>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</si>
  <si>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</si>
  <si>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</si>
  <si>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</si>
  <si>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</si>
  <si>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</si>
  <si>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</si>
  <si>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</si>
  <si>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</si>
  <si>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</si>
  <si>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</si>
  <si>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</si>
  <si>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</si>
  <si>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</si>
  <si>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</si>
  <si>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</si>
  <si>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</si>
  <si>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</si>
  <si>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</si>
  <si>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</si>
  <si>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</si>
  <si>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</si>
  <si>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</si>
  <si>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</si>
  <si>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</si>
  <si>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</si>
  <si>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</si>
  <si>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</si>
  <si>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</si>
  <si>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</si>
  <si>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</si>
  <si>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</si>
  <si>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</si>
  <si>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</si>
  <si>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</si>
  <si>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</si>
  <si>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</si>
  <si>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</si>
  <si>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</si>
  <si>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</si>
  <si>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</si>
  <si>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</si>
  <si>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</si>
  <si>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</si>
  <si>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</si>
  <si>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</si>
  <si>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</si>
  <si>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</si>
  <si>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</si>
  <si>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</si>
  <si>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</si>
  <si>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</si>
  <si>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</si>
  <si>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</si>
  <si>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</si>
  <si>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</si>
  <si>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</si>
  <si>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</si>
  <si>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</si>
  <si>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</si>
  <si>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</si>
  <si>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</si>
  <si>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</si>
  <si>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</si>
  <si>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</si>
  <si>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</si>
  <si>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</si>
  <si>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</si>
  <si>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</si>
  <si>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</si>
  <si>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</si>
  <si>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</si>
  <si>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</si>
  <si>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</si>
  <si>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</si>
  <si>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</si>
  <si>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</si>
  <si>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</si>
  <si>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</si>
  <si>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</si>
  <si>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</si>
  <si>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</si>
  <si>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</si>
  <si>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</si>
  <si>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</si>
  <si>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</si>
  <si>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</si>
  <si>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</si>
  <si>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</si>
  <si>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</si>
  <si>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</si>
  <si>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</si>
  <si>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</si>
  <si>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</si>
  <si>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</si>
  <si>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</si>
  <si>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</si>
  <si>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</si>
  <si>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</si>
  <si>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</si>
  <si>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</si>
  <si>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</si>
  <si>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</si>
  <si>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</si>
  <si>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</si>
  <si>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</si>
  <si>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</si>
  <si>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</si>
  <si>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</si>
  <si>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</si>
  <si>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</si>
  <si>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</si>
  <si>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</si>
  <si>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</si>
  <si>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</si>
  <si>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</si>
  <si>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</si>
  <si>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</si>
  <si>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</si>
  <si>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</si>
  <si>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</si>
  <si>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</si>
  <si>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</si>
  <si>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</si>
  <si>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</si>
  <si>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</si>
  <si>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</si>
  <si>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</si>
  <si>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</si>
  <si>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</si>
  <si>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</si>
  <si>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</si>
  <si>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</si>
  <si>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</si>
  <si>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</si>
  <si>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</si>
  <si>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</si>
  <si>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</si>
  <si>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</si>
  <si>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</si>
  <si>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</si>
  <si>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</si>
  <si>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</si>
  <si>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</si>
  <si>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</si>
  <si>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</si>
  <si>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</si>
  <si>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</si>
  <si>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</si>
  <si>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</si>
  <si>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</si>
  <si>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</si>
  <si>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</si>
  <si>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</si>
  <si>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</si>
  <si>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</si>
  <si>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</si>
  <si>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</si>
  <si>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</si>
  <si>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</si>
  <si>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</si>
  <si>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</si>
  <si>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</si>
  <si>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</si>
  <si>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</si>
  <si>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</si>
  <si>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</si>
  <si>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</si>
  <si>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</si>
  <si>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</si>
  <si>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</si>
  <si>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</si>
  <si>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</si>
  <si>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</si>
  <si>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</si>
  <si>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</si>
  <si>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</si>
  <si>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</si>
  <si>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</si>
  <si>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</si>
  <si>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</si>
  <si>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</si>
  <si>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</si>
  <si>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</si>
  <si>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</si>
  <si>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</si>
  <si>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</si>
  <si>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</si>
  <si>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</si>
  <si>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</si>
  <si>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</si>
  <si>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</si>
  <si>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</si>
  <si>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</si>
  <si>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</si>
  <si>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</si>
  <si>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</si>
  <si>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</si>
  <si>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</si>
  <si>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</si>
  <si>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</si>
  <si>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</si>
  <si>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</si>
  <si>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</si>
  <si>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</si>
  <si>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</si>
  <si>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</si>
  <si>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</si>
  <si>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</si>
  <si>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</si>
  <si>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</si>
  <si>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</si>
  <si>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</si>
  <si>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</si>
  <si>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</si>
  <si>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</si>
  <si>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</si>
  <si>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</si>
  <si>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</si>
  <si>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</si>
  <si>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</si>
  <si>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</si>
  <si>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</si>
  <si>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</si>
  <si>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</si>
  <si>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</si>
  <si>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</si>
  <si>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</si>
  <si>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</si>
  <si>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</si>
  <si>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</si>
  <si>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</si>
  <si>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</si>
  <si>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</si>
  <si>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</si>
  <si>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</si>
  <si>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</si>
  <si>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</si>
  <si>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</si>
  <si>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</si>
  <si>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</si>
  <si>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</si>
  <si>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</si>
  <si>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</si>
  <si>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</si>
  <si>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</si>
  <si>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</si>
  <si>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</si>
  <si>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</si>
  <si>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</si>
  <si>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</si>
  <si>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</si>
  <si>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</si>
  <si>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</si>
  <si>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</si>
  <si>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</si>
  <si>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</si>
  <si>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</si>
  <si>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</si>
  <si>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</si>
  <si>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</si>
  <si>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</si>
  <si>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</si>
  <si>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</si>
  <si>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</si>
  <si>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</si>
  <si>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</si>
  <si>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</si>
  <si>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</si>
  <si>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</si>
  <si>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</si>
  <si>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</si>
  <si>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</si>
  <si>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</si>
  <si>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</si>
  <si>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</si>
  <si>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</si>
  <si>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</si>
  <si>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</si>
  <si>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</si>
  <si>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</si>
  <si>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</si>
  <si>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</si>
  <si>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</si>
  <si>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</si>
  <si>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</si>
  <si>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</si>
  <si>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</si>
  <si>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</si>
  <si>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</si>
  <si>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</si>
  <si>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</si>
  <si>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</si>
  <si>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</si>
  <si>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</si>
  <si>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</si>
  <si>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</si>
  <si>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</si>
  <si>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</si>
  <si>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</si>
  <si>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</si>
  <si>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</si>
  <si>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</si>
  <si>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</si>
  <si>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</si>
  <si>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</si>
  <si>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</si>
  <si>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</si>
  <si>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</si>
  <si>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</si>
  <si>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</si>
  <si>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</si>
  <si>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</si>
  <si>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</si>
  <si>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</si>
  <si>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</si>
  <si>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</si>
  <si>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</si>
  <si>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</si>
  <si>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</si>
  <si>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</si>
  <si>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</si>
  <si>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</si>
  <si>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</si>
  <si>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</si>
  <si>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</si>
  <si>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</si>
  <si>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</si>
  <si>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</si>
  <si>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</si>
  <si>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</si>
  <si>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</si>
  <si>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</si>
  <si>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</si>
  <si>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</si>
  <si>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</si>
  <si>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</si>
  <si>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</si>
  <si>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</si>
  <si>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</si>
  <si>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</si>
  <si>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</si>
  <si>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</si>
  <si>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</si>
  <si>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</si>
  <si>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</si>
  <si>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</si>
  <si>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</si>
  <si>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</si>
  <si>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</si>
  <si>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</si>
  <si>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</si>
  <si>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</si>
  <si>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</si>
  <si>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</si>
  <si>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</si>
  <si>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</si>
  <si>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</si>
  <si>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</si>
  <si>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</si>
  <si>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</si>
  <si>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</si>
  <si>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</si>
  <si>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</si>
  <si>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</si>
  <si>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</si>
  <si>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</si>
  <si>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</si>
  <si>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</si>
  <si>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</si>
  <si>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</si>
  <si>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</si>
  <si>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</si>
  <si>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</si>
  <si>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</si>
  <si>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</si>
  <si>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</si>
  <si>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</si>
  <si>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</si>
  <si>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</si>
  <si>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</si>
  <si>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</si>
  <si>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</si>
  <si>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</si>
  <si>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</si>
  <si>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</si>
  <si>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</si>
  <si>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</si>
  <si>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</si>
  <si>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</si>
  <si>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</si>
  <si>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</si>
  <si>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</si>
  <si>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</si>
  <si>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</si>
  <si>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</si>
  <si>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</si>
  <si>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</si>
  <si>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</si>
  <si>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</si>
  <si>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</si>
  <si>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</si>
  <si>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</si>
  <si>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</si>
  <si>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</si>
  <si>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</si>
  <si>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</si>
  <si>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</si>
  <si>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</si>
  <si>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</si>
  <si>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</si>
  <si>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</si>
  <si>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</si>
  <si>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</si>
  <si>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</si>
  <si>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</si>
  <si>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</si>
  <si>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</si>
  <si>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</si>
  <si>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</si>
  <si>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</si>
  <si>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</si>
  <si>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</si>
  <si>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</si>
  <si>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</si>
  <si>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</si>
  <si>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</si>
  <si>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</si>
  <si>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</si>
  <si>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</si>
  <si>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</si>
  <si>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</si>
  <si>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</si>
  <si>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</si>
  <si>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</si>
  <si>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</si>
  <si>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</si>
  <si>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</si>
  <si>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</si>
  <si>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</si>
  <si>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</si>
  <si>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</si>
  <si>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</si>
  <si>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</si>
  <si>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</si>
  <si>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</si>
  <si>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</si>
  <si>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</si>
  <si>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</si>
  <si>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</si>
  <si>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</si>
  <si>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</si>
  <si>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</si>
  <si>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</si>
  <si>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</si>
  <si>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</si>
  <si>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</si>
  <si>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</si>
  <si>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</si>
  <si>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</si>
  <si>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</si>
  <si>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</si>
  <si>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</si>
  <si>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</si>
  <si>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</si>
  <si>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</si>
  <si>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</si>
  <si>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</si>
  <si>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</si>
  <si>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</si>
  <si>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</si>
  <si>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</si>
  <si>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</si>
  <si>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</si>
  <si>
    <t>Spanishhhh</t>
  </si>
  <si>
    <t>Spaannish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</si>
</sst>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filterColumn colId="4">
      <filters>
        <filter val="Approved"/>
      </filters>
    </filterColumn>
    <filterColumn colId="14">
      <filters>
        <filter val="Whiate"/>
      </filters>
    </filterColumn>
  </autoFilter>
  <sortState xmlns:xlrd2="http://schemas.microsoft.com/office/spreadsheetml/2017/richdata2" ref="A2:AD2293">
    <sortCondition ref="B1:B2293"/>
  </sortState>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L460" activePane="bottomRight" state="frozen"/>
      <selection pane="topRight"/>
      <selection pane="bottomLeft"/>
      <selection pane="bottomRight" activeCell="O460" sqref="O460"/>
    </sheetView>
  </sheetViews>
  <sheetFormatPr defaultColWidth="28.7109375" defaultRowHeight="15" customHeight="1" x14ac:dyDescent="0.2"/>
  <cols>
    <col min="1" max="1" width="28.7109375" style="12"/>
    <col min="2" max="2" width="28.7109375" style="26"/>
    <col min="3" max="3" width="28.7109375" style="7"/>
    <col min="4" max="4" width="28.7109375" style="31"/>
    <col min="5" max="5" width="28.7109375" style="83"/>
    <col min="6" max="6" width="28.7109375" style="31"/>
    <col min="7" max="7" width="28.7109375" style="30"/>
    <col min="8" max="11" width="28.7109375" style="24"/>
    <col min="12" max="13" width="28.7109375" style="20"/>
    <col min="14" max="18" width="28.7109375" style="49"/>
    <col min="19" max="19" width="28.7109375" style="7"/>
    <col min="20" max="20" width="28.7109375" style="24"/>
    <col min="21" max="21" width="28.7109375" style="58"/>
    <col min="22" max="22" width="28.7109375" style="7"/>
    <col min="23" max="23" width="28.7109375" style="63"/>
    <col min="24" max="24" width="28.7109375" style="50"/>
    <col min="25" max="25" width="28.7109375" style="9"/>
    <col min="26" max="26" width="28.7109375" style="10"/>
    <col min="27" max="27" width="28.7109375" style="7"/>
    <col min="28" max="28" width="28.7109375" style="12"/>
    <col min="29" max="29" width="28.7109375" style="84"/>
    <col min="30" max="30" width="28.7109375" style="24"/>
    <col min="31" max="32" width="28.7109375" style="7"/>
    <col min="33" max="16384" width="28.7109375" style="24"/>
  </cols>
  <sheetData>
    <row r="1" spans="1:32" s="12" customFormat="1" ht="15" customHeight="1" x14ac:dyDescent="0.2">
      <c r="A1" s="1" t="s">
        <v>2648</v>
      </c>
      <c r="B1" s="2" t="s">
        <v>2649</v>
      </c>
      <c r="C1" s="1" t="s">
        <v>0</v>
      </c>
      <c r="D1" s="3" t="s">
        <v>1</v>
      </c>
      <c r="E1" s="4" t="s">
        <v>2</v>
      </c>
      <c r="F1" s="2" t="s">
        <v>3</v>
      </c>
      <c r="G1" s="4" t="s">
        <v>4</v>
      </c>
      <c r="H1" s="1" t="s">
        <v>6</v>
      </c>
      <c r="I1" s="1" t="s">
        <v>7</v>
      </c>
      <c r="J1" s="5" t="s">
        <v>8</v>
      </c>
      <c r="K1" s="5" t="s">
        <v>9</v>
      </c>
      <c r="L1" s="6" t="s">
        <v>10</v>
      </c>
      <c r="M1" s="5" t="s">
        <v>11</v>
      </c>
      <c r="N1" s="5" t="s">
        <v>12</v>
      </c>
      <c r="O1" s="5" t="s">
        <v>13</v>
      </c>
      <c r="P1" s="5" t="s">
        <v>1513</v>
      </c>
      <c r="Q1" s="5" t="s">
        <v>14</v>
      </c>
      <c r="R1" s="7" t="s">
        <v>15</v>
      </c>
      <c r="S1" s="1" t="s">
        <v>16</v>
      </c>
      <c r="T1" s="8" t="s">
        <v>17</v>
      </c>
      <c r="U1" s="7" t="s">
        <v>2651</v>
      </c>
      <c r="V1" s="4" t="s">
        <v>19</v>
      </c>
      <c r="W1" s="1" t="s">
        <v>20</v>
      </c>
      <c r="X1" s="9" t="s">
        <v>22</v>
      </c>
      <c r="Y1" s="10" t="s">
        <v>23</v>
      </c>
      <c r="Z1" s="1" t="s">
        <v>2650</v>
      </c>
      <c r="AA1" s="1" t="s">
        <v>24</v>
      </c>
      <c r="AB1" s="2" t="s">
        <v>25</v>
      </c>
      <c r="AC1" s="11" t="s">
        <v>26</v>
      </c>
      <c r="AD1" s="4" t="s">
        <v>27</v>
      </c>
    </row>
    <row r="2" spans="1:32" ht="15" hidden="1" customHeight="1" x14ac:dyDescent="0.2">
      <c r="A2" s="86" t="s">
        <v>1530</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hidden="1" customHeight="1" x14ac:dyDescent="0.2">
      <c r="A3" s="29" t="s">
        <v>1531</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hidden="1" customHeight="1" x14ac:dyDescent="0.2">
      <c r="A4" s="29" t="s">
        <v>1531</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hidden="1" customHeight="1" x14ac:dyDescent="0.2">
      <c r="A5" s="29" t="s">
        <v>1532</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hidden="1" customHeight="1" x14ac:dyDescent="0.2">
      <c r="A6" s="29" t="s">
        <v>1533</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hidden="1" customHeight="1" x14ac:dyDescent="0.2">
      <c r="A7" s="29" t="s">
        <v>1534</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hidden="1" customHeight="1" x14ac:dyDescent="0.2">
      <c r="A8" s="29" t="s">
        <v>1535</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hidden="1" customHeight="1" x14ac:dyDescent="0.2">
      <c r="A9" s="29" t="s">
        <v>1536</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hidden="1" customHeight="1" x14ac:dyDescent="0.2">
      <c r="A10" s="29" t="s">
        <v>1537</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hidden="1" customHeight="1" x14ac:dyDescent="0.2">
      <c r="A11" s="29" t="s">
        <v>1538</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hidden="1" customHeight="1" x14ac:dyDescent="0.2">
      <c r="A12" s="29" t="s">
        <v>1539</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hidden="1" customHeight="1" x14ac:dyDescent="0.2">
      <c r="A13" s="29" t="s">
        <v>1540</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hidden="1" customHeight="1" x14ac:dyDescent="0.2">
      <c r="A14" s="29" t="s">
        <v>1541</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hidden="1" customHeight="1" x14ac:dyDescent="0.2">
      <c r="A15" s="29" t="s">
        <v>1542</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hidden="1" customHeight="1" x14ac:dyDescent="0.2">
      <c r="A16" s="29" t="s">
        <v>1543</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hidden="1" customHeight="1" x14ac:dyDescent="0.2">
      <c r="A17" s="29" t="s">
        <v>1544</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hidden="1" customHeight="1" x14ac:dyDescent="0.2">
      <c r="A18" s="33" t="s">
        <v>1545</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hidden="1" customHeight="1" x14ac:dyDescent="0.2">
      <c r="A19" s="29" t="s">
        <v>1546</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hidden="1" customHeight="1" x14ac:dyDescent="0.2">
      <c r="A20" s="29" t="s">
        <v>1541</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hidden="1" customHeight="1" x14ac:dyDescent="0.2">
      <c r="A21" s="29" t="s">
        <v>1547</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hidden="1" customHeight="1" x14ac:dyDescent="0.2">
      <c r="A22" s="29" t="s">
        <v>1547</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hidden="1" customHeight="1" x14ac:dyDescent="0.2">
      <c r="A23" s="29" t="s">
        <v>1547</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hidden="1" customHeight="1" x14ac:dyDescent="0.2">
      <c r="A24" s="29" t="s">
        <v>1547</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hidden="1" customHeight="1" x14ac:dyDescent="0.2">
      <c r="A25" s="29" t="s">
        <v>1548</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hidden="1" customHeight="1" x14ac:dyDescent="0.2">
      <c r="A26" s="29" t="s">
        <v>1549</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hidden="1" customHeight="1" x14ac:dyDescent="0.2">
      <c r="A27" s="29" t="s">
        <v>1550</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hidden="1" customHeight="1" x14ac:dyDescent="0.2">
      <c r="A28" s="29" t="s">
        <v>1551</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hidden="1" customHeight="1" x14ac:dyDescent="0.2">
      <c r="A29" s="29" t="s">
        <v>1552</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hidden="1" customHeight="1" x14ac:dyDescent="0.2">
      <c r="A30" s="29" t="s">
        <v>1553</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hidden="1" customHeight="1" x14ac:dyDescent="0.2">
      <c r="A31" s="29" t="s">
        <v>1554</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hidden="1" customHeight="1" x14ac:dyDescent="0.2">
      <c r="A32" s="29" t="s">
        <v>1555</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hidden="1" customHeight="1" x14ac:dyDescent="0.2">
      <c r="A33" s="29" t="s">
        <v>1556</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hidden="1" customHeight="1" x14ac:dyDescent="0.2">
      <c r="A34" s="33" t="s">
        <v>1557</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hidden="1" customHeight="1" x14ac:dyDescent="0.2">
      <c r="A35" s="29" t="s">
        <v>1558</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hidden="1" customHeight="1" x14ac:dyDescent="0.2">
      <c r="A36" s="29" t="s">
        <v>1559</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hidden="1" customHeight="1" x14ac:dyDescent="0.2">
      <c r="A37" s="29" t="s">
        <v>1560</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hidden="1" customHeight="1" x14ac:dyDescent="0.2">
      <c r="A38" s="29" t="s">
        <v>1561</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hidden="1" customHeight="1" x14ac:dyDescent="0.2">
      <c r="A39" s="29" t="s">
        <v>1562</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hidden="1" customHeight="1" x14ac:dyDescent="0.2">
      <c r="A40" s="29" t="s">
        <v>1562</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hidden="1" customHeight="1" x14ac:dyDescent="0.2">
      <c r="A41" s="29" t="s">
        <v>1564</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hidden="1" customHeight="1" x14ac:dyDescent="0.2">
      <c r="A42" s="33" t="s">
        <v>1563</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hidden="1" customHeight="1" x14ac:dyDescent="0.2">
      <c r="A43" s="29" t="s">
        <v>1559</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hidden="1" customHeight="1" x14ac:dyDescent="0.2">
      <c r="A44" s="29" t="s">
        <v>1565</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hidden="1" customHeight="1" x14ac:dyDescent="0.2">
      <c r="A45" s="29" t="s">
        <v>1566</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hidden="1" customHeight="1" x14ac:dyDescent="0.2">
      <c r="A46" s="29" t="s">
        <v>1533</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hidden="1" customHeight="1" x14ac:dyDescent="0.2">
      <c r="A47" s="29" t="s">
        <v>1567</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hidden="1" customHeight="1" x14ac:dyDescent="0.2">
      <c r="A48" s="29" t="s">
        <v>1568</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hidden="1" customHeight="1" x14ac:dyDescent="0.2">
      <c r="A49" s="29" t="s">
        <v>1568</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hidden="1" customHeight="1" x14ac:dyDescent="0.2">
      <c r="A50" s="29" t="s">
        <v>1568</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hidden="1" customHeight="1" x14ac:dyDescent="0.2">
      <c r="A51" s="29" t="s">
        <v>1569</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hidden="1" customHeight="1" x14ac:dyDescent="0.2">
      <c r="A52" s="29" t="s">
        <v>1539</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hidden="1" customHeight="1" x14ac:dyDescent="0.2">
      <c r="A53" s="29" t="s">
        <v>1539</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hidden="1" customHeight="1" x14ac:dyDescent="0.2">
      <c r="A54" s="29" t="s">
        <v>1570</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hidden="1" customHeight="1" x14ac:dyDescent="0.2">
      <c r="A55" s="29" t="s">
        <v>1571</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hidden="1" customHeight="1" x14ac:dyDescent="0.2">
      <c r="A56" s="29" t="s">
        <v>1571</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hidden="1" customHeight="1" x14ac:dyDescent="0.2">
      <c r="A57" s="29" t="s">
        <v>1572</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hidden="1" customHeight="1" x14ac:dyDescent="0.2">
      <c r="A58" s="29" t="s">
        <v>1573</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hidden="1" customHeight="1" x14ac:dyDescent="0.2">
      <c r="A59" s="29" t="s">
        <v>1571</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hidden="1" customHeight="1" x14ac:dyDescent="0.2">
      <c r="A60" s="29" t="s">
        <v>1574</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hidden="1" customHeight="1" x14ac:dyDescent="0.2">
      <c r="A61" s="29" t="s">
        <v>1574</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hidden="1" customHeight="1" x14ac:dyDescent="0.2">
      <c r="A62" s="33" t="s">
        <v>1558</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hidden="1" customHeight="1" x14ac:dyDescent="0.2">
      <c r="A63" s="29" t="s">
        <v>1575</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hidden="1" customHeight="1" x14ac:dyDescent="0.2">
      <c r="A64" s="33" t="s">
        <v>1576</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hidden="1" customHeight="1" x14ac:dyDescent="0.2">
      <c r="A65" s="29" t="s">
        <v>1574</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hidden="1" customHeight="1" x14ac:dyDescent="0.2">
      <c r="A66" s="29" t="s">
        <v>1574</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hidden="1" customHeight="1" x14ac:dyDescent="0.2">
      <c r="A67" s="29" t="s">
        <v>1577</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hidden="1" customHeight="1" x14ac:dyDescent="0.2">
      <c r="A68" s="33" t="s">
        <v>1578</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hidden="1" customHeight="1" x14ac:dyDescent="0.2">
      <c r="A69" s="29" t="s">
        <v>1579</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hidden="1" customHeight="1" x14ac:dyDescent="0.2">
      <c r="A70" s="29" t="s">
        <v>1580</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hidden="1" customHeight="1" x14ac:dyDescent="0.2">
      <c r="A71" s="29" t="s">
        <v>1581</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hidden="1" customHeight="1" x14ac:dyDescent="0.2">
      <c r="A72" s="29" t="s">
        <v>1582</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hidden="1" customHeight="1" x14ac:dyDescent="0.2">
      <c r="A73" s="29" t="s">
        <v>1583</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hidden="1" customHeight="1" x14ac:dyDescent="0.2">
      <c r="A74" s="29" t="s">
        <v>1580</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hidden="1" customHeight="1" x14ac:dyDescent="0.2">
      <c r="A75" s="34" t="s">
        <v>1584</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hidden="1" customHeight="1" x14ac:dyDescent="0.2">
      <c r="A76" s="29" t="s">
        <v>1585</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hidden="1" customHeight="1" x14ac:dyDescent="0.2">
      <c r="A77" s="29" t="s">
        <v>1586</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hidden="1" customHeight="1" x14ac:dyDescent="0.2">
      <c r="A78" s="33" t="s">
        <v>1585</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hidden="1" customHeight="1" x14ac:dyDescent="0.2">
      <c r="A79" s="29" t="s">
        <v>1586</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hidden="1" customHeight="1" x14ac:dyDescent="0.2">
      <c r="A80" s="29" t="s">
        <v>1587</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hidden="1" customHeight="1" x14ac:dyDescent="0.2">
      <c r="A81" s="29" t="s">
        <v>1580</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hidden="1" customHeight="1" x14ac:dyDescent="0.2">
      <c r="A82" s="29" t="s">
        <v>1588</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hidden="1" customHeight="1" x14ac:dyDescent="0.2">
      <c r="A83" s="29" t="s">
        <v>1589</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hidden="1" customHeight="1" x14ac:dyDescent="0.2">
      <c r="A84" s="29" t="s">
        <v>1589</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hidden="1" customHeight="1" x14ac:dyDescent="0.2">
      <c r="A85" s="29" t="s">
        <v>1588</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hidden="1" customHeight="1" x14ac:dyDescent="0.2">
      <c r="A86" s="29" t="s">
        <v>1588</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hidden="1" customHeight="1" x14ac:dyDescent="0.2">
      <c r="A87" s="29" t="s">
        <v>1588</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hidden="1" customHeight="1" x14ac:dyDescent="0.2">
      <c r="A88" s="29" t="s">
        <v>1590</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hidden="1" customHeight="1" x14ac:dyDescent="0.2">
      <c r="A89" s="29" t="s">
        <v>1591</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hidden="1" customHeight="1" x14ac:dyDescent="0.2">
      <c r="A90" s="29" t="s">
        <v>1592</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hidden="1" customHeight="1" x14ac:dyDescent="0.2">
      <c r="A91" s="33" t="s">
        <v>1593</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hidden="1" customHeight="1" x14ac:dyDescent="0.2">
      <c r="A92" s="33" t="s">
        <v>1595</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hidden="1" customHeight="1" x14ac:dyDescent="0.2">
      <c r="A93" s="33" t="s">
        <v>1594</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hidden="1" customHeight="1" x14ac:dyDescent="0.2">
      <c r="A94" s="29" t="s">
        <v>1596</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hidden="1" customHeight="1" x14ac:dyDescent="0.2">
      <c r="A95" s="29" t="s">
        <v>1597</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hidden="1" customHeight="1" x14ac:dyDescent="0.2">
      <c r="A96" s="29" t="s">
        <v>1589</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hidden="1" customHeight="1" x14ac:dyDescent="0.2">
      <c r="A97" s="29" t="s">
        <v>1594</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hidden="1" customHeight="1" x14ac:dyDescent="0.2">
      <c r="A98" s="29" t="s">
        <v>1599</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hidden="1" customHeight="1" x14ac:dyDescent="0.2">
      <c r="A99" s="34" t="s">
        <v>1598</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hidden="1" customHeight="1" x14ac:dyDescent="0.2">
      <c r="A100" s="29" t="s">
        <v>1600</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hidden="1" customHeight="1" x14ac:dyDescent="0.2">
      <c r="A101" s="29" t="s">
        <v>1594</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hidden="1" customHeight="1" x14ac:dyDescent="0.2">
      <c r="A102" s="29" t="s">
        <v>1601</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hidden="1" customHeight="1" x14ac:dyDescent="0.2">
      <c r="A103" s="29" t="s">
        <v>1602</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hidden="1" customHeight="1" x14ac:dyDescent="0.2">
      <c r="A104" s="29" t="s">
        <v>1603</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hidden="1" customHeight="1" x14ac:dyDescent="0.2">
      <c r="A105" s="29" t="s">
        <v>1604</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hidden="1" customHeight="1" x14ac:dyDescent="0.2">
      <c r="A106" s="29" t="s">
        <v>1605</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hidden="1" customHeight="1" x14ac:dyDescent="0.2">
      <c r="A107" s="29" t="s">
        <v>1580</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hidden="1" customHeight="1" x14ac:dyDescent="0.2">
      <c r="A108" s="29" t="s">
        <v>1602</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hidden="1" customHeight="1" x14ac:dyDescent="0.2">
      <c r="A109" s="29" t="s">
        <v>1606</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hidden="1" customHeight="1" x14ac:dyDescent="0.2">
      <c r="A110" s="29" t="s">
        <v>1606</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hidden="1" customHeight="1" x14ac:dyDescent="0.2">
      <c r="A111" s="33" t="s">
        <v>1606</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hidden="1" customHeight="1" x14ac:dyDescent="0.2">
      <c r="A112" s="29" t="s">
        <v>1606</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hidden="1" customHeight="1" x14ac:dyDescent="0.2">
      <c r="A113" s="29" t="s">
        <v>1606</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hidden="1" customHeight="1" x14ac:dyDescent="0.2">
      <c r="A114" s="29" t="s">
        <v>1606</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hidden="1" customHeight="1" x14ac:dyDescent="0.2">
      <c r="A115" s="29" t="s">
        <v>1607</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hidden="1" customHeight="1" x14ac:dyDescent="0.2">
      <c r="A116" s="29" t="s">
        <v>1608</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hidden="1" customHeight="1" x14ac:dyDescent="0.2">
      <c r="A117" s="33" t="s">
        <v>1609</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hidden="1" customHeight="1" x14ac:dyDescent="0.2">
      <c r="A118" s="33" t="s">
        <v>1610</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hidden="1" customHeight="1" x14ac:dyDescent="0.2">
      <c r="A119" s="29" t="s">
        <v>1610</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hidden="1" customHeight="1" x14ac:dyDescent="0.2">
      <c r="A120" s="29" t="s">
        <v>1610</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hidden="1" customHeight="1" x14ac:dyDescent="0.2">
      <c r="A121" s="29" t="s">
        <v>1610</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hidden="1" customHeight="1" x14ac:dyDescent="0.2">
      <c r="A122" s="29" t="s">
        <v>1610</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hidden="1" customHeight="1" x14ac:dyDescent="0.2">
      <c r="A123" s="29" t="s">
        <v>1610</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hidden="1" customHeight="1" x14ac:dyDescent="0.2">
      <c r="A124" s="29" t="s">
        <v>1610</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hidden="1" customHeight="1" x14ac:dyDescent="0.2">
      <c r="A125" s="29" t="s">
        <v>1611</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hidden="1" customHeight="1" x14ac:dyDescent="0.2">
      <c r="A126" s="29" t="s">
        <v>1611</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hidden="1" customHeight="1" x14ac:dyDescent="0.2">
      <c r="A127" s="29" t="s">
        <v>1612</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hidden="1" customHeight="1" x14ac:dyDescent="0.2">
      <c r="A128" s="29" t="s">
        <v>1613</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hidden="1" customHeight="1" x14ac:dyDescent="0.2">
      <c r="A129" s="29" t="s">
        <v>1566</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hidden="1" customHeight="1" x14ac:dyDescent="0.2">
      <c r="A130" s="29" t="s">
        <v>1605</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hidden="1" customHeight="1" x14ac:dyDescent="0.2">
      <c r="A131" s="29" t="s">
        <v>1614</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hidden="1" customHeight="1" x14ac:dyDescent="0.2">
      <c r="A132" s="29" t="s">
        <v>1614</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hidden="1" customHeight="1" x14ac:dyDescent="0.2">
      <c r="A133" s="29" t="s">
        <v>1614</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hidden="1" customHeight="1" x14ac:dyDescent="0.2">
      <c r="A134" s="29" t="s">
        <v>1615</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hidden="1" customHeight="1" x14ac:dyDescent="0.2">
      <c r="A135" s="33" t="s">
        <v>1615</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hidden="1" customHeight="1" x14ac:dyDescent="0.2">
      <c r="A136" s="33" t="s">
        <v>1615</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hidden="1" customHeight="1" x14ac:dyDescent="0.2">
      <c r="A137" s="33" t="s">
        <v>1616</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hidden="1" customHeight="1" x14ac:dyDescent="0.2">
      <c r="A138" s="29" t="s">
        <v>1617</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hidden="1" customHeight="1" x14ac:dyDescent="0.2">
      <c r="A139" s="29" t="s">
        <v>1618</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hidden="1" customHeight="1" x14ac:dyDescent="0.2">
      <c r="A140" s="29" t="s">
        <v>1619</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hidden="1" customHeight="1" x14ac:dyDescent="0.2">
      <c r="A141" s="33" t="s">
        <v>1620</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hidden="1" customHeight="1" x14ac:dyDescent="0.2">
      <c r="A142" s="29" t="s">
        <v>1580</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hidden="1" customHeight="1" x14ac:dyDescent="0.2">
      <c r="A143" s="33" t="s">
        <v>1621</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hidden="1" customHeight="1" x14ac:dyDescent="0.2">
      <c r="A144" s="33" t="s">
        <v>1622</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hidden="1" customHeight="1" x14ac:dyDescent="0.2">
      <c r="A145" s="33" t="s">
        <v>1623</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hidden="1" customHeight="1" x14ac:dyDescent="0.2">
      <c r="A146" s="54" t="s">
        <v>1598</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hidden="1" customHeight="1" x14ac:dyDescent="0.2">
      <c r="A147" s="33" t="s">
        <v>1624</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hidden="1" customHeight="1" x14ac:dyDescent="0.2">
      <c r="A148" s="33" t="s">
        <v>1624</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hidden="1" customHeight="1" x14ac:dyDescent="0.2">
      <c r="A149" s="33" t="s">
        <v>1530</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hidden="1" customHeight="1" x14ac:dyDescent="0.2">
      <c r="A150" s="33" t="s">
        <v>1614</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hidden="1" customHeight="1" x14ac:dyDescent="0.2">
      <c r="A151" s="33" t="s">
        <v>1627</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hidden="1" customHeight="1" x14ac:dyDescent="0.2">
      <c r="A152" s="29" t="s">
        <v>1625</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hidden="1" customHeight="1" x14ac:dyDescent="0.2">
      <c r="A153" s="29" t="s">
        <v>1626</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hidden="1" customHeight="1" x14ac:dyDescent="0.2">
      <c r="A154" s="29" t="s">
        <v>1628</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hidden="1" customHeight="1" x14ac:dyDescent="0.2">
      <c r="A155" s="29" t="s">
        <v>1629</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hidden="1" customHeight="1" x14ac:dyDescent="0.2">
      <c r="A156" s="29" t="s">
        <v>1580</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hidden="1" customHeight="1" x14ac:dyDescent="0.2">
      <c r="A157" s="29" t="s">
        <v>1631</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hidden="1" customHeight="1" x14ac:dyDescent="0.2">
      <c r="A158" s="29" t="s">
        <v>1630</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hidden="1" customHeight="1" x14ac:dyDescent="0.2">
      <c r="A159" s="33" t="s">
        <v>1630</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hidden="1" customHeight="1" x14ac:dyDescent="0.2">
      <c r="A160" s="29" t="s">
        <v>1632</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hidden="1" customHeight="1" x14ac:dyDescent="0.2">
      <c r="A161" s="29" t="s">
        <v>1633</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hidden="1" customHeight="1" x14ac:dyDescent="0.2">
      <c r="A162" s="33" t="s">
        <v>1634</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hidden="1" customHeight="1" x14ac:dyDescent="0.2">
      <c r="A163" s="54" t="s">
        <v>1598</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hidden="1" customHeight="1" x14ac:dyDescent="0.2">
      <c r="A164" s="33" t="s">
        <v>1635</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hidden="1" customHeight="1" x14ac:dyDescent="0.2">
      <c r="A165" s="33" t="s">
        <v>1635</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hidden="1" customHeight="1" x14ac:dyDescent="0.2">
      <c r="A166" s="33" t="s">
        <v>1636</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hidden="1" customHeight="1" x14ac:dyDescent="0.2">
      <c r="A167" s="29" t="s">
        <v>1636</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hidden="1" customHeight="1" x14ac:dyDescent="0.2">
      <c r="A168" s="29" t="s">
        <v>1637</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hidden="1" customHeight="1" x14ac:dyDescent="0.2">
      <c r="A169" s="29" t="s">
        <v>1637</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hidden="1" customHeight="1" x14ac:dyDescent="0.2">
      <c r="A170" s="29" t="s">
        <v>1637</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hidden="1" customHeight="1" x14ac:dyDescent="0.2">
      <c r="A171" s="29" t="s">
        <v>1638</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hidden="1" customHeight="1" x14ac:dyDescent="0.2">
      <c r="A172" s="33" t="s">
        <v>1639</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hidden="1" customHeight="1" x14ac:dyDescent="0.2">
      <c r="A173" s="29" t="s">
        <v>1640</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hidden="1" customHeight="1" x14ac:dyDescent="0.2">
      <c r="A174" s="33" t="s">
        <v>1641</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hidden="1" customHeight="1" x14ac:dyDescent="0.2">
      <c r="A175" s="33" t="s">
        <v>1624</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hidden="1" customHeight="1" x14ac:dyDescent="0.2">
      <c r="A176" s="29" t="s">
        <v>1642</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hidden="1" customHeight="1" x14ac:dyDescent="0.2">
      <c r="A177" s="29" t="s">
        <v>1643</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hidden="1" customHeight="1" x14ac:dyDescent="0.2">
      <c r="A178" s="29" t="s">
        <v>1644</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hidden="1" customHeight="1" x14ac:dyDescent="0.2">
      <c r="A179" s="29" t="s">
        <v>1645</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hidden="1" customHeight="1" x14ac:dyDescent="0.2">
      <c r="A180" s="29" t="s">
        <v>1647</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hidden="1" customHeight="1" x14ac:dyDescent="0.2">
      <c r="A181" s="29" t="s">
        <v>1646</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hidden="1" customHeight="1" x14ac:dyDescent="0.2">
      <c r="A182" s="33" t="s">
        <v>1646</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hidden="1" customHeight="1" x14ac:dyDescent="0.2">
      <c r="A183" s="33" t="s">
        <v>1645</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hidden="1" customHeight="1" x14ac:dyDescent="0.2">
      <c r="A184" s="33" t="s">
        <v>1580</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hidden="1" customHeight="1" x14ac:dyDescent="0.2">
      <c r="A185" s="29" t="s">
        <v>1624</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hidden="1" customHeight="1" x14ac:dyDescent="0.2">
      <c r="A186" s="29" t="s">
        <v>1649</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hidden="1" customHeight="1" x14ac:dyDescent="0.2">
      <c r="A187" s="29" t="s">
        <v>1648</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hidden="1" customHeight="1" x14ac:dyDescent="0.2">
      <c r="A188" s="29" t="s">
        <v>1650</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hidden="1" customHeight="1" x14ac:dyDescent="0.2">
      <c r="A189" s="33" t="s">
        <v>1651</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hidden="1" customHeight="1" x14ac:dyDescent="0.2">
      <c r="A190" s="33" t="s">
        <v>1605</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hidden="1" customHeight="1" x14ac:dyDescent="0.2">
      <c r="A191" s="29" t="s">
        <v>1624</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hidden="1" customHeight="1" x14ac:dyDescent="0.2">
      <c r="A192" s="29" t="s">
        <v>1652</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hidden="1" customHeight="1" x14ac:dyDescent="0.2">
      <c r="A193" s="29" t="s">
        <v>1653</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hidden="1" customHeight="1" x14ac:dyDescent="0.2">
      <c r="A194" s="29" t="s">
        <v>1653</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hidden="1" customHeight="1" x14ac:dyDescent="0.2">
      <c r="A195" s="29" t="s">
        <v>1653</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hidden="1" customHeight="1" x14ac:dyDescent="0.2">
      <c r="A196" s="29" t="s">
        <v>1653</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hidden="1" customHeight="1" x14ac:dyDescent="0.2">
      <c r="A197" s="29" t="s">
        <v>1654</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hidden="1" customHeight="1" x14ac:dyDescent="0.2">
      <c r="A198" s="29" t="s">
        <v>1655</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hidden="1" customHeight="1" x14ac:dyDescent="0.2">
      <c r="A199" s="29" t="s">
        <v>1656</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hidden="1" customHeight="1" x14ac:dyDescent="0.2">
      <c r="A200" s="29" t="s">
        <v>1609</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hidden="1" customHeight="1" x14ac:dyDescent="0.2">
      <c r="A201" s="29" t="s">
        <v>1642</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hidden="1" customHeight="1" x14ac:dyDescent="0.2">
      <c r="A202" s="33" t="s">
        <v>1648</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hidden="1" customHeight="1" x14ac:dyDescent="0.2">
      <c r="A203" s="33" t="s">
        <v>1657</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hidden="1" customHeight="1" x14ac:dyDescent="0.2">
      <c r="A204" s="29" t="s">
        <v>1657</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hidden="1" customHeight="1" x14ac:dyDescent="0.2">
      <c r="A205" s="33" t="s">
        <v>1657</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hidden="1" customHeight="1" x14ac:dyDescent="0.2">
      <c r="A206" s="33" t="s">
        <v>1658</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hidden="1" customHeight="1" x14ac:dyDescent="0.2">
      <c r="A207" s="29" t="s">
        <v>1659</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hidden="1" customHeight="1" x14ac:dyDescent="0.2">
      <c r="A208" s="29" t="s">
        <v>1660</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hidden="1" customHeight="1" x14ac:dyDescent="0.2">
      <c r="A209" s="29" t="s">
        <v>1660</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hidden="1" customHeight="1" x14ac:dyDescent="0.2">
      <c r="A210" s="29" t="s">
        <v>1660</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hidden="1" customHeight="1" x14ac:dyDescent="0.2">
      <c r="A211" s="29" t="s">
        <v>1661</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hidden="1" customHeight="1" x14ac:dyDescent="0.2">
      <c r="A212" s="29" t="s">
        <v>1655</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hidden="1" customHeight="1" x14ac:dyDescent="0.2">
      <c r="A213" s="29" t="s">
        <v>1605</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hidden="1" customHeight="1" x14ac:dyDescent="0.2">
      <c r="A214" s="29" t="s">
        <v>1662</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hidden="1" customHeight="1" x14ac:dyDescent="0.2">
      <c r="A215" s="29" t="s">
        <v>1663</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hidden="1" customHeight="1" x14ac:dyDescent="0.2">
      <c r="A216" s="29" t="s">
        <v>1663</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hidden="1" customHeight="1" x14ac:dyDescent="0.2">
      <c r="A217" s="29" t="s">
        <v>1663</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hidden="1" customHeight="1" x14ac:dyDescent="0.2">
      <c r="A218" s="29" t="s">
        <v>1663</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hidden="1" customHeight="1" x14ac:dyDescent="0.2">
      <c r="A219" s="29" t="s">
        <v>1664</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hidden="1" customHeight="1" x14ac:dyDescent="0.2">
      <c r="A220" s="29" t="s">
        <v>1610</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hidden="1" customHeight="1" x14ac:dyDescent="0.2">
      <c r="A221" s="29" t="s">
        <v>1665</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hidden="1" customHeight="1" x14ac:dyDescent="0.2">
      <c r="A222" s="29" t="s">
        <v>1666</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hidden="1" customHeight="1" x14ac:dyDescent="0.2">
      <c r="A223" s="29" t="s">
        <v>1667</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hidden="1" customHeight="1" x14ac:dyDescent="0.2">
      <c r="A224" s="29" t="s">
        <v>1668</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hidden="1" customHeight="1" x14ac:dyDescent="0.2">
      <c r="A225" s="29" t="s">
        <v>1669</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hidden="1" customHeight="1" x14ac:dyDescent="0.2">
      <c r="A226" s="29" t="s">
        <v>1670</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hidden="1" customHeight="1" x14ac:dyDescent="0.2">
      <c r="A227" s="29" t="s">
        <v>1670</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hidden="1" customHeight="1" x14ac:dyDescent="0.2">
      <c r="A228" s="33" t="s">
        <v>1671</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hidden="1" customHeight="1" x14ac:dyDescent="0.2">
      <c r="A229" s="29" t="s">
        <v>1530</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hidden="1" customHeight="1" x14ac:dyDescent="0.2">
      <c r="A230" s="34" t="s">
        <v>1598</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hidden="1" customHeight="1" x14ac:dyDescent="0.2">
      <c r="A231" s="34" t="s">
        <v>1598</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hidden="1" customHeight="1" x14ac:dyDescent="0.2">
      <c r="A232" s="29" t="s">
        <v>1672</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hidden="1" customHeight="1" x14ac:dyDescent="0.2">
      <c r="A233" s="29" t="s">
        <v>1673</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hidden="1" customHeight="1" x14ac:dyDescent="0.2">
      <c r="A234" s="29" t="s">
        <v>1673</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hidden="1" customHeight="1" x14ac:dyDescent="0.2">
      <c r="A235" s="29" t="s">
        <v>1673</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hidden="1" customHeight="1" x14ac:dyDescent="0.2">
      <c r="A236" s="33" t="s">
        <v>1673</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hidden="1" customHeight="1" x14ac:dyDescent="0.2">
      <c r="A237" s="33" t="s">
        <v>1580</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hidden="1" customHeight="1" x14ac:dyDescent="0.2">
      <c r="A238" s="29" t="s">
        <v>1674</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hidden="1" customHeight="1" x14ac:dyDescent="0.2">
      <c r="A239" s="29" t="s">
        <v>1675</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hidden="1" customHeight="1" x14ac:dyDescent="0.2">
      <c r="A240" s="33" t="s">
        <v>1675</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hidden="1" customHeight="1" x14ac:dyDescent="0.2">
      <c r="A241" s="29" t="s">
        <v>1676</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hidden="1" customHeight="1" x14ac:dyDescent="0.2">
      <c r="A242" s="29" t="s">
        <v>1676</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hidden="1" customHeight="1" x14ac:dyDescent="0.2">
      <c r="A243" s="29" t="s">
        <v>1677</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hidden="1" customHeight="1" x14ac:dyDescent="0.2">
      <c r="A244" s="29" t="s">
        <v>1678</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hidden="1" customHeight="1" x14ac:dyDescent="0.2">
      <c r="A245" s="29" t="s">
        <v>1679</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hidden="1" customHeight="1" x14ac:dyDescent="0.2">
      <c r="A246" s="33" t="s">
        <v>1679</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hidden="1" customHeight="1" x14ac:dyDescent="0.2">
      <c r="A247" s="33" t="s">
        <v>1679</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hidden="1" customHeight="1" x14ac:dyDescent="0.2">
      <c r="A248" s="33" t="s">
        <v>1680</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hidden="1" customHeight="1" x14ac:dyDescent="0.2">
      <c r="A249" s="29" t="s">
        <v>1680</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hidden="1" customHeight="1" x14ac:dyDescent="0.2">
      <c r="A250" s="29" t="s">
        <v>1681</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hidden="1" customHeight="1" x14ac:dyDescent="0.2">
      <c r="A251" s="29" t="s">
        <v>1682</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hidden="1" customHeight="1" x14ac:dyDescent="0.2">
      <c r="A252" s="12" t="s">
        <v>1683</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hidden="1" customHeight="1" x14ac:dyDescent="0.2">
      <c r="A253" s="29" t="s">
        <v>1684</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hidden="1" customHeight="1" x14ac:dyDescent="0.2">
      <c r="A254" s="29" t="s">
        <v>1685</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hidden="1" customHeight="1" x14ac:dyDescent="0.2">
      <c r="A255" s="29" t="s">
        <v>1685</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hidden="1" customHeight="1" x14ac:dyDescent="0.2">
      <c r="A256" s="29" t="s">
        <v>1686</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hidden="1" customHeight="1" x14ac:dyDescent="0.2">
      <c r="A257" s="33" t="s">
        <v>1580</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hidden="1" customHeight="1" x14ac:dyDescent="0.2">
      <c r="A258" s="33" t="s">
        <v>1687</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hidden="1" customHeight="1" x14ac:dyDescent="0.2">
      <c r="A259" s="33" t="s">
        <v>1687</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hidden="1" customHeight="1" x14ac:dyDescent="0.2">
      <c r="A260" s="33" t="s">
        <v>1688</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hidden="1" customHeight="1" x14ac:dyDescent="0.2">
      <c r="A261" s="29" t="s">
        <v>1688</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hidden="1" customHeight="1" x14ac:dyDescent="0.2">
      <c r="A262" s="29" t="s">
        <v>1664</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hidden="1" customHeight="1" x14ac:dyDescent="0.2">
      <c r="A263" s="29" t="s">
        <v>1689</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hidden="1" customHeight="1" x14ac:dyDescent="0.2">
      <c r="A264" s="29" t="s">
        <v>1690</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hidden="1" customHeight="1" x14ac:dyDescent="0.2">
      <c r="A265" s="29" t="s">
        <v>1691</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hidden="1" customHeight="1" x14ac:dyDescent="0.2">
      <c r="A266" s="29" t="s">
        <v>1691</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hidden="1" customHeight="1" x14ac:dyDescent="0.2">
      <c r="A267" s="29" t="s">
        <v>1692</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hidden="1" customHeight="1" x14ac:dyDescent="0.2">
      <c r="A268" s="29" t="s">
        <v>1692</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hidden="1" customHeight="1" x14ac:dyDescent="0.2">
      <c r="A269" s="33" t="s">
        <v>1692</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hidden="1" customHeight="1" x14ac:dyDescent="0.2">
      <c r="A270" s="33" t="s">
        <v>1624</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hidden="1" customHeight="1" x14ac:dyDescent="0.2">
      <c r="A271" s="33" t="s">
        <v>1693</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hidden="1" customHeight="1" x14ac:dyDescent="0.2">
      <c r="A272" s="29" t="s">
        <v>1694</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hidden="1" customHeight="1" x14ac:dyDescent="0.2">
      <c r="A273" s="29" t="s">
        <v>1695</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hidden="1" customHeight="1" x14ac:dyDescent="0.2">
      <c r="A274" s="29" t="s">
        <v>1695</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hidden="1" customHeight="1" x14ac:dyDescent="0.2">
      <c r="A275" s="29" t="s">
        <v>1695</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hidden="1" customHeight="1" x14ac:dyDescent="0.2">
      <c r="A276" s="29" t="s">
        <v>1696</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hidden="1" customHeight="1" x14ac:dyDescent="0.2">
      <c r="A277" s="33" t="s">
        <v>1580</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hidden="1" customHeight="1" x14ac:dyDescent="0.2">
      <c r="A278" s="29" t="s">
        <v>1697</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hidden="1" customHeight="1" x14ac:dyDescent="0.2">
      <c r="A279" s="29" t="s">
        <v>1697</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2.75" hidden="1" x14ac:dyDescent="0.2">
      <c r="A280" s="29" t="s">
        <v>1698</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hidden="1" customHeight="1" x14ac:dyDescent="0.2">
      <c r="A281" s="29" t="s">
        <v>1699</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hidden="1" customHeight="1" x14ac:dyDescent="0.2">
      <c r="A282" s="29" t="s">
        <v>1700</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hidden="1" customHeight="1" x14ac:dyDescent="0.2">
      <c r="A283" s="29" t="s">
        <v>1700</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hidden="1" customHeight="1" x14ac:dyDescent="0.2">
      <c r="A284" s="33" t="s">
        <v>1701</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hidden="1" customHeight="1" x14ac:dyDescent="0.2">
      <c r="A285" s="29" t="s">
        <v>1701</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hidden="1" customHeight="1" x14ac:dyDescent="0.2">
      <c r="A286" s="29" t="s">
        <v>1701</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hidden="1" customHeight="1" x14ac:dyDescent="0.2">
      <c r="A287" s="29" t="s">
        <v>1702</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hidden="1" customHeight="1" x14ac:dyDescent="0.2">
      <c r="A288" s="29" t="s">
        <v>1624</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hidden="1" customHeight="1" x14ac:dyDescent="0.2">
      <c r="A289" s="29" t="s">
        <v>1624</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hidden="1" customHeight="1" x14ac:dyDescent="0.2">
      <c r="A290" s="29" t="s">
        <v>1703</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hidden="1" customHeight="1" x14ac:dyDescent="0.2">
      <c r="A291" s="29" t="s">
        <v>1703</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hidden="1" customHeight="1" x14ac:dyDescent="0.2">
      <c r="A292" s="29" t="s">
        <v>1704</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hidden="1" customHeight="1" x14ac:dyDescent="0.2">
      <c r="A293" s="29" t="s">
        <v>1705</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hidden="1" customHeight="1" x14ac:dyDescent="0.2">
      <c r="A294" s="29" t="s">
        <v>1638</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hidden="1" customHeight="1" x14ac:dyDescent="0.2">
      <c r="A295" s="29" t="s">
        <v>1638</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hidden="1" customHeight="1" x14ac:dyDescent="0.2">
      <c r="A296" s="29" t="s">
        <v>1638</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hidden="1" customHeight="1" x14ac:dyDescent="0.2">
      <c r="A297" s="29" t="s">
        <v>1638</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hidden="1" customHeight="1" x14ac:dyDescent="0.2">
      <c r="A298" s="54" t="s">
        <v>1598</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hidden="1" customHeight="1" x14ac:dyDescent="0.2">
      <c r="A299" s="54" t="s">
        <v>1598</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hidden="1" customHeight="1" x14ac:dyDescent="0.2">
      <c r="A300" s="29" t="s">
        <v>1706</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hidden="1" customHeight="1" x14ac:dyDescent="0.2">
      <c r="A301" s="29" t="s">
        <v>1707</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hidden="1" customHeight="1" x14ac:dyDescent="0.2">
      <c r="A302" s="29" t="s">
        <v>1580</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hidden="1" customHeight="1" x14ac:dyDescent="0.2">
      <c r="A303" s="33" t="s">
        <v>1708</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hidden="1" customHeight="1" x14ac:dyDescent="0.2">
      <c r="A304" s="29" t="s">
        <v>1709</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hidden="1" customHeight="1" x14ac:dyDescent="0.2">
      <c r="A305" s="29" t="s">
        <v>1624</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hidden="1" customHeight="1" x14ac:dyDescent="0.2">
      <c r="A306" s="29" t="s">
        <v>1710</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hidden="1" customHeight="1" x14ac:dyDescent="0.2">
      <c r="A307" s="29" t="s">
        <v>1711</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hidden="1" customHeight="1" x14ac:dyDescent="0.2">
      <c r="A308" s="29" t="s">
        <v>1712</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hidden="1" customHeight="1" x14ac:dyDescent="0.2">
      <c r="A309" s="29" t="s">
        <v>1713</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hidden="1" customHeight="1" x14ac:dyDescent="0.2">
      <c r="A310" s="29" t="s">
        <v>1714</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hidden="1" customHeight="1" x14ac:dyDescent="0.2">
      <c r="A311" s="29" t="s">
        <v>1715</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hidden="1" customHeight="1" x14ac:dyDescent="0.2">
      <c r="A312" s="29" t="s">
        <v>1711</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hidden="1" customHeight="1" x14ac:dyDescent="0.2">
      <c r="A313" s="29" t="s">
        <v>1716</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hidden="1" customHeight="1" x14ac:dyDescent="0.2">
      <c r="A314" s="29" t="s">
        <v>1717</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hidden="1" customHeight="1" x14ac:dyDescent="0.2">
      <c r="A315" s="33" t="s">
        <v>1624</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hidden="1" customHeight="1" x14ac:dyDescent="0.2">
      <c r="A316" s="33" t="s">
        <v>1666</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hidden="1" customHeight="1" x14ac:dyDescent="0.2">
      <c r="A317" s="33" t="s">
        <v>1718</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hidden="1" customHeight="1" x14ac:dyDescent="0.2">
      <c r="A318" s="33" t="s">
        <v>1719</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hidden="1" customHeight="1" x14ac:dyDescent="0.2">
      <c r="A319" s="29" t="s">
        <v>1720</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hidden="1" customHeight="1" x14ac:dyDescent="0.2">
      <c r="A320" s="29" t="s">
        <v>1721</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hidden="1" customHeight="1" x14ac:dyDescent="0.2">
      <c r="A321" s="34" t="s">
        <v>1598</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hidden="1" customHeight="1" x14ac:dyDescent="0.2">
      <c r="A322" s="29" t="s">
        <v>1722</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hidden="1" customHeight="1" x14ac:dyDescent="0.2">
      <c r="A323" s="29" t="s">
        <v>1723</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hidden="1" customHeight="1" x14ac:dyDescent="0.2">
      <c r="A324" s="29" t="s">
        <v>1724</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hidden="1" customHeight="1" x14ac:dyDescent="0.2">
      <c r="A325" s="29" t="s">
        <v>1726</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hidden="1" customHeight="1" x14ac:dyDescent="0.2">
      <c r="A326" s="29" t="s">
        <v>1725</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hidden="1" customHeight="1" x14ac:dyDescent="0.2">
      <c r="A327" s="29" t="s">
        <v>1725</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hidden="1" customHeight="1" x14ac:dyDescent="0.2">
      <c r="A328" s="34" t="s">
        <v>1598</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hidden="1" customHeight="1" x14ac:dyDescent="0.2">
      <c r="A329" s="29" t="s">
        <v>1682</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hidden="1" customHeight="1" x14ac:dyDescent="0.2">
      <c r="A330" s="29" t="s">
        <v>1728</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hidden="1" customHeight="1" x14ac:dyDescent="0.2">
      <c r="A331" s="29" t="s">
        <v>1727</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hidden="1" customHeight="1" x14ac:dyDescent="0.2">
      <c r="A332" s="29" t="s">
        <v>1727</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hidden="1" customHeight="1" x14ac:dyDescent="0.2">
      <c r="A333" s="29" t="s">
        <v>1729</v>
      </c>
      <c r="B333" s="27">
        <v>44929</v>
      </c>
      <c r="C333" s="31">
        <f t="shared" si="11"/>
        <v>1</v>
      </c>
      <c r="D333" s="15">
        <f t="shared" si="10"/>
        <v>1500</v>
      </c>
      <c r="E333" s="16" t="s">
        <v>28</v>
      </c>
      <c r="F333" s="30" t="s">
        <v>29</v>
      </c>
      <c r="G333" s="31" t="s">
        <v>30</v>
      </c>
      <c r="H333" s="24" t="s">
        <v>31</v>
      </c>
      <c r="I333" s="24" t="s">
        <v>31</v>
      </c>
      <c r="J333" s="24" t="s">
        <v>31</v>
      </c>
      <c r="K333" s="49" t="s">
        <v>31</v>
      </c>
      <c r="L333" s="20" t="s">
        <v>2664</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hidden="1" customHeight="1" x14ac:dyDescent="0.2">
      <c r="A334" s="29" t="s">
        <v>1729</v>
      </c>
      <c r="B334" s="27">
        <v>44929</v>
      </c>
      <c r="C334" s="31">
        <f t="shared" si="11"/>
        <v>1</v>
      </c>
      <c r="D334" s="15">
        <f t="shared" si="10"/>
        <v>1500</v>
      </c>
      <c r="E334" s="16" t="s">
        <v>28</v>
      </c>
      <c r="F334" s="30" t="s">
        <v>29</v>
      </c>
      <c r="G334" s="31" t="s">
        <v>30</v>
      </c>
      <c r="H334" s="24" t="s">
        <v>31</v>
      </c>
      <c r="I334" s="24" t="s">
        <v>31</v>
      </c>
      <c r="J334" s="24" t="s">
        <v>31</v>
      </c>
      <c r="K334" s="49" t="s">
        <v>31</v>
      </c>
      <c r="L334" s="20" t="s">
        <v>2664</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hidden="1" customHeight="1" x14ac:dyDescent="0.2">
      <c r="A335" s="29" t="s">
        <v>1731</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2661</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hidden="1" customHeight="1" x14ac:dyDescent="0.2">
      <c r="A336" s="29" t="s">
        <v>1730</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2671</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hidden="1" customHeight="1" x14ac:dyDescent="0.2">
      <c r="A337" s="29" t="s">
        <v>1730</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2671</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hidden="1" customHeight="1" x14ac:dyDescent="0.2">
      <c r="A338" s="29" t="s">
        <v>1730</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2671</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hidden="1" customHeight="1" x14ac:dyDescent="0.2">
      <c r="A339" s="29" t="s">
        <v>1730</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2671</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hidden="1" customHeight="1" x14ac:dyDescent="0.2">
      <c r="A340" s="29" t="s">
        <v>1732</v>
      </c>
      <c r="B340" s="27">
        <v>44930</v>
      </c>
      <c r="C340" s="31">
        <f t="shared" si="11"/>
        <v>1</v>
      </c>
      <c r="D340" s="15">
        <f t="shared" si="10"/>
        <v>1500</v>
      </c>
      <c r="E340" s="16" t="s">
        <v>28</v>
      </c>
      <c r="F340" s="30" t="s">
        <v>29</v>
      </c>
      <c r="G340" s="31" t="s">
        <v>30</v>
      </c>
      <c r="H340" s="24" t="s">
        <v>31</v>
      </c>
      <c r="I340" s="24" t="s">
        <v>31</v>
      </c>
      <c r="J340" s="24" t="s">
        <v>31</v>
      </c>
      <c r="K340" s="49" t="s">
        <v>31</v>
      </c>
      <c r="L340" s="20" t="s">
        <v>2675</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hidden="1" customHeight="1" x14ac:dyDescent="0.2">
      <c r="A341" s="29" t="s">
        <v>1733</v>
      </c>
      <c r="B341" s="27">
        <v>44930</v>
      </c>
      <c r="C341" s="31">
        <f t="shared" si="11"/>
        <v>1</v>
      </c>
      <c r="D341" s="15">
        <f t="shared" si="10"/>
        <v>720</v>
      </c>
      <c r="E341" s="16" t="s">
        <v>28</v>
      </c>
      <c r="F341" s="30" t="s">
        <v>29</v>
      </c>
      <c r="G341" s="31" t="s">
        <v>30</v>
      </c>
      <c r="H341" s="24" t="s">
        <v>314</v>
      </c>
      <c r="I341" s="24" t="s">
        <v>315</v>
      </c>
      <c r="J341" s="24">
        <v>68504</v>
      </c>
      <c r="K341" s="49" t="s">
        <v>331</v>
      </c>
      <c r="L341" s="20" t="s">
        <v>2703</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hidden="1" customHeight="1" x14ac:dyDescent="0.2">
      <c r="A342" s="29" t="s">
        <v>1734</v>
      </c>
      <c r="B342" s="27">
        <v>44931</v>
      </c>
      <c r="C342" s="31">
        <f t="shared" si="11"/>
        <v>1</v>
      </c>
      <c r="D342" s="15">
        <f t="shared" si="10"/>
        <v>1500</v>
      </c>
      <c r="E342" s="16" t="s">
        <v>28</v>
      </c>
      <c r="F342" s="17" t="s">
        <v>29</v>
      </c>
      <c r="G342" s="31" t="s">
        <v>30</v>
      </c>
      <c r="H342" s="24" t="s">
        <v>31</v>
      </c>
      <c r="I342" s="24" t="s">
        <v>31</v>
      </c>
      <c r="J342" s="24" t="s">
        <v>31</v>
      </c>
      <c r="K342" s="49" t="s">
        <v>31</v>
      </c>
      <c r="L342" s="20" t="s">
        <v>2700</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hidden="1" customHeight="1" x14ac:dyDescent="0.2">
      <c r="A343" s="29" t="s">
        <v>1737</v>
      </c>
      <c r="B343" s="27">
        <v>44935</v>
      </c>
      <c r="C343" s="31">
        <f t="shared" si="11"/>
        <v>1</v>
      </c>
      <c r="D343" s="15">
        <f t="shared" si="10"/>
        <v>980.01</v>
      </c>
      <c r="E343" s="16" t="s">
        <v>28</v>
      </c>
      <c r="F343" s="30" t="s">
        <v>29</v>
      </c>
      <c r="G343" s="31" t="s">
        <v>30</v>
      </c>
      <c r="H343" s="24" t="s">
        <v>341</v>
      </c>
      <c r="I343" s="24" t="s">
        <v>315</v>
      </c>
      <c r="J343" s="24">
        <v>68355</v>
      </c>
      <c r="K343" s="49" t="s">
        <v>316</v>
      </c>
      <c r="L343" s="20" t="s">
        <v>2662</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hidden="1" customHeight="1" x14ac:dyDescent="0.2">
      <c r="A344" s="29" t="s">
        <v>1735</v>
      </c>
      <c r="B344" s="27">
        <v>44935</v>
      </c>
      <c r="C344" s="14">
        <f t="shared" si="11"/>
        <v>1</v>
      </c>
      <c r="D344" s="15">
        <f t="shared" si="10"/>
        <v>688.64</v>
      </c>
      <c r="E344" s="16" t="s">
        <v>28</v>
      </c>
      <c r="F344" s="30" t="s">
        <v>29</v>
      </c>
      <c r="G344" s="31" t="s">
        <v>30</v>
      </c>
      <c r="H344" s="24" t="s">
        <v>314</v>
      </c>
      <c r="I344" s="24" t="s">
        <v>315</v>
      </c>
      <c r="J344" s="24">
        <v>68507</v>
      </c>
      <c r="K344" s="49" t="s">
        <v>316</v>
      </c>
      <c r="L344" s="20" t="s">
        <v>2686</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hidden="1" customHeight="1" x14ac:dyDescent="0.2">
      <c r="A345" s="29" t="s">
        <v>1735</v>
      </c>
      <c r="B345" s="27">
        <v>44935</v>
      </c>
      <c r="C345" s="31">
        <f t="shared" si="11"/>
        <v>1</v>
      </c>
      <c r="D345" s="15">
        <f t="shared" si="10"/>
        <v>688.64</v>
      </c>
      <c r="E345" s="16" t="s">
        <v>28</v>
      </c>
      <c r="F345" s="30" t="s">
        <v>29</v>
      </c>
      <c r="G345" s="31" t="s">
        <v>30</v>
      </c>
      <c r="H345" s="24" t="s">
        <v>314</v>
      </c>
      <c r="I345" s="24" t="s">
        <v>315</v>
      </c>
      <c r="J345" s="24">
        <v>68507</v>
      </c>
      <c r="K345" s="49" t="s">
        <v>316</v>
      </c>
      <c r="L345" s="20" t="s">
        <v>2686</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hidden="1" customHeight="1" x14ac:dyDescent="0.2">
      <c r="A346" s="33" t="s">
        <v>1736</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2706</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hidden="1" customHeight="1" x14ac:dyDescent="0.2">
      <c r="A347" s="33" t="s">
        <v>1736</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2706</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hidden="1" customHeight="1" x14ac:dyDescent="0.2">
      <c r="A348" s="33" t="s">
        <v>1735</v>
      </c>
      <c r="B348" s="13">
        <v>44936</v>
      </c>
      <c r="C348" s="31">
        <f t="shared" si="11"/>
        <v>1</v>
      </c>
      <c r="D348" s="15">
        <f t="shared" si="10"/>
        <v>688.64</v>
      </c>
      <c r="E348" s="16" t="s">
        <v>28</v>
      </c>
      <c r="F348" s="30" t="s">
        <v>29</v>
      </c>
      <c r="G348" s="31" t="s">
        <v>30</v>
      </c>
      <c r="H348" s="24" t="s">
        <v>314</v>
      </c>
      <c r="I348" s="24" t="s">
        <v>315</v>
      </c>
      <c r="J348" s="24">
        <v>68507</v>
      </c>
      <c r="K348" s="49" t="s">
        <v>316</v>
      </c>
      <c r="L348" s="20" t="s">
        <v>2686</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hidden="1" customHeight="1" x14ac:dyDescent="0.2">
      <c r="A349" s="33" t="s">
        <v>1738</v>
      </c>
      <c r="B349" s="13">
        <v>44937</v>
      </c>
      <c r="C349" s="31">
        <f t="shared" si="11"/>
        <v>1</v>
      </c>
      <c r="D349" s="15">
        <f t="shared" si="10"/>
        <v>863</v>
      </c>
      <c r="E349" s="16" t="s">
        <v>28</v>
      </c>
      <c r="F349" s="30" t="s">
        <v>29</v>
      </c>
      <c r="G349" s="31" t="s">
        <v>30</v>
      </c>
      <c r="H349" s="24" t="s">
        <v>347</v>
      </c>
      <c r="I349" s="24" t="s">
        <v>315</v>
      </c>
      <c r="J349" s="24">
        <v>68850</v>
      </c>
      <c r="K349" s="49" t="s">
        <v>331</v>
      </c>
      <c r="L349" s="20" t="s">
        <v>2676</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hidden="1" customHeight="1" x14ac:dyDescent="0.2">
      <c r="A350" s="33" t="s">
        <v>1739</v>
      </c>
      <c r="B350" s="13">
        <v>44937</v>
      </c>
      <c r="C350" s="31">
        <f t="shared" si="11"/>
        <v>1</v>
      </c>
      <c r="D350" s="15">
        <f t="shared" si="10"/>
        <v>-168.99</v>
      </c>
      <c r="E350" s="16" t="s">
        <v>28</v>
      </c>
      <c r="F350" s="30" t="s">
        <v>29</v>
      </c>
      <c r="G350" s="31" t="s">
        <v>30</v>
      </c>
      <c r="H350" s="24" t="s">
        <v>323</v>
      </c>
      <c r="I350" s="24" t="s">
        <v>315</v>
      </c>
      <c r="J350" s="24">
        <v>68138</v>
      </c>
      <c r="K350" s="49" t="s">
        <v>31</v>
      </c>
      <c r="L350" s="20" t="s">
        <v>2688</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hidden="1" customHeight="1" x14ac:dyDescent="0.2">
      <c r="A351" s="29" t="s">
        <v>1739</v>
      </c>
      <c r="B351" s="13">
        <v>44937</v>
      </c>
      <c r="C351" s="31">
        <f t="shared" si="11"/>
        <v>1</v>
      </c>
      <c r="D351" s="15">
        <f t="shared" si="10"/>
        <v>-168.99</v>
      </c>
      <c r="E351" s="16" t="s">
        <v>28</v>
      </c>
      <c r="F351" s="30" t="s">
        <v>29</v>
      </c>
      <c r="G351" s="31" t="s">
        <v>30</v>
      </c>
      <c r="H351" s="24" t="s">
        <v>323</v>
      </c>
      <c r="I351" s="24" t="s">
        <v>315</v>
      </c>
      <c r="J351" s="24">
        <v>68138</v>
      </c>
      <c r="K351" s="49" t="s">
        <v>31</v>
      </c>
      <c r="L351" s="20" t="s">
        <v>2688</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hidden="1" customHeight="1" x14ac:dyDescent="0.2">
      <c r="A352" s="29" t="s">
        <v>1740</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2678</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hidden="1" customHeight="1" x14ac:dyDescent="0.2">
      <c r="A353" s="29" t="s">
        <v>1741</v>
      </c>
      <c r="B353" s="27">
        <v>44943</v>
      </c>
      <c r="C353" s="31">
        <f t="shared" si="11"/>
        <v>1</v>
      </c>
      <c r="D353" s="15">
        <f t="shared" si="10"/>
        <v>-86</v>
      </c>
      <c r="E353" s="16" t="s">
        <v>28</v>
      </c>
      <c r="F353" s="30" t="s">
        <v>29</v>
      </c>
      <c r="G353" s="31" t="s">
        <v>30</v>
      </c>
      <c r="H353" s="24" t="s">
        <v>314</v>
      </c>
      <c r="I353" s="24" t="s">
        <v>315</v>
      </c>
      <c r="J353" s="24">
        <v>68504</v>
      </c>
      <c r="K353" s="49" t="s">
        <v>316</v>
      </c>
      <c r="L353" s="40" t="s">
        <v>2661</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2.75" hidden="1" x14ac:dyDescent="0.2">
      <c r="A354" s="29" t="s">
        <v>1740</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2678</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hidden="1" customHeight="1" x14ac:dyDescent="0.2">
      <c r="A355" s="29" t="s">
        <v>1742</v>
      </c>
      <c r="B355" s="27">
        <v>44946</v>
      </c>
      <c r="C355" s="31">
        <f t="shared" si="11"/>
        <v>1</v>
      </c>
      <c r="D355" s="15">
        <f t="shared" si="10"/>
        <v>1500</v>
      </c>
      <c r="E355" s="16" t="s">
        <v>28</v>
      </c>
      <c r="F355" s="30" t="s">
        <v>29</v>
      </c>
      <c r="G355" s="31" t="s">
        <v>30</v>
      </c>
      <c r="H355" s="24" t="s">
        <v>31</v>
      </c>
      <c r="I355" s="24" t="s">
        <v>31</v>
      </c>
      <c r="J355" s="24" t="s">
        <v>31</v>
      </c>
      <c r="K355" s="49" t="s">
        <v>31</v>
      </c>
      <c r="L355" s="20" t="s">
        <v>2674</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hidden="1" customHeight="1" x14ac:dyDescent="0.2">
      <c r="A356" s="29" t="s">
        <v>1742</v>
      </c>
      <c r="B356" s="27">
        <v>44946</v>
      </c>
      <c r="C356" s="31">
        <f t="shared" si="11"/>
        <v>1</v>
      </c>
      <c r="D356" s="15">
        <f t="shared" si="10"/>
        <v>1500</v>
      </c>
      <c r="E356" s="16" t="s">
        <v>28</v>
      </c>
      <c r="F356" s="30" t="s">
        <v>29</v>
      </c>
      <c r="G356" s="31" t="s">
        <v>30</v>
      </c>
      <c r="H356" s="24" t="s">
        <v>31</v>
      </c>
      <c r="I356" s="24" t="s">
        <v>31</v>
      </c>
      <c r="J356" s="24" t="s">
        <v>31</v>
      </c>
      <c r="K356" s="49" t="s">
        <v>31</v>
      </c>
      <c r="L356" s="20" t="s">
        <v>2674</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hidden="1" customHeight="1" x14ac:dyDescent="0.2">
      <c r="A357" s="12" t="s">
        <v>1743</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hidden="1" customHeight="1" x14ac:dyDescent="0.2">
      <c r="A358" s="12" t="s">
        <v>1743</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hidden="1" customHeight="1" x14ac:dyDescent="0.2">
      <c r="A359" s="12" t="s">
        <v>1744</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hidden="1" customHeight="1" x14ac:dyDescent="0.2">
      <c r="A360" s="12" t="s">
        <v>1745</v>
      </c>
      <c r="B360" s="13">
        <v>44949</v>
      </c>
      <c r="C360" s="31">
        <f t="shared" si="11"/>
        <v>1</v>
      </c>
      <c r="D360" s="15">
        <f t="shared" si="10"/>
        <v>135.76</v>
      </c>
      <c r="E360" s="16" t="s">
        <v>28</v>
      </c>
      <c r="F360" s="30" t="s">
        <v>29</v>
      </c>
      <c r="G360" s="31" t="s">
        <v>30</v>
      </c>
      <c r="H360" s="24" t="s">
        <v>362</v>
      </c>
      <c r="I360" s="24" t="s">
        <v>315</v>
      </c>
      <c r="J360" s="24">
        <v>68878</v>
      </c>
      <c r="K360" s="49" t="s">
        <v>316</v>
      </c>
      <c r="L360" s="20" t="s">
        <v>2673</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hidden="1" customHeight="1" x14ac:dyDescent="0.2">
      <c r="A361" s="12" t="s">
        <v>1745</v>
      </c>
      <c r="B361" s="13">
        <v>44949</v>
      </c>
      <c r="C361" s="14">
        <f t="shared" si="11"/>
        <v>1</v>
      </c>
      <c r="D361" s="15">
        <f t="shared" si="10"/>
        <v>135.76</v>
      </c>
      <c r="E361" s="16" t="s">
        <v>28</v>
      </c>
      <c r="F361" s="30" t="s">
        <v>29</v>
      </c>
      <c r="G361" s="31" t="s">
        <v>30</v>
      </c>
      <c r="H361" s="24" t="s">
        <v>362</v>
      </c>
      <c r="I361" s="24" t="s">
        <v>315</v>
      </c>
      <c r="J361" s="24">
        <v>68878</v>
      </c>
      <c r="K361" s="49" t="s">
        <v>316</v>
      </c>
      <c r="L361" s="20" t="s">
        <v>2673</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hidden="1" customHeight="1" x14ac:dyDescent="0.2">
      <c r="A362" s="12" t="s">
        <v>1745</v>
      </c>
      <c r="B362" s="13">
        <v>44949</v>
      </c>
      <c r="C362" s="14">
        <f t="shared" si="11"/>
        <v>1</v>
      </c>
      <c r="D362" s="15">
        <f t="shared" si="10"/>
        <v>135.76</v>
      </c>
      <c r="E362" s="16" t="s">
        <v>28</v>
      </c>
      <c r="F362" s="30" t="s">
        <v>29</v>
      </c>
      <c r="G362" s="31" t="s">
        <v>30</v>
      </c>
      <c r="H362" s="24" t="s">
        <v>362</v>
      </c>
      <c r="I362" s="24" t="s">
        <v>315</v>
      </c>
      <c r="J362" s="24">
        <v>68878</v>
      </c>
      <c r="K362" s="49" t="s">
        <v>316</v>
      </c>
      <c r="L362" s="20" t="s">
        <v>2673</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hidden="1" customHeight="1" x14ac:dyDescent="0.2">
      <c r="A363" s="12" t="s">
        <v>1580</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hidden="1" customHeight="1" x14ac:dyDescent="0.2">
      <c r="A364" s="12" t="s">
        <v>1738</v>
      </c>
      <c r="B364" s="13">
        <v>44951</v>
      </c>
      <c r="C364" s="31">
        <f t="shared" si="11"/>
        <v>1</v>
      </c>
      <c r="D364" s="15">
        <f t="shared" si="10"/>
        <v>863</v>
      </c>
      <c r="E364" s="16" t="s">
        <v>28</v>
      </c>
      <c r="F364" s="30" t="s">
        <v>29</v>
      </c>
      <c r="G364" s="31" t="s">
        <v>30</v>
      </c>
      <c r="H364" s="24" t="s">
        <v>347</v>
      </c>
      <c r="I364" s="24" t="s">
        <v>315</v>
      </c>
      <c r="J364" s="24">
        <v>68850</v>
      </c>
      <c r="K364" s="49" t="s">
        <v>331</v>
      </c>
      <c r="L364" s="20" t="s">
        <v>2676</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hidden="1" customHeight="1" x14ac:dyDescent="0.2">
      <c r="A365" s="65" t="s">
        <v>1598</v>
      </c>
      <c r="B365" s="13">
        <v>44951</v>
      </c>
      <c r="C365" s="31">
        <f t="shared" si="11"/>
        <v>3</v>
      </c>
      <c r="D365" s="15">
        <f t="shared" si="10"/>
        <v>381.04</v>
      </c>
      <c r="E365" s="16" t="s">
        <v>28</v>
      </c>
      <c r="F365" s="30" t="s">
        <v>29</v>
      </c>
      <c r="G365" s="31" t="s">
        <v>30</v>
      </c>
      <c r="H365" s="24" t="s">
        <v>372</v>
      </c>
      <c r="I365" s="24" t="s">
        <v>315</v>
      </c>
      <c r="J365" s="24">
        <v>68801</v>
      </c>
      <c r="K365" s="49" t="s">
        <v>31</v>
      </c>
      <c r="L365" s="20" t="s">
        <v>2698</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hidden="1" customHeight="1" x14ac:dyDescent="0.2">
      <c r="A366" s="12" t="s">
        <v>1746</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hidden="1" customHeight="1" x14ac:dyDescent="0.2">
      <c r="A367" s="12" t="s">
        <v>1584</v>
      </c>
      <c r="B367" s="13">
        <v>44953</v>
      </c>
      <c r="C367" s="31">
        <f t="shared" si="11"/>
        <v>3</v>
      </c>
      <c r="D367" s="15">
        <f t="shared" si="10"/>
        <v>500</v>
      </c>
      <c r="E367" s="16" t="s">
        <v>28</v>
      </c>
      <c r="F367" s="30" t="s">
        <v>29</v>
      </c>
      <c r="G367" s="31" t="s">
        <v>30</v>
      </c>
      <c r="H367" s="24" t="s">
        <v>31</v>
      </c>
      <c r="I367" s="24" t="s">
        <v>31</v>
      </c>
      <c r="J367" s="24" t="s">
        <v>31</v>
      </c>
      <c r="K367" s="49" t="s">
        <v>31</v>
      </c>
      <c r="L367" s="40" t="s">
        <v>2661</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hidden="1" customHeight="1" x14ac:dyDescent="0.2">
      <c r="A368" s="34" t="s">
        <v>1598</v>
      </c>
      <c r="B368" s="27">
        <v>44953</v>
      </c>
      <c r="C368" s="14">
        <f t="shared" si="11"/>
        <v>3</v>
      </c>
      <c r="D368" s="15">
        <f t="shared" si="10"/>
        <v>381.04</v>
      </c>
      <c r="E368" s="16" t="s">
        <v>28</v>
      </c>
      <c r="F368" s="17" t="s">
        <v>29</v>
      </c>
      <c r="G368" s="16" t="s">
        <v>30</v>
      </c>
      <c r="H368" s="18" t="s">
        <v>372</v>
      </c>
      <c r="I368" s="18" t="s">
        <v>315</v>
      </c>
      <c r="J368" s="18">
        <v>68801</v>
      </c>
      <c r="K368" s="19" t="s">
        <v>31</v>
      </c>
      <c r="L368" s="20" t="s">
        <v>2698</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hidden="1" customHeight="1" x14ac:dyDescent="0.2">
      <c r="A369" s="29" t="s">
        <v>1747</v>
      </c>
      <c r="B369" s="27">
        <v>44956</v>
      </c>
      <c r="C369" s="14">
        <f t="shared" si="11"/>
        <v>1</v>
      </c>
      <c r="D369" s="15">
        <f t="shared" si="10"/>
        <v>0</v>
      </c>
      <c r="E369" s="16" t="s">
        <v>28</v>
      </c>
      <c r="F369" s="30" t="s">
        <v>29</v>
      </c>
      <c r="G369" s="31" t="s">
        <v>30</v>
      </c>
      <c r="H369" s="24" t="s">
        <v>314</v>
      </c>
      <c r="I369" s="24" t="s">
        <v>315</v>
      </c>
      <c r="J369" s="24">
        <v>68502</v>
      </c>
      <c r="K369" s="49" t="s">
        <v>316</v>
      </c>
      <c r="L369" s="20" t="s">
        <v>2677</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hidden="1" customHeight="1" x14ac:dyDescent="0.2">
      <c r="A370" s="29" t="s">
        <v>1748</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hidden="1" customHeight="1" x14ac:dyDescent="0.2">
      <c r="A371" s="29" t="s">
        <v>1749</v>
      </c>
      <c r="B371" s="27">
        <v>44958</v>
      </c>
      <c r="C371" s="31">
        <f t="shared" si="11"/>
        <v>1</v>
      </c>
      <c r="D371" s="15">
        <f t="shared" si="10"/>
        <v>400</v>
      </c>
      <c r="E371" s="16" t="s">
        <v>28</v>
      </c>
      <c r="F371" s="30" t="s">
        <v>29</v>
      </c>
      <c r="G371" s="31" t="s">
        <v>30</v>
      </c>
      <c r="H371" s="24" t="s">
        <v>314</v>
      </c>
      <c r="I371" s="24" t="s">
        <v>315</v>
      </c>
      <c r="J371" s="24">
        <v>68510</v>
      </c>
      <c r="K371" s="49" t="s">
        <v>316</v>
      </c>
      <c r="L371" s="20" t="s">
        <v>2678</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hidden="1" customHeight="1" x14ac:dyDescent="0.2">
      <c r="A372" s="29" t="s">
        <v>1751</v>
      </c>
      <c r="B372" s="27">
        <v>44959</v>
      </c>
      <c r="C372" s="14">
        <f t="shared" si="11"/>
        <v>1</v>
      </c>
      <c r="D372" s="15">
        <f t="shared" si="10"/>
        <v>730.01</v>
      </c>
      <c r="E372" s="16" t="s">
        <v>28</v>
      </c>
      <c r="F372" s="17" t="s">
        <v>29</v>
      </c>
      <c r="G372" s="16" t="s">
        <v>30</v>
      </c>
      <c r="H372" s="18" t="s">
        <v>379</v>
      </c>
      <c r="I372" s="18" t="s">
        <v>315</v>
      </c>
      <c r="J372" s="18">
        <v>68531</v>
      </c>
      <c r="K372" s="19" t="s">
        <v>316</v>
      </c>
      <c r="L372" s="20" t="s">
        <v>2673</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hidden="1" customHeight="1" x14ac:dyDescent="0.2">
      <c r="A373" s="29" t="s">
        <v>1750</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hidden="1" customHeight="1" x14ac:dyDescent="0.2">
      <c r="A374" s="34" t="s">
        <v>1752</v>
      </c>
      <c r="B374" s="27">
        <v>44960</v>
      </c>
      <c r="C374" s="31">
        <f t="shared" si="11"/>
        <v>1</v>
      </c>
      <c r="D374" s="15">
        <f t="shared" si="10"/>
        <v>1500</v>
      </c>
      <c r="E374" s="16" t="s">
        <v>28</v>
      </c>
      <c r="F374" s="17" t="s">
        <v>29</v>
      </c>
      <c r="G374" s="31" t="s">
        <v>30</v>
      </c>
      <c r="H374" s="24" t="s">
        <v>31</v>
      </c>
      <c r="I374" s="24" t="s">
        <v>31</v>
      </c>
      <c r="J374" s="24" t="s">
        <v>31</v>
      </c>
      <c r="K374" s="49" t="s">
        <v>31</v>
      </c>
      <c r="L374" s="20" t="s">
        <v>2693</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hidden="1" customHeight="1" x14ac:dyDescent="0.2">
      <c r="A375" s="54" t="s">
        <v>1752</v>
      </c>
      <c r="B375" s="27">
        <v>44960</v>
      </c>
      <c r="C375" s="31">
        <f t="shared" si="11"/>
        <v>1</v>
      </c>
      <c r="D375" s="15">
        <f t="shared" si="10"/>
        <v>1500</v>
      </c>
      <c r="E375" s="16" t="s">
        <v>28</v>
      </c>
      <c r="F375" s="30" t="s">
        <v>29</v>
      </c>
      <c r="G375" s="31" t="s">
        <v>30</v>
      </c>
      <c r="H375" s="24" t="s">
        <v>31</v>
      </c>
      <c r="I375" s="24" t="s">
        <v>31</v>
      </c>
      <c r="J375" s="24" t="s">
        <v>31</v>
      </c>
      <c r="K375" s="49" t="s">
        <v>31</v>
      </c>
      <c r="L375" s="20" t="s">
        <v>2693</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hidden="1" customHeight="1" x14ac:dyDescent="0.2">
      <c r="A376" s="33" t="s">
        <v>1753</v>
      </c>
      <c r="B376" s="13">
        <v>44960</v>
      </c>
      <c r="C376" s="31">
        <f t="shared" si="11"/>
        <v>1</v>
      </c>
      <c r="D376" s="15">
        <f t="shared" si="10"/>
        <v>1500</v>
      </c>
      <c r="E376" s="16" t="s">
        <v>28</v>
      </c>
      <c r="F376" s="30" t="s">
        <v>29</v>
      </c>
      <c r="G376" s="31" t="s">
        <v>30</v>
      </c>
      <c r="H376" s="24" t="s">
        <v>31</v>
      </c>
      <c r="I376" s="24" t="s">
        <v>31</v>
      </c>
      <c r="J376" s="24" t="s">
        <v>31</v>
      </c>
      <c r="K376" s="49" t="s">
        <v>31</v>
      </c>
      <c r="L376" s="20" t="s">
        <v>2697</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hidden="1" customHeight="1" x14ac:dyDescent="0.2">
      <c r="A377" s="33" t="s">
        <v>1754</v>
      </c>
      <c r="B377" s="13">
        <v>44964</v>
      </c>
      <c r="C377" s="31">
        <f t="shared" si="11"/>
        <v>1</v>
      </c>
      <c r="D377" s="15">
        <f t="shared" si="10"/>
        <v>1500</v>
      </c>
      <c r="E377" s="16" t="s">
        <v>28</v>
      </c>
      <c r="F377" s="30" t="s">
        <v>29</v>
      </c>
      <c r="G377" s="31" t="s">
        <v>30</v>
      </c>
      <c r="H377" s="24" t="s">
        <v>31</v>
      </c>
      <c r="I377" s="24" t="s">
        <v>31</v>
      </c>
      <c r="J377" s="24" t="s">
        <v>31</v>
      </c>
      <c r="K377" s="49" t="s">
        <v>31</v>
      </c>
      <c r="L377" s="20" t="s">
        <v>2672</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hidden="1" customHeight="1" x14ac:dyDescent="0.2">
      <c r="A378" s="33" t="s">
        <v>1754</v>
      </c>
      <c r="B378" s="13">
        <v>44964</v>
      </c>
      <c r="C378" s="31">
        <f t="shared" si="11"/>
        <v>1</v>
      </c>
      <c r="D378" s="15">
        <f t="shared" si="10"/>
        <v>1500</v>
      </c>
      <c r="E378" s="16" t="s">
        <v>28</v>
      </c>
      <c r="F378" s="30" t="s">
        <v>29</v>
      </c>
      <c r="G378" s="31" t="s">
        <v>30</v>
      </c>
      <c r="H378" s="24" t="s">
        <v>31</v>
      </c>
      <c r="I378" s="24" t="s">
        <v>31</v>
      </c>
      <c r="J378" s="24" t="s">
        <v>31</v>
      </c>
      <c r="K378" s="49" t="s">
        <v>31</v>
      </c>
      <c r="L378" s="20" t="s">
        <v>2672</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hidden="1" customHeight="1" x14ac:dyDescent="0.2">
      <c r="A379" s="33" t="s">
        <v>1755</v>
      </c>
      <c r="B379" s="13">
        <v>44964</v>
      </c>
      <c r="C379" s="31">
        <f t="shared" si="11"/>
        <v>1</v>
      </c>
      <c r="D379" s="15">
        <f t="shared" si="10"/>
        <v>1500</v>
      </c>
      <c r="E379" s="16" t="s">
        <v>28</v>
      </c>
      <c r="F379" s="30" t="s">
        <v>29</v>
      </c>
      <c r="G379" s="31" t="s">
        <v>30</v>
      </c>
      <c r="H379" s="24" t="s">
        <v>31</v>
      </c>
      <c r="I379" s="24" t="s">
        <v>31</v>
      </c>
      <c r="J379" s="24" t="s">
        <v>31</v>
      </c>
      <c r="K379" s="49" t="s">
        <v>31</v>
      </c>
      <c r="L379" s="20" t="s">
        <v>2690</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hidden="1" customHeight="1" x14ac:dyDescent="0.2">
      <c r="A380" s="33" t="s">
        <v>1756</v>
      </c>
      <c r="B380" s="13">
        <v>44965</v>
      </c>
      <c r="C380" s="31">
        <f t="shared" si="11"/>
        <v>1</v>
      </c>
      <c r="D380" s="15">
        <f t="shared" si="10"/>
        <v>-807.44</v>
      </c>
      <c r="E380" s="16" t="s">
        <v>28</v>
      </c>
      <c r="F380" s="30" t="s">
        <v>29</v>
      </c>
      <c r="G380" s="31" t="s">
        <v>30</v>
      </c>
      <c r="H380" s="24" t="s">
        <v>380</v>
      </c>
      <c r="I380" s="24" t="s">
        <v>381</v>
      </c>
      <c r="J380" s="24">
        <v>68803</v>
      </c>
      <c r="K380" s="49" t="s">
        <v>316</v>
      </c>
      <c r="L380" s="20" t="s">
        <v>2655</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hidden="1" customHeight="1" x14ac:dyDescent="0.2">
      <c r="A381" s="29" t="s">
        <v>1757</v>
      </c>
      <c r="B381" s="13">
        <v>44967</v>
      </c>
      <c r="C381" s="31">
        <f t="shared" si="11"/>
        <v>1</v>
      </c>
      <c r="D381" s="15">
        <f t="shared" si="10"/>
        <v>1500</v>
      </c>
      <c r="E381" s="16" t="s">
        <v>28</v>
      </c>
      <c r="F381" s="30" t="s">
        <v>29</v>
      </c>
      <c r="G381" s="31" t="s">
        <v>30</v>
      </c>
      <c r="H381" s="24" t="s">
        <v>31</v>
      </c>
      <c r="I381" s="24" t="s">
        <v>31</v>
      </c>
      <c r="J381" s="24" t="s">
        <v>31</v>
      </c>
      <c r="K381" s="49" t="s">
        <v>31</v>
      </c>
      <c r="L381" s="20" t="s">
        <v>2713</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hidden="1" customHeight="1" x14ac:dyDescent="0.2">
      <c r="A382" s="29" t="s">
        <v>1757</v>
      </c>
      <c r="B382" s="27">
        <v>44967</v>
      </c>
      <c r="C382" s="31">
        <f t="shared" si="11"/>
        <v>1</v>
      </c>
      <c r="D382" s="15">
        <f t="shared" si="10"/>
        <v>1500</v>
      </c>
      <c r="E382" s="16" t="s">
        <v>28</v>
      </c>
      <c r="F382" s="30" t="s">
        <v>29</v>
      </c>
      <c r="G382" s="31" t="s">
        <v>30</v>
      </c>
      <c r="H382" s="24" t="s">
        <v>31</v>
      </c>
      <c r="I382" s="24" t="s">
        <v>31</v>
      </c>
      <c r="J382" s="24" t="s">
        <v>31</v>
      </c>
      <c r="K382" s="49" t="s">
        <v>31</v>
      </c>
      <c r="L382" s="20" t="s">
        <v>2713</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hidden="1" customHeight="1" x14ac:dyDescent="0.2">
      <c r="A383" s="29" t="s">
        <v>1758</v>
      </c>
      <c r="B383" s="27">
        <v>44970</v>
      </c>
      <c r="C383" s="14">
        <f t="shared" si="11"/>
        <v>1</v>
      </c>
      <c r="D383" s="15">
        <f t="shared" si="10"/>
        <v>1023.01</v>
      </c>
      <c r="E383" s="16" t="s">
        <v>28</v>
      </c>
      <c r="F383" s="17" t="s">
        <v>29</v>
      </c>
      <c r="G383" s="16" t="s">
        <v>30</v>
      </c>
      <c r="H383" s="18" t="s">
        <v>323</v>
      </c>
      <c r="I383" s="18" t="s">
        <v>315</v>
      </c>
      <c r="J383" s="18">
        <v>68124</v>
      </c>
      <c r="K383" s="19" t="s">
        <v>316</v>
      </c>
      <c r="L383" s="20" t="s">
        <v>2696</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hidden="1" customHeight="1" x14ac:dyDescent="0.2">
      <c r="A384" s="29" t="s">
        <v>1759</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hidden="1" customHeight="1" x14ac:dyDescent="0.2">
      <c r="A385" s="29" t="s">
        <v>1760</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2664</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hidden="1" customHeight="1" x14ac:dyDescent="0.2">
      <c r="A386" s="29" t="s">
        <v>1760</v>
      </c>
      <c r="B386" s="27">
        <v>44971</v>
      </c>
      <c r="C386" s="14">
        <f t="shared" si="11"/>
        <v>1</v>
      </c>
      <c r="D386" s="15">
        <f t="shared" ref="D386:D449"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2664</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hidden="1" customHeight="1" x14ac:dyDescent="0.2">
      <c r="A387" s="29" t="s">
        <v>1760</v>
      </c>
      <c r="B387" s="27">
        <v>44971</v>
      </c>
      <c r="C387" s="14">
        <f t="shared" ref="C387:C450" si="13">YEAR(B387) - YEAR(_xlfn.MINIFS($B:$B, $A:$A, A387)) + 1</f>
        <v>1</v>
      </c>
      <c r="D387" s="15">
        <f t="shared" si="12"/>
        <v>653.70000000000005</v>
      </c>
      <c r="E387" s="16" t="s">
        <v>28</v>
      </c>
      <c r="F387" s="17" t="s">
        <v>29</v>
      </c>
      <c r="G387" s="31" t="s">
        <v>30</v>
      </c>
      <c r="H387" s="24" t="s">
        <v>385</v>
      </c>
      <c r="I387" s="24" t="s">
        <v>315</v>
      </c>
      <c r="J387" s="24">
        <v>68532</v>
      </c>
      <c r="K387" s="49" t="s">
        <v>316</v>
      </c>
      <c r="L387" s="20" t="s">
        <v>2664</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hidden="1" customHeight="1" x14ac:dyDescent="0.2">
      <c r="A388" s="29" t="s">
        <v>1761</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hidden="1" customHeight="1" x14ac:dyDescent="0.2">
      <c r="A389" s="12" t="s">
        <v>1762</v>
      </c>
      <c r="B389" s="27">
        <v>44972</v>
      </c>
      <c r="C389" s="14">
        <f t="shared" si="13"/>
        <v>1</v>
      </c>
      <c r="D389" s="15">
        <f t="shared" si="12"/>
        <v>-400</v>
      </c>
      <c r="E389" s="16" t="s">
        <v>28</v>
      </c>
      <c r="F389" s="30" t="s">
        <v>29</v>
      </c>
      <c r="G389" s="31" t="s">
        <v>30</v>
      </c>
      <c r="H389" s="24" t="s">
        <v>314</v>
      </c>
      <c r="I389" s="24" t="s">
        <v>315</v>
      </c>
      <c r="J389" s="24">
        <v>68502</v>
      </c>
      <c r="K389" s="49" t="s">
        <v>316</v>
      </c>
      <c r="L389" s="20" t="s">
        <v>2665</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hidden="1" customHeight="1" x14ac:dyDescent="0.2">
      <c r="A390" s="29" t="s">
        <v>1731</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2661</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hidden="1" customHeight="1" x14ac:dyDescent="0.2">
      <c r="A391" s="34" t="s">
        <v>1598</v>
      </c>
      <c r="B391" s="27">
        <v>44974</v>
      </c>
      <c r="C391" s="31">
        <f t="shared" si="13"/>
        <v>3</v>
      </c>
      <c r="D391" s="15">
        <f t="shared" si="12"/>
        <v>381.04</v>
      </c>
      <c r="E391" s="16" t="s">
        <v>28</v>
      </c>
      <c r="F391" s="30" t="s">
        <v>29</v>
      </c>
      <c r="G391" s="31" t="s">
        <v>30</v>
      </c>
      <c r="H391" s="24" t="s">
        <v>372</v>
      </c>
      <c r="I391" s="24" t="s">
        <v>315</v>
      </c>
      <c r="J391" s="24">
        <v>68801</v>
      </c>
      <c r="K391" s="49" t="s">
        <v>31</v>
      </c>
      <c r="L391" s="20" t="s">
        <v>2698</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hidden="1" customHeight="1" x14ac:dyDescent="0.2">
      <c r="A392" s="54" t="s">
        <v>1598</v>
      </c>
      <c r="B392" s="27">
        <v>44974</v>
      </c>
      <c r="C392" s="31">
        <f t="shared" si="13"/>
        <v>3</v>
      </c>
      <c r="D392" s="15">
        <f t="shared" si="12"/>
        <v>381.04</v>
      </c>
      <c r="E392" s="16" t="s">
        <v>28</v>
      </c>
      <c r="F392" s="30" t="s">
        <v>29</v>
      </c>
      <c r="G392" s="31" t="s">
        <v>30</v>
      </c>
      <c r="H392" s="24" t="s">
        <v>372</v>
      </c>
      <c r="I392" s="24" t="s">
        <v>315</v>
      </c>
      <c r="J392" s="24">
        <v>68801</v>
      </c>
      <c r="K392" s="49" t="s">
        <v>31</v>
      </c>
      <c r="L392" s="20" t="s">
        <v>2698</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hidden="1" customHeight="1" x14ac:dyDescent="0.2">
      <c r="A393" s="33" t="s">
        <v>1763</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2691</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hidden="1" customHeight="1" x14ac:dyDescent="0.2">
      <c r="A394" s="33" t="s">
        <v>1580</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hidden="1" customHeight="1" x14ac:dyDescent="0.2">
      <c r="A395" s="33" t="s">
        <v>1764</v>
      </c>
      <c r="B395" s="13">
        <v>44979</v>
      </c>
      <c r="C395" s="31">
        <f t="shared" si="13"/>
        <v>1</v>
      </c>
      <c r="D395" s="15">
        <f t="shared" si="12"/>
        <v>1500</v>
      </c>
      <c r="E395" s="16" t="s">
        <v>28</v>
      </c>
      <c r="F395" s="30" t="s">
        <v>29</v>
      </c>
      <c r="G395" s="31" t="s">
        <v>30</v>
      </c>
      <c r="H395" s="24" t="s">
        <v>31</v>
      </c>
      <c r="I395" s="24" t="s">
        <v>31</v>
      </c>
      <c r="J395" s="24" t="s">
        <v>31</v>
      </c>
      <c r="K395" s="49" t="s">
        <v>31</v>
      </c>
      <c r="L395" s="20" t="s">
        <v>2653</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hidden="1" customHeight="1" x14ac:dyDescent="0.2">
      <c r="A396" s="33" t="s">
        <v>1625</v>
      </c>
      <c r="B396" s="13">
        <v>44979</v>
      </c>
      <c r="C396" s="31">
        <f t="shared" si="13"/>
        <v>2</v>
      </c>
      <c r="D396" s="15">
        <f t="shared" si="12"/>
        <v>1000</v>
      </c>
      <c r="E396" s="16" t="s">
        <v>28</v>
      </c>
      <c r="F396" s="30" t="s">
        <v>29</v>
      </c>
      <c r="G396" s="31" t="s">
        <v>30</v>
      </c>
      <c r="H396" s="24" t="s">
        <v>31</v>
      </c>
      <c r="I396" s="24" t="s">
        <v>31</v>
      </c>
      <c r="J396" s="24" t="s">
        <v>31</v>
      </c>
      <c r="K396" s="49" t="s">
        <v>31</v>
      </c>
      <c r="L396" s="20" t="s">
        <v>2678</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hidden="1" customHeight="1" x14ac:dyDescent="0.2">
      <c r="A397" s="33" t="s">
        <v>1765</v>
      </c>
      <c r="B397" s="13">
        <v>44980</v>
      </c>
      <c r="C397" s="31">
        <f t="shared" si="13"/>
        <v>1</v>
      </c>
      <c r="D397" s="15">
        <f t="shared" si="12"/>
        <v>1000</v>
      </c>
      <c r="E397" s="16" t="s">
        <v>28</v>
      </c>
      <c r="F397" s="30" t="s">
        <v>29</v>
      </c>
      <c r="G397" s="31" t="s">
        <v>30</v>
      </c>
      <c r="H397" s="24" t="s">
        <v>396</v>
      </c>
      <c r="I397" s="24" t="s">
        <v>315</v>
      </c>
      <c r="J397" s="24">
        <v>68410</v>
      </c>
      <c r="K397" s="49" t="s">
        <v>316</v>
      </c>
      <c r="L397" s="20" t="s">
        <v>2671</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hidden="1" customHeight="1" x14ac:dyDescent="0.2">
      <c r="A398" s="33" t="s">
        <v>1767</v>
      </c>
      <c r="B398" s="13">
        <v>44981</v>
      </c>
      <c r="C398" s="31">
        <f t="shared" si="13"/>
        <v>1</v>
      </c>
      <c r="D398" s="15">
        <f t="shared" si="12"/>
        <v>1500</v>
      </c>
      <c r="E398" s="16" t="s">
        <v>28</v>
      </c>
      <c r="F398" s="17" t="s">
        <v>29</v>
      </c>
      <c r="G398" s="31" t="s">
        <v>30</v>
      </c>
      <c r="H398" s="24" t="s">
        <v>31</v>
      </c>
      <c r="I398" s="24" t="s">
        <v>31</v>
      </c>
      <c r="J398" s="24" t="s">
        <v>31</v>
      </c>
      <c r="K398" s="49" t="s">
        <v>31</v>
      </c>
      <c r="L398" s="20" t="s">
        <v>2675</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hidden="1" customHeight="1" x14ac:dyDescent="0.2">
      <c r="A399" s="29" t="s">
        <v>1766</v>
      </c>
      <c r="B399" s="13">
        <v>44981</v>
      </c>
      <c r="C399" s="31">
        <f t="shared" si="13"/>
        <v>1</v>
      </c>
      <c r="D399" s="15">
        <f t="shared" si="12"/>
        <v>1500</v>
      </c>
      <c r="E399" s="16" t="s">
        <v>28</v>
      </c>
      <c r="F399" s="30" t="s">
        <v>29</v>
      </c>
      <c r="G399" s="31" t="s">
        <v>30</v>
      </c>
      <c r="H399" s="24" t="s">
        <v>31</v>
      </c>
      <c r="I399" s="24" t="s">
        <v>31</v>
      </c>
      <c r="J399" s="24" t="s">
        <v>31</v>
      </c>
      <c r="K399" s="49" t="s">
        <v>31</v>
      </c>
      <c r="L399" s="20" t="s">
        <v>2689</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hidden="1" customHeight="1" x14ac:dyDescent="0.2">
      <c r="A400" s="29" t="s">
        <v>1741</v>
      </c>
      <c r="B400" s="27">
        <v>44984</v>
      </c>
      <c r="C400" s="31">
        <f t="shared" si="13"/>
        <v>1</v>
      </c>
      <c r="D400" s="15">
        <f t="shared" si="12"/>
        <v>-86</v>
      </c>
      <c r="E400" s="16" t="s">
        <v>28</v>
      </c>
      <c r="F400" s="30" t="s">
        <v>29</v>
      </c>
      <c r="G400" s="31" t="s">
        <v>30</v>
      </c>
      <c r="H400" s="24" t="s">
        <v>314</v>
      </c>
      <c r="I400" s="24" t="s">
        <v>315</v>
      </c>
      <c r="J400" s="24">
        <v>68504</v>
      </c>
      <c r="K400" s="49" t="s">
        <v>316</v>
      </c>
      <c r="L400" s="40" t="s">
        <v>2661</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hidden="1" customHeight="1" x14ac:dyDescent="0.2">
      <c r="A401" s="29" t="s">
        <v>1768</v>
      </c>
      <c r="B401" s="27">
        <v>44984</v>
      </c>
      <c r="C401" s="31">
        <f t="shared" si="13"/>
        <v>1</v>
      </c>
      <c r="D401" s="15">
        <f t="shared" si="12"/>
        <v>354</v>
      </c>
      <c r="E401" s="16" t="s">
        <v>28</v>
      </c>
      <c r="F401" s="30" t="s">
        <v>29</v>
      </c>
      <c r="G401" s="31" t="s">
        <v>30</v>
      </c>
      <c r="H401" s="24" t="s">
        <v>323</v>
      </c>
      <c r="I401" s="24" t="s">
        <v>315</v>
      </c>
      <c r="J401" s="24">
        <v>68122</v>
      </c>
      <c r="K401" s="49" t="s">
        <v>31</v>
      </c>
      <c r="L401" s="20" t="s">
        <v>2706</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hidden="1" customHeight="1" x14ac:dyDescent="0.2">
      <c r="A402" s="33" t="s">
        <v>1738</v>
      </c>
      <c r="B402" s="27">
        <v>44985</v>
      </c>
      <c r="C402" s="31">
        <f t="shared" si="13"/>
        <v>1</v>
      </c>
      <c r="D402" s="15">
        <f t="shared" si="12"/>
        <v>863</v>
      </c>
      <c r="E402" s="16" t="s">
        <v>28</v>
      </c>
      <c r="F402" s="30" t="s">
        <v>29</v>
      </c>
      <c r="G402" s="31" t="s">
        <v>30</v>
      </c>
      <c r="H402" s="24" t="s">
        <v>347</v>
      </c>
      <c r="I402" s="24" t="s">
        <v>315</v>
      </c>
      <c r="J402" s="24">
        <v>68850</v>
      </c>
      <c r="K402" s="49" t="s">
        <v>331</v>
      </c>
      <c r="L402" s="20" t="s">
        <v>2676</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hidden="1" customHeight="1" x14ac:dyDescent="0.2">
      <c r="A403" s="29" t="s">
        <v>1738</v>
      </c>
      <c r="B403" s="13">
        <v>44985</v>
      </c>
      <c r="C403" s="31">
        <f t="shared" si="13"/>
        <v>1</v>
      </c>
      <c r="D403" s="15">
        <f t="shared" si="12"/>
        <v>863</v>
      </c>
      <c r="E403" s="16" t="s">
        <v>28</v>
      </c>
      <c r="F403" s="30" t="s">
        <v>29</v>
      </c>
      <c r="G403" s="31" t="s">
        <v>30</v>
      </c>
      <c r="H403" s="24" t="s">
        <v>347</v>
      </c>
      <c r="I403" s="24" t="s">
        <v>315</v>
      </c>
      <c r="J403" s="24">
        <v>68850</v>
      </c>
      <c r="K403" s="49" t="s">
        <v>331</v>
      </c>
      <c r="L403" s="20" t="s">
        <v>2676</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hidden="1" customHeight="1" x14ac:dyDescent="0.2">
      <c r="A404" s="29" t="s">
        <v>1771</v>
      </c>
      <c r="B404" s="27">
        <v>44985</v>
      </c>
      <c r="C404" s="31">
        <f t="shared" si="13"/>
        <v>1</v>
      </c>
      <c r="D404" s="15">
        <f t="shared" si="12"/>
        <v>325</v>
      </c>
      <c r="E404" s="16" t="s">
        <v>28</v>
      </c>
      <c r="F404" s="30" t="s">
        <v>29</v>
      </c>
      <c r="G404" s="31" t="s">
        <v>30</v>
      </c>
      <c r="H404" s="24" t="s">
        <v>314</v>
      </c>
      <c r="I404" s="24" t="s">
        <v>315</v>
      </c>
      <c r="J404" s="24">
        <v>68510</v>
      </c>
      <c r="K404" s="49" t="s">
        <v>316</v>
      </c>
      <c r="L404" s="20" t="s">
        <v>2679</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hidden="1" customHeight="1" x14ac:dyDescent="0.2">
      <c r="A405" s="29" t="s">
        <v>1770</v>
      </c>
      <c r="B405" s="27">
        <v>44985</v>
      </c>
      <c r="C405" s="31">
        <f t="shared" si="13"/>
        <v>1</v>
      </c>
      <c r="D405" s="15">
        <f t="shared" si="12"/>
        <v>1500</v>
      </c>
      <c r="E405" s="16" t="s">
        <v>28</v>
      </c>
      <c r="F405" s="30" t="s">
        <v>29</v>
      </c>
      <c r="G405" s="31" t="s">
        <v>30</v>
      </c>
      <c r="H405" s="24" t="s">
        <v>31</v>
      </c>
      <c r="I405" s="24" t="s">
        <v>31</v>
      </c>
      <c r="J405" s="24" t="s">
        <v>31</v>
      </c>
      <c r="K405" s="49" t="s">
        <v>31</v>
      </c>
      <c r="L405" s="20" t="s">
        <v>2690</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hidden="1" customHeight="1" x14ac:dyDescent="0.2">
      <c r="A406" s="29" t="s">
        <v>1769</v>
      </c>
      <c r="B406" s="27">
        <v>44985</v>
      </c>
      <c r="C406" s="31">
        <f t="shared" si="13"/>
        <v>1</v>
      </c>
      <c r="D406" s="15">
        <f t="shared" si="12"/>
        <v>356.25</v>
      </c>
      <c r="E406" s="16" t="s">
        <v>28</v>
      </c>
      <c r="F406" s="55" t="s">
        <v>29</v>
      </c>
      <c r="G406" s="42" t="s">
        <v>30</v>
      </c>
      <c r="H406" s="18" t="s">
        <v>323</v>
      </c>
      <c r="I406" s="18" t="s">
        <v>315</v>
      </c>
      <c r="J406" s="18">
        <v>68142</v>
      </c>
      <c r="K406" s="19" t="s">
        <v>316</v>
      </c>
      <c r="L406" s="20" t="s">
        <v>2704</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hidden="1" customHeight="1" x14ac:dyDescent="0.2">
      <c r="A407" s="29" t="s">
        <v>1769</v>
      </c>
      <c r="B407" s="27">
        <v>44985</v>
      </c>
      <c r="C407" s="31">
        <f t="shared" si="13"/>
        <v>1</v>
      </c>
      <c r="D407" s="15">
        <f t="shared" si="12"/>
        <v>356.25</v>
      </c>
      <c r="E407" s="16" t="s">
        <v>28</v>
      </c>
      <c r="F407" s="30" t="s">
        <v>29</v>
      </c>
      <c r="G407" s="31" t="s">
        <v>30</v>
      </c>
      <c r="H407" s="24" t="s">
        <v>323</v>
      </c>
      <c r="I407" s="24" t="s">
        <v>315</v>
      </c>
      <c r="J407" s="24">
        <v>68142</v>
      </c>
      <c r="K407" s="49" t="s">
        <v>316</v>
      </c>
      <c r="L407" s="20" t="s">
        <v>2704</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hidden="1" customHeight="1" x14ac:dyDescent="0.2">
      <c r="A408" s="33" t="s">
        <v>1772</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2670</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hidden="1" customHeight="1" x14ac:dyDescent="0.2">
      <c r="A409" s="34" t="s">
        <v>1752</v>
      </c>
      <c r="B409" s="27">
        <v>44988</v>
      </c>
      <c r="C409" s="31">
        <f t="shared" si="13"/>
        <v>1</v>
      </c>
      <c r="D409" s="15">
        <f t="shared" si="12"/>
        <v>1500</v>
      </c>
      <c r="E409" s="16" t="s">
        <v>28</v>
      </c>
      <c r="F409" s="30" t="s">
        <v>29</v>
      </c>
      <c r="G409" s="31" t="s">
        <v>30</v>
      </c>
      <c r="H409" s="24" t="s">
        <v>31</v>
      </c>
      <c r="I409" s="24" t="s">
        <v>31</v>
      </c>
      <c r="J409" s="24" t="s">
        <v>31</v>
      </c>
      <c r="K409" s="49" t="s">
        <v>31</v>
      </c>
      <c r="L409" s="20" t="s">
        <v>2693</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hidden="1" customHeight="1" x14ac:dyDescent="0.2">
      <c r="A410" s="33" t="s">
        <v>1742</v>
      </c>
      <c r="B410" s="27">
        <v>44991</v>
      </c>
      <c r="C410" s="31">
        <f t="shared" si="13"/>
        <v>1</v>
      </c>
      <c r="D410" s="15">
        <f t="shared" si="12"/>
        <v>1500</v>
      </c>
      <c r="E410" s="16" t="s">
        <v>28</v>
      </c>
      <c r="F410" s="30" t="s">
        <v>29</v>
      </c>
      <c r="G410" s="31" t="s">
        <v>30</v>
      </c>
      <c r="H410" s="24" t="s">
        <v>31</v>
      </c>
      <c r="I410" s="24" t="s">
        <v>31</v>
      </c>
      <c r="J410" s="24" t="s">
        <v>31</v>
      </c>
      <c r="K410" s="49" t="s">
        <v>31</v>
      </c>
      <c r="L410" s="20" t="s">
        <v>2670</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hidden="1" customHeight="1" x14ac:dyDescent="0.2">
      <c r="A411" s="33" t="s">
        <v>1775</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hidden="1" customHeight="1" x14ac:dyDescent="0.2">
      <c r="A412" s="33" t="s">
        <v>1773</v>
      </c>
      <c r="B412" s="13">
        <v>44992</v>
      </c>
      <c r="C412" s="31">
        <f t="shared" si="13"/>
        <v>1</v>
      </c>
      <c r="D412" s="15">
        <f t="shared" si="12"/>
        <v>1500</v>
      </c>
      <c r="E412" s="16" t="s">
        <v>28</v>
      </c>
      <c r="F412" s="30" t="s">
        <v>29</v>
      </c>
      <c r="G412" s="31" t="s">
        <v>30</v>
      </c>
      <c r="H412" s="24" t="s">
        <v>31</v>
      </c>
      <c r="I412" s="24" t="s">
        <v>31</v>
      </c>
      <c r="J412" s="24" t="s">
        <v>31</v>
      </c>
      <c r="K412" s="49" t="s">
        <v>31</v>
      </c>
      <c r="L412" s="20" t="s">
        <v>2679</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hidden="1" customHeight="1" x14ac:dyDescent="0.2">
      <c r="A413" s="33" t="s">
        <v>1773</v>
      </c>
      <c r="B413" s="13">
        <v>44992</v>
      </c>
      <c r="C413" s="31">
        <f t="shared" si="13"/>
        <v>1</v>
      </c>
      <c r="D413" s="15">
        <f t="shared" si="12"/>
        <v>1500</v>
      </c>
      <c r="E413" s="16" t="s">
        <v>28</v>
      </c>
      <c r="F413" s="30" t="s">
        <v>29</v>
      </c>
      <c r="G413" s="31" t="s">
        <v>30</v>
      </c>
      <c r="H413" s="24" t="s">
        <v>31</v>
      </c>
      <c r="I413" s="24" t="s">
        <v>31</v>
      </c>
      <c r="J413" s="24" t="s">
        <v>31</v>
      </c>
      <c r="K413" s="49" t="s">
        <v>31</v>
      </c>
      <c r="L413" s="20" t="s">
        <v>2679</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hidden="1" customHeight="1" x14ac:dyDescent="0.2">
      <c r="A414" s="33" t="s">
        <v>1774</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2681</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hidden="1" customHeight="1" x14ac:dyDescent="0.2">
      <c r="A415" s="33" t="s">
        <v>1774</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2681</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hidden="1" customHeight="1" x14ac:dyDescent="0.2">
      <c r="A416" s="29" t="s">
        <v>1776</v>
      </c>
      <c r="B416" s="13">
        <v>44992</v>
      </c>
      <c r="C416" s="31">
        <f t="shared" si="13"/>
        <v>1</v>
      </c>
      <c r="D416" s="15">
        <f t="shared" si="12"/>
        <v>1500</v>
      </c>
      <c r="E416" s="16" t="s">
        <v>28</v>
      </c>
      <c r="F416" s="17" t="s">
        <v>29</v>
      </c>
      <c r="G416" s="31" t="s">
        <v>30</v>
      </c>
      <c r="H416" s="24" t="s">
        <v>31</v>
      </c>
      <c r="I416" s="24" t="s">
        <v>31</v>
      </c>
      <c r="J416" s="24" t="s">
        <v>31</v>
      </c>
      <c r="K416" s="49" t="s">
        <v>31</v>
      </c>
      <c r="L416" s="20" t="s">
        <v>2688</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hidden="1" customHeight="1" x14ac:dyDescent="0.2">
      <c r="A417" s="29" t="s">
        <v>1777</v>
      </c>
      <c r="B417" s="13">
        <v>44994</v>
      </c>
      <c r="C417" s="31">
        <f t="shared" si="13"/>
        <v>1</v>
      </c>
      <c r="D417" s="15">
        <f t="shared" si="12"/>
        <v>1500</v>
      </c>
      <c r="E417" s="16" t="s">
        <v>28</v>
      </c>
      <c r="F417" s="30" t="s">
        <v>29</v>
      </c>
      <c r="G417" s="31" t="s">
        <v>30</v>
      </c>
      <c r="H417" s="24" t="s">
        <v>31</v>
      </c>
      <c r="I417" s="24" t="s">
        <v>31</v>
      </c>
      <c r="J417" s="24" t="s">
        <v>31</v>
      </c>
      <c r="K417" s="49" t="s">
        <v>31</v>
      </c>
      <c r="L417" s="20" t="s">
        <v>2664</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hidden="1" customHeight="1" x14ac:dyDescent="0.2">
      <c r="A418" s="29" t="s">
        <v>1666</v>
      </c>
      <c r="B418" s="27">
        <v>44994</v>
      </c>
      <c r="C418" s="31">
        <f t="shared" si="13"/>
        <v>2</v>
      </c>
      <c r="D418" s="15">
        <f t="shared" si="12"/>
        <v>308.24</v>
      </c>
      <c r="E418" s="16" t="s">
        <v>28</v>
      </c>
      <c r="F418" s="30" t="s">
        <v>29</v>
      </c>
      <c r="G418" s="31" t="s">
        <v>30</v>
      </c>
      <c r="H418" s="24" t="s">
        <v>31</v>
      </c>
      <c r="I418" s="24" t="s">
        <v>31</v>
      </c>
      <c r="J418" s="24" t="s">
        <v>31</v>
      </c>
      <c r="K418" s="49" t="s">
        <v>31</v>
      </c>
      <c r="L418" s="20" t="s">
        <v>2668</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hidden="1" customHeight="1" x14ac:dyDescent="0.2">
      <c r="A419" s="12" t="s">
        <v>1666</v>
      </c>
      <c r="B419" s="27">
        <v>44994</v>
      </c>
      <c r="C419" s="31">
        <f t="shared" si="13"/>
        <v>2</v>
      </c>
      <c r="D419" s="15">
        <f t="shared" si="12"/>
        <v>308.24</v>
      </c>
      <c r="E419" s="16" t="s">
        <v>28</v>
      </c>
      <c r="F419" s="30" t="s">
        <v>29</v>
      </c>
      <c r="G419" s="31" t="s">
        <v>30</v>
      </c>
      <c r="H419" s="24" t="s">
        <v>31</v>
      </c>
      <c r="I419" s="24" t="s">
        <v>31</v>
      </c>
      <c r="J419" s="24" t="s">
        <v>31</v>
      </c>
      <c r="K419" s="49" t="s">
        <v>31</v>
      </c>
      <c r="L419" s="20" t="s">
        <v>2668</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hidden="1" customHeight="1" x14ac:dyDescent="0.2">
      <c r="A420" s="12" t="s">
        <v>1778</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2709</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hidden="1" customHeight="1" x14ac:dyDescent="0.2">
      <c r="A421" s="12" t="s">
        <v>1779</v>
      </c>
      <c r="B421" s="13">
        <v>44995</v>
      </c>
      <c r="C421" s="31">
        <f t="shared" si="13"/>
        <v>1</v>
      </c>
      <c r="D421" s="15">
        <f t="shared" si="12"/>
        <v>1500</v>
      </c>
      <c r="E421" s="16" t="s">
        <v>28</v>
      </c>
      <c r="F421" s="30" t="s">
        <v>29</v>
      </c>
      <c r="G421" s="31" t="s">
        <v>30</v>
      </c>
      <c r="H421" s="24" t="s">
        <v>31</v>
      </c>
      <c r="I421" s="24" t="s">
        <v>31</v>
      </c>
      <c r="J421" s="24" t="s">
        <v>31</v>
      </c>
      <c r="K421" s="49" t="s">
        <v>31</v>
      </c>
      <c r="L421" s="20" t="s">
        <v>2675</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hidden="1" customHeight="1" x14ac:dyDescent="0.2">
      <c r="A422" s="12" t="s">
        <v>1762</v>
      </c>
      <c r="B422" s="13">
        <v>44999</v>
      </c>
      <c r="C422" s="31">
        <f t="shared" si="13"/>
        <v>1</v>
      </c>
      <c r="D422" s="15">
        <f t="shared" si="12"/>
        <v>-400</v>
      </c>
      <c r="E422" s="16" t="s">
        <v>28</v>
      </c>
      <c r="F422" s="30" t="s">
        <v>29</v>
      </c>
      <c r="G422" s="31" t="s">
        <v>30</v>
      </c>
      <c r="H422" s="24" t="s">
        <v>314</v>
      </c>
      <c r="I422" s="24" t="s">
        <v>315</v>
      </c>
      <c r="J422" s="24">
        <v>68502</v>
      </c>
      <c r="K422" s="49" t="s">
        <v>316</v>
      </c>
      <c r="L422" s="20" t="s">
        <v>2665</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hidden="1" customHeight="1" x14ac:dyDescent="0.2">
      <c r="A423" s="12" t="s">
        <v>1781</v>
      </c>
      <c r="B423" s="13">
        <v>44999</v>
      </c>
      <c r="C423" s="31">
        <f t="shared" si="13"/>
        <v>1</v>
      </c>
      <c r="D423" s="15">
        <f t="shared" si="12"/>
        <v>1500</v>
      </c>
      <c r="E423" s="16" t="s">
        <v>28</v>
      </c>
      <c r="F423" s="30" t="s">
        <v>29</v>
      </c>
      <c r="G423" s="31" t="s">
        <v>30</v>
      </c>
      <c r="H423" s="24" t="s">
        <v>31</v>
      </c>
      <c r="I423" s="24" t="s">
        <v>31</v>
      </c>
      <c r="J423" s="24" t="s">
        <v>31</v>
      </c>
      <c r="K423" s="49" t="s">
        <v>31</v>
      </c>
      <c r="L423" s="20" t="s">
        <v>2669</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hidden="1" customHeight="1" x14ac:dyDescent="0.2">
      <c r="A424" s="12" t="s">
        <v>1782</v>
      </c>
      <c r="B424" s="13">
        <v>44999</v>
      </c>
      <c r="C424" s="31">
        <f t="shared" si="13"/>
        <v>1</v>
      </c>
      <c r="D424" s="15">
        <f t="shared" si="12"/>
        <v>897</v>
      </c>
      <c r="E424" s="16" t="s">
        <v>28</v>
      </c>
      <c r="F424" s="30" t="s">
        <v>29</v>
      </c>
      <c r="G424" s="31" t="s">
        <v>30</v>
      </c>
      <c r="H424" s="24" t="s">
        <v>314</v>
      </c>
      <c r="I424" s="24" t="s">
        <v>315</v>
      </c>
      <c r="J424" s="24">
        <v>68522</v>
      </c>
      <c r="K424" s="49" t="s">
        <v>316</v>
      </c>
      <c r="L424" s="20" t="s">
        <v>2677</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hidden="1" customHeight="1" x14ac:dyDescent="0.2">
      <c r="A425" s="12" t="s">
        <v>1780</v>
      </c>
      <c r="B425" s="13">
        <v>44999</v>
      </c>
      <c r="C425" s="31">
        <f t="shared" si="13"/>
        <v>1</v>
      </c>
      <c r="D425" s="15">
        <f t="shared" si="12"/>
        <v>928.2</v>
      </c>
      <c r="E425" s="16" t="s">
        <v>28</v>
      </c>
      <c r="F425" s="30" t="s">
        <v>29</v>
      </c>
      <c r="G425" s="31" t="s">
        <v>30</v>
      </c>
      <c r="H425" s="24" t="s">
        <v>314</v>
      </c>
      <c r="I425" s="24" t="s">
        <v>315</v>
      </c>
      <c r="J425" s="24">
        <v>68503</v>
      </c>
      <c r="K425" s="49" t="s">
        <v>316</v>
      </c>
      <c r="L425" s="20" t="s">
        <v>2681</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hidden="1" customHeight="1" x14ac:dyDescent="0.2">
      <c r="A426" s="12" t="s">
        <v>1780</v>
      </c>
      <c r="B426" s="13">
        <v>44999</v>
      </c>
      <c r="C426" s="31">
        <f t="shared" si="13"/>
        <v>1</v>
      </c>
      <c r="D426" s="15">
        <f t="shared" si="12"/>
        <v>928.2</v>
      </c>
      <c r="E426" s="16" t="s">
        <v>28</v>
      </c>
      <c r="F426" s="30" t="s">
        <v>29</v>
      </c>
      <c r="G426" s="31" t="s">
        <v>30</v>
      </c>
      <c r="H426" s="24" t="s">
        <v>314</v>
      </c>
      <c r="I426" s="24" t="s">
        <v>315</v>
      </c>
      <c r="J426" s="24">
        <v>68503</v>
      </c>
      <c r="K426" s="49" t="s">
        <v>316</v>
      </c>
      <c r="L426" s="20" t="s">
        <v>2681</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hidden="1" customHeight="1" x14ac:dyDescent="0.2">
      <c r="A427" s="12" t="s">
        <v>1780</v>
      </c>
      <c r="B427" s="13">
        <v>44999</v>
      </c>
      <c r="C427" s="31">
        <f t="shared" si="13"/>
        <v>1</v>
      </c>
      <c r="D427" s="15">
        <f t="shared" si="12"/>
        <v>928.2</v>
      </c>
      <c r="E427" s="16" t="s">
        <v>28</v>
      </c>
      <c r="F427" s="30" t="s">
        <v>29</v>
      </c>
      <c r="G427" s="31" t="s">
        <v>30</v>
      </c>
      <c r="H427" s="24" t="s">
        <v>314</v>
      </c>
      <c r="I427" s="24" t="s">
        <v>315</v>
      </c>
      <c r="J427" s="24">
        <v>68503</v>
      </c>
      <c r="K427" s="49" t="s">
        <v>316</v>
      </c>
      <c r="L427" s="20" t="s">
        <v>2681</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hidden="1" customHeight="1" x14ac:dyDescent="0.2">
      <c r="A428" s="12" t="s">
        <v>1783</v>
      </c>
      <c r="B428" s="13">
        <v>44999</v>
      </c>
      <c r="C428" s="31">
        <f t="shared" si="13"/>
        <v>1</v>
      </c>
      <c r="D428" s="15">
        <f t="shared" si="12"/>
        <v>-50</v>
      </c>
      <c r="E428" s="16" t="s">
        <v>28</v>
      </c>
      <c r="F428" s="30" t="s">
        <v>29</v>
      </c>
      <c r="G428" s="31" t="s">
        <v>30</v>
      </c>
      <c r="H428" s="24" t="s">
        <v>314</v>
      </c>
      <c r="I428" s="24" t="s">
        <v>315</v>
      </c>
      <c r="J428" s="24">
        <v>68516</v>
      </c>
      <c r="K428" s="49" t="s">
        <v>316</v>
      </c>
      <c r="L428" s="20" t="s">
        <v>2703</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hidden="1" customHeight="1" x14ac:dyDescent="0.2">
      <c r="A429" s="12" t="s">
        <v>1784</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2679</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hidden="1" customHeight="1" x14ac:dyDescent="0.2">
      <c r="A430" s="12" t="s">
        <v>1775</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hidden="1" customHeight="1" x14ac:dyDescent="0.2">
      <c r="A431" s="12" t="s">
        <v>1786</v>
      </c>
      <c r="B431" s="13">
        <v>45001</v>
      </c>
      <c r="C431" s="31">
        <f t="shared" si="13"/>
        <v>1</v>
      </c>
      <c r="D431" s="15">
        <f t="shared" si="12"/>
        <v>0</v>
      </c>
      <c r="E431" s="16" t="s">
        <v>28</v>
      </c>
      <c r="F431" s="30" t="s">
        <v>29</v>
      </c>
      <c r="G431" s="31" t="s">
        <v>30</v>
      </c>
      <c r="H431" s="24" t="s">
        <v>314</v>
      </c>
      <c r="I431" s="24" t="s">
        <v>315</v>
      </c>
      <c r="J431" s="24">
        <v>68504</v>
      </c>
      <c r="K431" s="49" t="s">
        <v>316</v>
      </c>
      <c r="L431" s="20" t="s">
        <v>2675</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hidden="1" customHeight="1" x14ac:dyDescent="0.2">
      <c r="A432" s="12" t="s">
        <v>1785</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2681</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hidden="1" customHeight="1" x14ac:dyDescent="0.2">
      <c r="A433" s="29" t="s">
        <v>1785</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2681</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hidden="1" customHeight="1" x14ac:dyDescent="0.2">
      <c r="A434" s="12" t="s">
        <v>1785</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2681</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hidden="1" customHeight="1" x14ac:dyDescent="0.2">
      <c r="A435" s="12" t="s">
        <v>1787</v>
      </c>
      <c r="B435" s="13">
        <v>45005</v>
      </c>
      <c r="C435" s="31">
        <f t="shared" si="13"/>
        <v>1</v>
      </c>
      <c r="D435" s="15">
        <f t="shared" si="12"/>
        <v>1500</v>
      </c>
      <c r="E435" s="16" t="s">
        <v>28</v>
      </c>
      <c r="F435" s="30" t="s">
        <v>29</v>
      </c>
      <c r="G435" s="31" t="s">
        <v>30</v>
      </c>
      <c r="H435" s="24" t="s">
        <v>31</v>
      </c>
      <c r="I435" s="24" t="s">
        <v>31</v>
      </c>
      <c r="J435" s="24" t="s">
        <v>31</v>
      </c>
      <c r="K435" s="49" t="s">
        <v>31</v>
      </c>
      <c r="L435" s="20" t="s">
        <v>2706</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hidden="1" customHeight="1" x14ac:dyDescent="0.2">
      <c r="A436" s="12" t="s">
        <v>1789</v>
      </c>
      <c r="B436" s="13">
        <v>45006</v>
      </c>
      <c r="C436" s="31">
        <f t="shared" si="13"/>
        <v>1</v>
      </c>
      <c r="D436" s="15">
        <f t="shared" si="12"/>
        <v>-500</v>
      </c>
      <c r="E436" s="16" t="s">
        <v>28</v>
      </c>
      <c r="F436" s="30" t="s">
        <v>29</v>
      </c>
      <c r="G436" s="31" t="s">
        <v>30</v>
      </c>
      <c r="H436" s="24" t="s">
        <v>314</v>
      </c>
      <c r="I436" s="24" t="s">
        <v>315</v>
      </c>
      <c r="J436" s="24">
        <v>68508</v>
      </c>
      <c r="K436" s="49" t="s">
        <v>316</v>
      </c>
      <c r="L436" s="20" t="s">
        <v>2679</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hidden="1" customHeight="1" x14ac:dyDescent="0.2">
      <c r="A437" s="12" t="s">
        <v>1785</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2681</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hidden="1" customHeight="1" x14ac:dyDescent="0.2">
      <c r="A438" s="12" t="s">
        <v>1785</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2681</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hidden="1" customHeight="1" x14ac:dyDescent="0.2">
      <c r="A439" s="12" t="s">
        <v>1788</v>
      </c>
      <c r="B439" s="13">
        <v>45006</v>
      </c>
      <c r="C439" s="31">
        <f t="shared" si="13"/>
        <v>1</v>
      </c>
      <c r="D439" s="15">
        <f t="shared" si="12"/>
        <v>1500</v>
      </c>
      <c r="E439" s="41" t="s">
        <v>428</v>
      </c>
      <c r="F439" s="17" t="s">
        <v>320</v>
      </c>
      <c r="G439" s="31" t="s">
        <v>429</v>
      </c>
      <c r="H439" s="24" t="s">
        <v>323</v>
      </c>
      <c r="I439" s="24" t="s">
        <v>315</v>
      </c>
      <c r="J439" s="24">
        <v>68104</v>
      </c>
      <c r="K439" s="49" t="s">
        <v>316</v>
      </c>
      <c r="L439" s="20" t="s">
        <v>2702</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hidden="1" customHeight="1" x14ac:dyDescent="0.2">
      <c r="A440" s="12" t="s">
        <v>1790</v>
      </c>
      <c r="B440" s="13">
        <v>45007</v>
      </c>
      <c r="C440" s="31">
        <f t="shared" si="13"/>
        <v>1</v>
      </c>
      <c r="D440" s="15">
        <f t="shared" si="12"/>
        <v>531.92999999999995</v>
      </c>
      <c r="E440" s="16" t="s">
        <v>28</v>
      </c>
      <c r="F440" s="30" t="s">
        <v>29</v>
      </c>
      <c r="G440" s="31" t="s">
        <v>30</v>
      </c>
      <c r="H440" s="24" t="s">
        <v>434</v>
      </c>
      <c r="I440" s="24" t="s">
        <v>315</v>
      </c>
      <c r="J440" s="24">
        <v>68003</v>
      </c>
      <c r="K440" s="49" t="s">
        <v>316</v>
      </c>
      <c r="L440" s="20" t="s">
        <v>2675</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hidden="1" customHeight="1" x14ac:dyDescent="0.2">
      <c r="A441" s="12" t="s">
        <v>1790</v>
      </c>
      <c r="B441" s="13">
        <v>45007</v>
      </c>
      <c r="C441" s="31">
        <f t="shared" si="13"/>
        <v>1</v>
      </c>
      <c r="D441" s="15">
        <f t="shared" si="12"/>
        <v>531.92999999999995</v>
      </c>
      <c r="E441" s="16" t="s">
        <v>28</v>
      </c>
      <c r="F441" s="30" t="s">
        <v>29</v>
      </c>
      <c r="G441" s="31" t="s">
        <v>30</v>
      </c>
      <c r="H441" s="24" t="s">
        <v>434</v>
      </c>
      <c r="I441" s="24" t="s">
        <v>315</v>
      </c>
      <c r="J441" s="24">
        <v>68003</v>
      </c>
      <c r="K441" s="49" t="s">
        <v>316</v>
      </c>
      <c r="L441" s="20" t="s">
        <v>2675</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hidden="1" customHeight="1" x14ac:dyDescent="0.2">
      <c r="A442" s="12" t="s">
        <v>1790</v>
      </c>
      <c r="B442" s="13">
        <v>45007</v>
      </c>
      <c r="C442" s="31">
        <f t="shared" si="13"/>
        <v>1</v>
      </c>
      <c r="D442" s="15">
        <f t="shared" si="12"/>
        <v>531.92999999999995</v>
      </c>
      <c r="E442" s="16" t="s">
        <v>28</v>
      </c>
      <c r="F442" s="30" t="s">
        <v>29</v>
      </c>
      <c r="G442" s="31" t="s">
        <v>30</v>
      </c>
      <c r="H442" s="24" t="s">
        <v>434</v>
      </c>
      <c r="I442" s="24" t="s">
        <v>315</v>
      </c>
      <c r="J442" s="24">
        <v>68003</v>
      </c>
      <c r="K442" s="49" t="s">
        <v>316</v>
      </c>
      <c r="L442" s="20" t="s">
        <v>2675</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hidden="1" customHeight="1" x14ac:dyDescent="0.2">
      <c r="A443" s="12" t="s">
        <v>1791</v>
      </c>
      <c r="B443" s="13">
        <v>45009</v>
      </c>
      <c r="C443" s="31">
        <f t="shared" si="13"/>
        <v>1</v>
      </c>
      <c r="D443" s="15">
        <f t="shared" si="12"/>
        <v>-86.920000000000073</v>
      </c>
      <c r="E443" s="16" t="s">
        <v>28</v>
      </c>
      <c r="F443" s="30" t="s">
        <v>29</v>
      </c>
      <c r="G443" s="31" t="s">
        <v>30</v>
      </c>
      <c r="H443" s="24" t="s">
        <v>314</v>
      </c>
      <c r="I443" s="24" t="s">
        <v>315</v>
      </c>
      <c r="J443" s="24">
        <v>68505</v>
      </c>
      <c r="K443" s="49" t="s">
        <v>316</v>
      </c>
      <c r="L443" s="20" t="s">
        <v>2673</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hidden="1" customHeight="1" x14ac:dyDescent="0.2">
      <c r="A444" s="12" t="s">
        <v>1620</v>
      </c>
      <c r="B444" s="13">
        <v>45009</v>
      </c>
      <c r="C444" s="31">
        <f t="shared" si="13"/>
        <v>2</v>
      </c>
      <c r="D444" s="15">
        <f t="shared" si="12"/>
        <v>-500</v>
      </c>
      <c r="E444" s="16" t="s">
        <v>28</v>
      </c>
      <c r="F444" s="30" t="s">
        <v>29</v>
      </c>
      <c r="G444" s="31" t="s">
        <v>30</v>
      </c>
      <c r="H444" s="24" t="s">
        <v>31</v>
      </c>
      <c r="I444" s="24" t="s">
        <v>31</v>
      </c>
      <c r="J444" s="24" t="s">
        <v>31</v>
      </c>
      <c r="K444" s="49" t="s">
        <v>31</v>
      </c>
      <c r="L444" s="20" t="s">
        <v>2678</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hidden="1" customHeight="1" x14ac:dyDescent="0.2">
      <c r="A445" s="12" t="s">
        <v>1620</v>
      </c>
      <c r="B445" s="13">
        <v>45009</v>
      </c>
      <c r="C445" s="31">
        <f t="shared" si="13"/>
        <v>2</v>
      </c>
      <c r="D445" s="15">
        <f t="shared" si="12"/>
        <v>-500</v>
      </c>
      <c r="E445" s="16" t="s">
        <v>28</v>
      </c>
      <c r="F445" s="30" t="s">
        <v>29</v>
      </c>
      <c r="G445" s="31" t="s">
        <v>30</v>
      </c>
      <c r="H445" s="24" t="s">
        <v>31</v>
      </c>
      <c r="I445" s="24" t="s">
        <v>31</v>
      </c>
      <c r="J445" s="24" t="s">
        <v>31</v>
      </c>
      <c r="K445" s="49" t="s">
        <v>31</v>
      </c>
      <c r="L445" s="20" t="s">
        <v>2678</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hidden="1" customHeight="1" x14ac:dyDescent="0.2">
      <c r="A446" s="12" t="s">
        <v>1792</v>
      </c>
      <c r="B446" s="13">
        <v>45012</v>
      </c>
      <c r="C446" s="31">
        <f t="shared" si="13"/>
        <v>1</v>
      </c>
      <c r="D446" s="15">
        <f t="shared" si="12"/>
        <v>1500</v>
      </c>
      <c r="E446" s="16" t="s">
        <v>28</v>
      </c>
      <c r="F446" s="30" t="s">
        <v>29</v>
      </c>
      <c r="G446" s="31" t="s">
        <v>30</v>
      </c>
      <c r="H446" s="24" t="s">
        <v>440</v>
      </c>
      <c r="I446" s="24" t="s">
        <v>315</v>
      </c>
      <c r="J446" s="24">
        <v>68958</v>
      </c>
      <c r="K446" s="49" t="s">
        <v>316</v>
      </c>
      <c r="L446" s="20" t="s">
        <v>2667</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hidden="1" customHeight="1" x14ac:dyDescent="0.2">
      <c r="A447" s="12" t="s">
        <v>1793</v>
      </c>
      <c r="B447" s="13">
        <v>45012</v>
      </c>
      <c r="C447" s="31">
        <f t="shared" si="13"/>
        <v>1</v>
      </c>
      <c r="D447" s="15">
        <f t="shared" si="12"/>
        <v>544.91999999999996</v>
      </c>
      <c r="E447" s="16" t="s">
        <v>28</v>
      </c>
      <c r="F447" s="30" t="s">
        <v>29</v>
      </c>
      <c r="G447" s="31" t="s">
        <v>30</v>
      </c>
      <c r="H447" s="24" t="s">
        <v>314</v>
      </c>
      <c r="I447" s="24" t="s">
        <v>315</v>
      </c>
      <c r="J447" s="24">
        <v>68522</v>
      </c>
      <c r="K447" s="49" t="s">
        <v>316</v>
      </c>
      <c r="L447" s="20" t="s">
        <v>2686</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hidden="1" customHeight="1" x14ac:dyDescent="0.2">
      <c r="A448" s="12" t="s">
        <v>1580</v>
      </c>
      <c r="B448" s="13">
        <v>45012</v>
      </c>
      <c r="C448" s="31">
        <f t="shared" si="13"/>
        <v>3</v>
      </c>
      <c r="D448" s="15">
        <f t="shared" si="12"/>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hidden="1" customHeight="1" x14ac:dyDescent="0.2">
      <c r="A449" s="12" t="s">
        <v>1794</v>
      </c>
      <c r="B449" s="13">
        <v>45014</v>
      </c>
      <c r="C449" s="31">
        <f t="shared" si="13"/>
        <v>1</v>
      </c>
      <c r="D449" s="15">
        <f t="shared" si="12"/>
        <v>4.9800000000000182</v>
      </c>
      <c r="E449" s="16" t="s">
        <v>28</v>
      </c>
      <c r="F449" s="30" t="s">
        <v>29</v>
      </c>
      <c r="G449" s="31" t="s">
        <v>30</v>
      </c>
      <c r="H449" s="24" t="s">
        <v>314</v>
      </c>
      <c r="I449" s="24" t="s">
        <v>315</v>
      </c>
      <c r="J449" s="24">
        <v>68510</v>
      </c>
      <c r="K449" s="49" t="s">
        <v>316</v>
      </c>
      <c r="L449" s="20" t="s">
        <v>2683</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hidden="1" customHeight="1" x14ac:dyDescent="0.2">
      <c r="A450" s="12" t="s">
        <v>1794</v>
      </c>
      <c r="B450" s="13">
        <v>45014</v>
      </c>
      <c r="C450" s="31">
        <f t="shared" si="13"/>
        <v>1</v>
      </c>
      <c r="D450" s="15">
        <f t="shared" ref="D450:D513" si="14">IF(C450=1, 1500 - SUMIFS($Y:$Y, $A:$A, A450, $C:$C, C450, $E:$E, "Approved", $Z:$Z, "&lt;&gt;PFA GC", $F:$F, "&lt;&gt;No"),
   IF(C450=2, 1000 - SUMIFS($Y:$Y, $A:$A, A450, $C:$C, C450, $E:$E, "Approved", $Z:$Z, "&lt;&gt;PFA GC", $F:$F, "&lt;&gt;No"),
   IF(C450&gt;=3, 500 - SUMIFS($Y:$Y, $A:$A, A450, $C:$C, C450, $E:$E, "Approved", $Z:$Z, "&lt;&gt;PFA GC", $F:$F, "&lt;&gt;No"), "")))</f>
        <v>4.9800000000000182</v>
      </c>
      <c r="E450" s="16" t="s">
        <v>28</v>
      </c>
      <c r="F450" s="30" t="s">
        <v>29</v>
      </c>
      <c r="G450" s="31" t="s">
        <v>30</v>
      </c>
      <c r="H450" s="24" t="s">
        <v>314</v>
      </c>
      <c r="I450" s="24" t="s">
        <v>315</v>
      </c>
      <c r="J450" s="24">
        <v>68510</v>
      </c>
      <c r="K450" s="49" t="s">
        <v>316</v>
      </c>
      <c r="L450" s="20" t="s">
        <v>2683</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hidden="1" customHeight="1" x14ac:dyDescent="0.2">
      <c r="A451" s="12" t="s">
        <v>1796</v>
      </c>
      <c r="B451" s="13">
        <v>45015</v>
      </c>
      <c r="C451" s="31">
        <f t="shared" ref="C451:C514" si="15">YEAR(B451) - YEAR(_xlfn.MINIFS($B:$B, $A:$A, A451)) + 1</f>
        <v>1</v>
      </c>
      <c r="D451" s="15">
        <f t="shared" si="14"/>
        <v>844.41</v>
      </c>
      <c r="E451" s="16" t="s">
        <v>28</v>
      </c>
      <c r="F451" s="30" t="s">
        <v>29</v>
      </c>
      <c r="G451" s="31" t="s">
        <v>30</v>
      </c>
      <c r="H451" s="24" t="s">
        <v>444</v>
      </c>
      <c r="I451" s="24" t="s">
        <v>315</v>
      </c>
      <c r="J451" s="24">
        <v>68901</v>
      </c>
      <c r="K451" s="49" t="s">
        <v>316</v>
      </c>
      <c r="L451" s="20" t="s">
        <v>2662</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hidden="1" customHeight="1" x14ac:dyDescent="0.2">
      <c r="A452" s="12" t="s">
        <v>1795</v>
      </c>
      <c r="B452" s="13">
        <v>45015</v>
      </c>
      <c r="C452" s="31">
        <f t="shared" si="15"/>
        <v>1</v>
      </c>
      <c r="D452" s="15">
        <f t="shared" si="14"/>
        <v>1500</v>
      </c>
      <c r="E452" s="16" t="s">
        <v>28</v>
      </c>
      <c r="F452" s="30" t="s">
        <v>29</v>
      </c>
      <c r="G452" s="31" t="s">
        <v>30</v>
      </c>
      <c r="H452" s="24" t="s">
        <v>31</v>
      </c>
      <c r="I452" s="24" t="s">
        <v>31</v>
      </c>
      <c r="J452" s="24" t="s">
        <v>31</v>
      </c>
      <c r="K452" s="49" t="s">
        <v>31</v>
      </c>
      <c r="L452" s="20" t="s">
        <v>2687</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hidden="1" customHeight="1" x14ac:dyDescent="0.2">
      <c r="A453" s="12" t="s">
        <v>1626</v>
      </c>
      <c r="B453" s="13">
        <v>45016</v>
      </c>
      <c r="C453" s="31">
        <f t="shared" si="15"/>
        <v>2</v>
      </c>
      <c r="D453" s="15">
        <f t="shared" si="14"/>
        <v>550</v>
      </c>
      <c r="E453" s="16" t="s">
        <v>28</v>
      </c>
      <c r="F453" s="30" t="s">
        <v>29</v>
      </c>
      <c r="G453" s="31" t="s">
        <v>30</v>
      </c>
      <c r="H453" s="24" t="s">
        <v>323</v>
      </c>
      <c r="I453" s="24" t="s">
        <v>315</v>
      </c>
      <c r="J453" s="24">
        <v>68111</v>
      </c>
      <c r="K453" s="49" t="s">
        <v>316</v>
      </c>
      <c r="L453" s="20" t="s">
        <v>2657</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hidden="1" customHeight="1" x14ac:dyDescent="0.2">
      <c r="A454" s="12" t="s">
        <v>1626</v>
      </c>
      <c r="B454" s="13">
        <v>45016</v>
      </c>
      <c r="C454" s="31">
        <f t="shared" si="15"/>
        <v>2</v>
      </c>
      <c r="D454" s="15">
        <f t="shared" si="14"/>
        <v>550</v>
      </c>
      <c r="E454" s="16" t="s">
        <v>28</v>
      </c>
      <c r="F454" s="30" t="s">
        <v>29</v>
      </c>
      <c r="G454" s="31" t="s">
        <v>30</v>
      </c>
      <c r="H454" s="24" t="s">
        <v>323</v>
      </c>
      <c r="I454" s="24" t="s">
        <v>315</v>
      </c>
      <c r="J454" s="24">
        <v>68111</v>
      </c>
      <c r="K454" s="49" t="s">
        <v>316</v>
      </c>
      <c r="L454" s="20" t="s">
        <v>2657</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hidden="1" customHeight="1" x14ac:dyDescent="0.2">
      <c r="A455" s="12" t="s">
        <v>1797</v>
      </c>
      <c r="B455" s="13">
        <v>45016</v>
      </c>
      <c r="C455" s="31">
        <f t="shared" si="15"/>
        <v>1</v>
      </c>
      <c r="D455" s="15">
        <f t="shared" si="14"/>
        <v>200</v>
      </c>
      <c r="E455" s="16" t="s">
        <v>28</v>
      </c>
      <c r="F455" s="30" t="s">
        <v>29</v>
      </c>
      <c r="G455" s="31" t="s">
        <v>30</v>
      </c>
      <c r="H455" s="24" t="s">
        <v>314</v>
      </c>
      <c r="I455" s="24" t="s">
        <v>315</v>
      </c>
      <c r="J455" s="24">
        <v>68510</v>
      </c>
      <c r="K455" s="49" t="s">
        <v>316</v>
      </c>
      <c r="L455" s="20" t="s">
        <v>2687</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hidden="1" customHeight="1" x14ac:dyDescent="0.2">
      <c r="A456" s="12" t="s">
        <v>1800</v>
      </c>
      <c r="B456" s="13">
        <v>45019</v>
      </c>
      <c r="C456" s="31">
        <f t="shared" si="15"/>
        <v>1</v>
      </c>
      <c r="D456" s="15">
        <f t="shared" si="14"/>
        <v>1000</v>
      </c>
      <c r="E456" s="16" t="s">
        <v>28</v>
      </c>
      <c r="F456" s="30" t="s">
        <v>29</v>
      </c>
      <c r="G456" s="31" t="s">
        <v>30</v>
      </c>
      <c r="H456" s="24" t="s">
        <v>314</v>
      </c>
      <c r="I456" s="24" t="s">
        <v>315</v>
      </c>
      <c r="J456" s="24">
        <v>68506</v>
      </c>
      <c r="K456" s="49" t="s">
        <v>316</v>
      </c>
      <c r="L456" s="40" t="s">
        <v>2661</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hidden="1" customHeight="1" x14ac:dyDescent="0.2">
      <c r="A457" s="12" t="s">
        <v>1801</v>
      </c>
      <c r="B457" s="13">
        <v>45019</v>
      </c>
      <c r="C457" s="31">
        <f t="shared" si="15"/>
        <v>1</v>
      </c>
      <c r="D457" s="15">
        <f t="shared" si="14"/>
        <v>446</v>
      </c>
      <c r="E457" s="16" t="s">
        <v>28</v>
      </c>
      <c r="F457" s="30" t="s">
        <v>29</v>
      </c>
      <c r="G457" s="31" t="s">
        <v>30</v>
      </c>
      <c r="H457" s="24" t="s">
        <v>385</v>
      </c>
      <c r="I457" s="24" t="s">
        <v>315</v>
      </c>
      <c r="J457" s="24">
        <v>68352</v>
      </c>
      <c r="K457" s="49" t="s">
        <v>316</v>
      </c>
      <c r="L457" s="20" t="s">
        <v>2670</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hidden="1" customHeight="1" x14ac:dyDescent="0.2">
      <c r="A458" s="12" t="s">
        <v>1799</v>
      </c>
      <c r="B458" s="13">
        <v>45019</v>
      </c>
      <c r="C458" s="31">
        <f t="shared" si="15"/>
        <v>1</v>
      </c>
      <c r="D458" s="15">
        <f t="shared" si="14"/>
        <v>1500</v>
      </c>
      <c r="E458" s="16" t="s">
        <v>451</v>
      </c>
      <c r="F458" s="30" t="s">
        <v>320</v>
      </c>
      <c r="G458" s="31" t="s">
        <v>30</v>
      </c>
      <c r="H458" s="24" t="s">
        <v>323</v>
      </c>
      <c r="I458" s="24" t="s">
        <v>315</v>
      </c>
      <c r="J458" s="24">
        <v>68104</v>
      </c>
      <c r="K458" s="49" t="s">
        <v>316</v>
      </c>
      <c r="L458" s="20" t="s">
        <v>2687</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hidden="1" customHeight="1" x14ac:dyDescent="0.2">
      <c r="A459" s="12" t="s">
        <v>1802</v>
      </c>
      <c r="B459" s="13">
        <v>45019</v>
      </c>
      <c r="C459" s="31">
        <f t="shared" si="15"/>
        <v>1</v>
      </c>
      <c r="D459" s="15">
        <f t="shared" si="14"/>
        <v>0</v>
      </c>
      <c r="E459" s="16" t="s">
        <v>28</v>
      </c>
      <c r="F459" s="30" t="s">
        <v>29</v>
      </c>
      <c r="G459" s="31" t="s">
        <v>30</v>
      </c>
      <c r="H459" s="24" t="s">
        <v>460</v>
      </c>
      <c r="I459" s="24" t="s">
        <v>315</v>
      </c>
      <c r="J459" s="24">
        <v>69153</v>
      </c>
      <c r="K459" s="49" t="s">
        <v>316</v>
      </c>
      <c r="L459" s="20" t="s">
        <v>2692</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461</v>
      </c>
      <c r="AB459" s="66" t="s">
        <v>29</v>
      </c>
      <c r="AC459" s="24" t="s">
        <v>29</v>
      </c>
      <c r="AF459" s="24"/>
    </row>
    <row r="460" spans="1:32" ht="15" customHeight="1" x14ac:dyDescent="0.2">
      <c r="A460" s="12" t="s">
        <v>1798</v>
      </c>
      <c r="B460" s="13">
        <v>45019</v>
      </c>
      <c r="C460" s="31">
        <f t="shared" si="15"/>
        <v>1</v>
      </c>
      <c r="D460" s="15">
        <f t="shared" si="14"/>
        <v>55</v>
      </c>
      <c r="E460" s="16" t="s">
        <v>28</v>
      </c>
      <c r="F460" s="30" t="s">
        <v>29</v>
      </c>
      <c r="G460" s="31" t="s">
        <v>30</v>
      </c>
      <c r="H460" s="24" t="s">
        <v>457</v>
      </c>
      <c r="I460" s="24" t="s">
        <v>315</v>
      </c>
      <c r="J460" s="24">
        <v>68128</v>
      </c>
      <c r="K460" s="49" t="s">
        <v>316</v>
      </c>
      <c r="L460" s="20" t="s">
        <v>2692</v>
      </c>
      <c r="M460" s="49" t="s">
        <v>335</v>
      </c>
      <c r="N460" s="49" t="s">
        <v>318</v>
      </c>
      <c r="O460" s="49" t="s">
        <v>319</v>
      </c>
      <c r="P460" s="49" t="s">
        <v>320</v>
      </c>
      <c r="Q460" s="49" t="s">
        <v>321</v>
      </c>
      <c r="R460" s="7" t="s">
        <v>31</v>
      </c>
      <c r="S460" s="24">
        <v>2</v>
      </c>
      <c r="T460" s="58" t="s">
        <v>31</v>
      </c>
      <c r="U460" s="7" t="s">
        <v>31</v>
      </c>
      <c r="V460" s="23" t="s">
        <v>32</v>
      </c>
      <c r="W460" s="24" t="s">
        <v>50</v>
      </c>
      <c r="X460" s="7" t="s">
        <v>55</v>
      </c>
      <c r="Y460" s="10">
        <v>1445</v>
      </c>
      <c r="Z460" s="24" t="s">
        <v>458</v>
      </c>
      <c r="AA460" s="12" t="s">
        <v>459</v>
      </c>
      <c r="AB460" s="66" t="s">
        <v>29</v>
      </c>
      <c r="AC460" s="24" t="s">
        <v>29</v>
      </c>
      <c r="AF460" s="24"/>
    </row>
    <row r="461" spans="1:32" ht="15" hidden="1" customHeight="1" x14ac:dyDescent="0.2">
      <c r="A461" s="12" t="s">
        <v>1798</v>
      </c>
      <c r="B461" s="13">
        <v>45019</v>
      </c>
      <c r="C461" s="31">
        <f t="shared" si="15"/>
        <v>1</v>
      </c>
      <c r="D461" s="15">
        <f t="shared" si="14"/>
        <v>55</v>
      </c>
      <c r="E461" s="16" t="s">
        <v>451</v>
      </c>
      <c r="F461" s="30" t="s">
        <v>320</v>
      </c>
      <c r="G461" s="31" t="s">
        <v>30</v>
      </c>
      <c r="H461" s="24" t="s">
        <v>31</v>
      </c>
      <c r="I461" s="24" t="s">
        <v>315</v>
      </c>
      <c r="J461" s="24" t="s">
        <v>31</v>
      </c>
      <c r="K461" s="49" t="s">
        <v>316</v>
      </c>
      <c r="L461" s="20" t="s">
        <v>2692</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hidden="1" customHeight="1" x14ac:dyDescent="0.2">
      <c r="A462" s="12" t="s">
        <v>1804</v>
      </c>
      <c r="B462" s="13">
        <v>45020</v>
      </c>
      <c r="C462" s="31">
        <f t="shared" si="15"/>
        <v>1</v>
      </c>
      <c r="D462" s="15">
        <f t="shared" si="14"/>
        <v>0</v>
      </c>
      <c r="E462" s="16" t="s">
        <v>28</v>
      </c>
      <c r="F462" s="30" t="s">
        <v>29</v>
      </c>
      <c r="G462" s="31" t="s">
        <v>30</v>
      </c>
      <c r="H462" s="24" t="s">
        <v>463</v>
      </c>
      <c r="I462" s="24" t="s">
        <v>315</v>
      </c>
      <c r="J462" s="24">
        <v>68418</v>
      </c>
      <c r="K462" s="49" t="s">
        <v>316</v>
      </c>
      <c r="L462" s="20" t="s">
        <v>2698</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hidden="1" customHeight="1" x14ac:dyDescent="0.2">
      <c r="A463" s="12" t="s">
        <v>1803</v>
      </c>
      <c r="B463" s="13">
        <v>45020</v>
      </c>
      <c r="C463" s="31">
        <f t="shared" si="15"/>
        <v>1</v>
      </c>
      <c r="D463" s="15">
        <f t="shared" si="14"/>
        <v>132</v>
      </c>
      <c r="E463" s="16" t="s">
        <v>28</v>
      </c>
      <c r="F463" s="30" t="s">
        <v>29</v>
      </c>
      <c r="G463" s="31" t="s">
        <v>30</v>
      </c>
      <c r="H463" s="24" t="s">
        <v>314</v>
      </c>
      <c r="I463" s="24" t="s">
        <v>315</v>
      </c>
      <c r="J463" s="24">
        <v>68505</v>
      </c>
      <c r="K463" s="49" t="s">
        <v>316</v>
      </c>
      <c r="L463" s="20" t="s">
        <v>2703</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462</v>
      </c>
      <c r="AA463" s="12" t="s">
        <v>419</v>
      </c>
      <c r="AB463" s="66" t="s">
        <v>29</v>
      </c>
      <c r="AC463" s="24" t="s">
        <v>29</v>
      </c>
      <c r="AF463" s="24"/>
    </row>
    <row r="464" spans="1:32" ht="15" hidden="1" customHeight="1" x14ac:dyDescent="0.2">
      <c r="A464" s="12" t="s">
        <v>1805</v>
      </c>
      <c r="B464" s="13">
        <v>45021</v>
      </c>
      <c r="C464" s="31">
        <f t="shared" si="15"/>
        <v>1</v>
      </c>
      <c r="D464" s="15">
        <f t="shared" si="14"/>
        <v>905</v>
      </c>
      <c r="E464" s="16" t="s">
        <v>28</v>
      </c>
      <c r="F464" s="30" t="s">
        <v>29</v>
      </c>
      <c r="G464" s="31" t="s">
        <v>30</v>
      </c>
      <c r="H464" s="24" t="s">
        <v>434</v>
      </c>
      <c r="I464" s="24" t="s">
        <v>315</v>
      </c>
      <c r="J464" s="24">
        <v>68003</v>
      </c>
      <c r="K464" s="49" t="s">
        <v>316</v>
      </c>
      <c r="L464" s="20" t="s">
        <v>2670</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hidden="1" customHeight="1" x14ac:dyDescent="0.2">
      <c r="A465" s="12" t="s">
        <v>1807</v>
      </c>
      <c r="B465" s="13">
        <v>45021</v>
      </c>
      <c r="C465" s="31">
        <f t="shared" si="15"/>
        <v>1</v>
      </c>
      <c r="D465" s="15">
        <f t="shared" si="14"/>
        <v>586.4</v>
      </c>
      <c r="E465" s="16" t="s">
        <v>28</v>
      </c>
      <c r="F465" s="17" t="s">
        <v>29</v>
      </c>
      <c r="G465" s="31" t="s">
        <v>30</v>
      </c>
      <c r="H465" s="24" t="s">
        <v>405</v>
      </c>
      <c r="I465" s="24" t="s">
        <v>315</v>
      </c>
      <c r="J465" s="24">
        <v>68025</v>
      </c>
      <c r="K465" s="49" t="s">
        <v>464</v>
      </c>
      <c r="L465" s="20" t="s">
        <v>2674</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465</v>
      </c>
      <c r="AA465" s="12" t="s">
        <v>361</v>
      </c>
      <c r="AB465" s="66" t="s">
        <v>29</v>
      </c>
      <c r="AC465" s="24" t="s">
        <v>29</v>
      </c>
      <c r="AF465" s="24"/>
    </row>
    <row r="466" spans="1:32" ht="15" hidden="1" customHeight="1" x14ac:dyDescent="0.2">
      <c r="A466" s="12" t="s">
        <v>1806</v>
      </c>
      <c r="B466" s="13">
        <v>45021</v>
      </c>
      <c r="C466" s="31">
        <f t="shared" si="15"/>
        <v>1</v>
      </c>
      <c r="D466" s="15">
        <f t="shared" si="14"/>
        <v>324.40999999999985</v>
      </c>
      <c r="E466" s="16" t="s">
        <v>28</v>
      </c>
      <c r="F466" s="30" t="s">
        <v>29</v>
      </c>
      <c r="G466" s="31" t="s">
        <v>30</v>
      </c>
      <c r="H466" s="24" t="s">
        <v>372</v>
      </c>
      <c r="I466" s="24" t="s">
        <v>315</v>
      </c>
      <c r="J466" s="24">
        <v>68803</v>
      </c>
      <c r="K466" s="49" t="s">
        <v>464</v>
      </c>
      <c r="L466" s="20" t="s">
        <v>2686</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hidden="1" customHeight="1" x14ac:dyDescent="0.2">
      <c r="A467" s="65" t="s">
        <v>1598</v>
      </c>
      <c r="B467" s="13">
        <v>45021</v>
      </c>
      <c r="C467" s="31">
        <f t="shared" si="15"/>
        <v>3</v>
      </c>
      <c r="D467" s="15">
        <f t="shared" si="14"/>
        <v>381.04</v>
      </c>
      <c r="E467" s="16" t="s">
        <v>28</v>
      </c>
      <c r="F467" s="30" t="s">
        <v>29</v>
      </c>
      <c r="G467" s="31" t="s">
        <v>30</v>
      </c>
      <c r="H467" s="24" t="s">
        <v>372</v>
      </c>
      <c r="I467" s="24" t="s">
        <v>315</v>
      </c>
      <c r="J467" s="24">
        <v>68801</v>
      </c>
      <c r="K467" s="49" t="s">
        <v>31</v>
      </c>
      <c r="L467" s="20" t="s">
        <v>2698</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hidden="1" customHeight="1" x14ac:dyDescent="0.2">
      <c r="A468" s="12" t="s">
        <v>1605</v>
      </c>
      <c r="B468" s="13">
        <v>45021</v>
      </c>
      <c r="C468" s="31">
        <f t="shared" si="15"/>
        <v>3</v>
      </c>
      <c r="D468" s="15">
        <f t="shared" si="14"/>
        <v>500</v>
      </c>
      <c r="E468" s="16" t="s">
        <v>28</v>
      </c>
      <c r="F468" s="30" t="s">
        <v>29</v>
      </c>
      <c r="G468" s="31" t="s">
        <v>30</v>
      </c>
      <c r="H468" s="24" t="s">
        <v>31</v>
      </c>
      <c r="I468" s="24" t="s">
        <v>31</v>
      </c>
      <c r="J468" s="24" t="s">
        <v>31</v>
      </c>
      <c r="K468" s="49" t="s">
        <v>31</v>
      </c>
      <c r="L468" s="20" t="s">
        <v>2709</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hidden="1" customHeight="1" x14ac:dyDescent="0.2">
      <c r="A469" s="12" t="s">
        <v>1777</v>
      </c>
      <c r="B469" s="13">
        <v>45022</v>
      </c>
      <c r="C469" s="31">
        <f t="shared" si="15"/>
        <v>1</v>
      </c>
      <c r="D469" s="15">
        <f t="shared" si="14"/>
        <v>1500</v>
      </c>
      <c r="E469" s="16" t="s">
        <v>28</v>
      </c>
      <c r="F469" s="30" t="s">
        <v>29</v>
      </c>
      <c r="G469" s="31" t="s">
        <v>30</v>
      </c>
      <c r="H469" s="24" t="s">
        <v>31</v>
      </c>
      <c r="I469" s="24" t="s">
        <v>31</v>
      </c>
      <c r="J469" s="24" t="s">
        <v>31</v>
      </c>
      <c r="K469" s="49" t="s">
        <v>31</v>
      </c>
      <c r="L469" s="20" t="s">
        <v>2664</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hidden="1" customHeight="1" x14ac:dyDescent="0.2">
      <c r="A470" s="12" t="s">
        <v>1808</v>
      </c>
      <c r="B470" s="13">
        <v>45022</v>
      </c>
      <c r="C470" s="31">
        <f t="shared" si="15"/>
        <v>1</v>
      </c>
      <c r="D470" s="15">
        <f t="shared" si="14"/>
        <v>340</v>
      </c>
      <c r="E470" s="16" t="s">
        <v>28</v>
      </c>
      <c r="F470" s="30" t="s">
        <v>29</v>
      </c>
      <c r="G470" s="31" t="s">
        <v>30</v>
      </c>
      <c r="H470" s="24" t="s">
        <v>466</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467</v>
      </c>
      <c r="AB470" s="66" t="s">
        <v>29</v>
      </c>
      <c r="AC470" s="24" t="s">
        <v>29</v>
      </c>
      <c r="AF470" s="24"/>
    </row>
    <row r="471" spans="1:32" ht="15" hidden="1" customHeight="1" x14ac:dyDescent="0.2">
      <c r="A471" s="12" t="s">
        <v>1812</v>
      </c>
      <c r="B471" s="13">
        <v>45023</v>
      </c>
      <c r="C471" s="31">
        <f t="shared" si="15"/>
        <v>1</v>
      </c>
      <c r="D471" s="15">
        <f t="shared" si="14"/>
        <v>1000</v>
      </c>
      <c r="E471" s="16" t="s">
        <v>28</v>
      </c>
      <c r="F471" s="30" t="s">
        <v>29</v>
      </c>
      <c r="G471" s="31" t="s">
        <v>30</v>
      </c>
      <c r="H471" s="24" t="s">
        <v>471</v>
      </c>
      <c r="I471" s="24" t="s">
        <v>315</v>
      </c>
      <c r="J471" s="24">
        <v>68973</v>
      </c>
      <c r="K471" s="49" t="s">
        <v>316</v>
      </c>
      <c r="L471" s="20" t="s">
        <v>2652</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hidden="1" customHeight="1" x14ac:dyDescent="0.2">
      <c r="A472" s="12" t="s">
        <v>1812</v>
      </c>
      <c r="B472" s="13">
        <v>45023</v>
      </c>
      <c r="C472" s="31">
        <f t="shared" si="15"/>
        <v>1</v>
      </c>
      <c r="D472" s="15">
        <f t="shared" si="14"/>
        <v>1000</v>
      </c>
      <c r="E472" s="16" t="s">
        <v>28</v>
      </c>
      <c r="F472" s="30" t="s">
        <v>29</v>
      </c>
      <c r="G472" s="31" t="s">
        <v>30</v>
      </c>
      <c r="H472" s="24" t="s">
        <v>471</v>
      </c>
      <c r="I472" s="24" t="s">
        <v>315</v>
      </c>
      <c r="J472" s="24">
        <v>68973</v>
      </c>
      <c r="K472" s="49" t="s">
        <v>316</v>
      </c>
      <c r="L472" s="20" t="s">
        <v>2652</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hidden="1" customHeight="1" x14ac:dyDescent="0.2">
      <c r="A473" s="12" t="s">
        <v>1811</v>
      </c>
      <c r="B473" s="13">
        <v>45023</v>
      </c>
      <c r="C473" s="31">
        <f t="shared" si="15"/>
        <v>1</v>
      </c>
      <c r="D473" s="15">
        <f t="shared" si="14"/>
        <v>1000</v>
      </c>
      <c r="E473" s="16" t="s">
        <v>28</v>
      </c>
      <c r="F473" s="17" t="s">
        <v>29</v>
      </c>
      <c r="G473" s="31" t="s">
        <v>30</v>
      </c>
      <c r="H473" s="24" t="s">
        <v>469</v>
      </c>
      <c r="I473" s="24" t="s">
        <v>315</v>
      </c>
      <c r="J473" s="24">
        <v>68932</v>
      </c>
      <c r="K473" s="49" t="s">
        <v>316</v>
      </c>
      <c r="L473" s="20" t="s">
        <v>2671</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hidden="1" customHeight="1" x14ac:dyDescent="0.2">
      <c r="A474" s="12" t="s">
        <v>1811</v>
      </c>
      <c r="B474" s="13">
        <v>45023</v>
      </c>
      <c r="C474" s="31">
        <f t="shared" si="15"/>
        <v>1</v>
      </c>
      <c r="D474" s="15">
        <f t="shared" si="14"/>
        <v>1000</v>
      </c>
      <c r="E474" s="16" t="s">
        <v>28</v>
      </c>
      <c r="F474" s="17" t="s">
        <v>29</v>
      </c>
      <c r="G474" s="31" t="s">
        <v>30</v>
      </c>
      <c r="H474" s="24" t="s">
        <v>469</v>
      </c>
      <c r="I474" s="24" t="s">
        <v>315</v>
      </c>
      <c r="J474" s="24">
        <v>68932</v>
      </c>
      <c r="K474" s="49" t="s">
        <v>316</v>
      </c>
      <c r="L474" s="20" t="s">
        <v>2671</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hidden="1" customHeight="1" x14ac:dyDescent="0.2">
      <c r="A475" s="12" t="s">
        <v>1810</v>
      </c>
      <c r="B475" s="13">
        <v>45023</v>
      </c>
      <c r="C475" s="31">
        <f t="shared" si="15"/>
        <v>1</v>
      </c>
      <c r="D475" s="15">
        <f t="shared" si="14"/>
        <v>1100</v>
      </c>
      <c r="E475" s="16" t="s">
        <v>28</v>
      </c>
      <c r="F475" s="30" t="s">
        <v>29</v>
      </c>
      <c r="G475" s="31" t="s">
        <v>30</v>
      </c>
      <c r="H475" s="24" t="s">
        <v>380</v>
      </c>
      <c r="I475" s="24" t="s">
        <v>315</v>
      </c>
      <c r="J475" s="24">
        <v>68801</v>
      </c>
      <c r="K475" s="49" t="s">
        <v>331</v>
      </c>
      <c r="L475" s="20" t="s">
        <v>2672</v>
      </c>
      <c r="M475" s="49" t="s">
        <v>324</v>
      </c>
      <c r="N475" s="49" t="s">
        <v>318</v>
      </c>
      <c r="O475" s="49" t="s">
        <v>468</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hidden="1" customHeight="1" x14ac:dyDescent="0.2">
      <c r="A476" s="12" t="s">
        <v>1810</v>
      </c>
      <c r="B476" s="13">
        <v>45023</v>
      </c>
      <c r="C476" s="31">
        <f t="shared" si="15"/>
        <v>1</v>
      </c>
      <c r="D476" s="15">
        <f t="shared" si="14"/>
        <v>1100</v>
      </c>
      <c r="E476" s="16" t="s">
        <v>28</v>
      </c>
      <c r="F476" s="30" t="s">
        <v>29</v>
      </c>
      <c r="G476" s="31" t="s">
        <v>30</v>
      </c>
      <c r="H476" s="24" t="s">
        <v>380</v>
      </c>
      <c r="I476" s="24" t="s">
        <v>315</v>
      </c>
      <c r="J476" s="24">
        <v>68801</v>
      </c>
      <c r="K476" s="49" t="s">
        <v>331</v>
      </c>
      <c r="L476" s="20" t="s">
        <v>2672</v>
      </c>
      <c r="M476" s="49" t="s">
        <v>324</v>
      </c>
      <c r="N476" s="49" t="s">
        <v>318</v>
      </c>
      <c r="O476" s="49" t="s">
        <v>468</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hidden="1" customHeight="1" x14ac:dyDescent="0.2">
      <c r="A477" s="12" t="s">
        <v>1809</v>
      </c>
      <c r="B477" s="13">
        <v>45023</v>
      </c>
      <c r="C477" s="31">
        <f t="shared" si="15"/>
        <v>1</v>
      </c>
      <c r="D477" s="15">
        <f t="shared" si="14"/>
        <v>1500</v>
      </c>
      <c r="E477" s="16" t="s">
        <v>28</v>
      </c>
      <c r="F477" s="30" t="s">
        <v>29</v>
      </c>
      <c r="G477" s="31" t="s">
        <v>30</v>
      </c>
      <c r="H477" s="24" t="s">
        <v>31</v>
      </c>
      <c r="I477" s="24" t="s">
        <v>31</v>
      </c>
      <c r="J477" s="24" t="s">
        <v>31</v>
      </c>
      <c r="K477" s="49" t="s">
        <v>31</v>
      </c>
      <c r="L477" s="20" t="s">
        <v>2682</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hidden="1" customHeight="1" x14ac:dyDescent="0.2">
      <c r="A478" s="12" t="s">
        <v>1809</v>
      </c>
      <c r="B478" s="13">
        <v>45023</v>
      </c>
      <c r="C478" s="31">
        <f t="shared" si="15"/>
        <v>1</v>
      </c>
      <c r="D478" s="15">
        <f t="shared" si="14"/>
        <v>1500</v>
      </c>
      <c r="E478" s="16" t="s">
        <v>28</v>
      </c>
      <c r="F478" s="30" t="s">
        <v>29</v>
      </c>
      <c r="G478" s="31" t="s">
        <v>30</v>
      </c>
      <c r="H478" s="24" t="s">
        <v>31</v>
      </c>
      <c r="I478" s="24" t="s">
        <v>31</v>
      </c>
      <c r="J478" s="24" t="s">
        <v>31</v>
      </c>
      <c r="K478" s="49" t="s">
        <v>31</v>
      </c>
      <c r="L478" s="20" t="s">
        <v>2682</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hidden="1" customHeight="1" x14ac:dyDescent="0.2">
      <c r="A479" s="12" t="s">
        <v>1753</v>
      </c>
      <c r="B479" s="13">
        <v>45023</v>
      </c>
      <c r="C479" s="31">
        <f t="shared" si="15"/>
        <v>1</v>
      </c>
      <c r="D479" s="15">
        <f t="shared" si="14"/>
        <v>1500</v>
      </c>
      <c r="E479" s="16" t="s">
        <v>28</v>
      </c>
      <c r="F479" s="30" t="s">
        <v>29</v>
      </c>
      <c r="G479" s="31" t="s">
        <v>30</v>
      </c>
      <c r="H479" s="24" t="s">
        <v>31</v>
      </c>
      <c r="I479" s="24" t="s">
        <v>31</v>
      </c>
      <c r="J479" s="24" t="s">
        <v>31</v>
      </c>
      <c r="K479" s="49" t="s">
        <v>31</v>
      </c>
      <c r="L479" s="20" t="s">
        <v>2697</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hidden="1" customHeight="1" x14ac:dyDescent="0.2">
      <c r="A480" s="12" t="s">
        <v>1753</v>
      </c>
      <c r="B480" s="13">
        <v>45023</v>
      </c>
      <c r="C480" s="31">
        <f t="shared" si="15"/>
        <v>1</v>
      </c>
      <c r="D480" s="15">
        <f t="shared" si="14"/>
        <v>1500</v>
      </c>
      <c r="E480" s="16" t="s">
        <v>28</v>
      </c>
      <c r="F480" s="30" t="s">
        <v>29</v>
      </c>
      <c r="G480" s="31" t="s">
        <v>30</v>
      </c>
      <c r="H480" s="24" t="s">
        <v>31</v>
      </c>
      <c r="I480" s="24" t="s">
        <v>31</v>
      </c>
      <c r="J480" s="24" t="s">
        <v>31</v>
      </c>
      <c r="K480" s="49" t="s">
        <v>31</v>
      </c>
      <c r="L480" s="20" t="s">
        <v>2697</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470</v>
      </c>
      <c r="AB480" s="66" t="s">
        <v>312</v>
      </c>
      <c r="AC480" s="24" t="s">
        <v>312</v>
      </c>
      <c r="AF480" s="24"/>
    </row>
    <row r="481" spans="1:32" ht="15" hidden="1" customHeight="1" x14ac:dyDescent="0.2">
      <c r="A481" s="12" t="s">
        <v>1769</v>
      </c>
      <c r="B481" s="13">
        <v>45023</v>
      </c>
      <c r="C481" s="31">
        <f t="shared" si="15"/>
        <v>1</v>
      </c>
      <c r="D481" s="15">
        <f t="shared" si="14"/>
        <v>356.25</v>
      </c>
      <c r="E481" s="16" t="s">
        <v>28</v>
      </c>
      <c r="F481" s="30" t="s">
        <v>29</v>
      </c>
      <c r="G481" s="31" t="s">
        <v>30</v>
      </c>
      <c r="H481" s="24" t="s">
        <v>323</v>
      </c>
      <c r="I481" s="24" t="s">
        <v>315</v>
      </c>
      <c r="J481" s="24">
        <v>68142</v>
      </c>
      <c r="K481" s="49" t="s">
        <v>316</v>
      </c>
      <c r="L481" s="20" t="s">
        <v>2704</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hidden="1" customHeight="1" x14ac:dyDescent="0.2">
      <c r="A482" s="12" t="s">
        <v>1769</v>
      </c>
      <c r="B482" s="13">
        <v>45023</v>
      </c>
      <c r="C482" s="31">
        <f t="shared" si="15"/>
        <v>1</v>
      </c>
      <c r="D482" s="15">
        <f t="shared" si="14"/>
        <v>356.25</v>
      </c>
      <c r="E482" s="16" t="s">
        <v>28</v>
      </c>
      <c r="F482" s="30" t="s">
        <v>29</v>
      </c>
      <c r="G482" s="31" t="s">
        <v>30</v>
      </c>
      <c r="H482" s="24" t="s">
        <v>323</v>
      </c>
      <c r="I482" s="24" t="s">
        <v>315</v>
      </c>
      <c r="J482" s="24">
        <v>68142</v>
      </c>
      <c r="K482" s="49" t="s">
        <v>316</v>
      </c>
      <c r="L482" s="20" t="s">
        <v>2704</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hidden="1" customHeight="1" x14ac:dyDescent="0.2">
      <c r="A483" s="12" t="s">
        <v>1769</v>
      </c>
      <c r="B483" s="13">
        <v>45023</v>
      </c>
      <c r="C483" s="31">
        <f t="shared" si="15"/>
        <v>1</v>
      </c>
      <c r="D483" s="15">
        <f t="shared" si="14"/>
        <v>356.25</v>
      </c>
      <c r="E483" s="16" t="s">
        <v>28</v>
      </c>
      <c r="F483" s="30" t="s">
        <v>29</v>
      </c>
      <c r="G483" s="31" t="s">
        <v>30</v>
      </c>
      <c r="H483" s="24" t="s">
        <v>323</v>
      </c>
      <c r="I483" s="24" t="s">
        <v>315</v>
      </c>
      <c r="J483" s="24">
        <v>68142</v>
      </c>
      <c r="K483" s="49" t="s">
        <v>316</v>
      </c>
      <c r="L483" s="20" t="s">
        <v>2704</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472</v>
      </c>
      <c r="AB483" s="66" t="s">
        <v>29</v>
      </c>
      <c r="AC483" s="24" t="s">
        <v>29</v>
      </c>
      <c r="AF483" s="24"/>
    </row>
    <row r="484" spans="1:32" ht="15" hidden="1" customHeight="1" x14ac:dyDescent="0.2">
      <c r="A484" s="12" t="s">
        <v>1813</v>
      </c>
      <c r="B484" s="13">
        <v>45026</v>
      </c>
      <c r="C484" s="31">
        <f t="shared" si="15"/>
        <v>1</v>
      </c>
      <c r="D484" s="15">
        <f t="shared" si="14"/>
        <v>882.15</v>
      </c>
      <c r="E484" s="16" t="s">
        <v>28</v>
      </c>
      <c r="F484" s="30" t="s">
        <v>29</v>
      </c>
      <c r="G484" s="31" t="s">
        <v>30</v>
      </c>
      <c r="H484" s="24" t="s">
        <v>323</v>
      </c>
      <c r="I484" s="24" t="s">
        <v>315</v>
      </c>
      <c r="J484" s="24">
        <v>68105</v>
      </c>
      <c r="K484" s="49" t="s">
        <v>316</v>
      </c>
      <c r="L484" s="20" t="s">
        <v>2662</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473</v>
      </c>
      <c r="AB484" s="66" t="s">
        <v>29</v>
      </c>
      <c r="AC484" s="24" t="s">
        <v>29</v>
      </c>
      <c r="AF484" s="24"/>
    </row>
    <row r="485" spans="1:32" ht="15" hidden="1" customHeight="1" x14ac:dyDescent="0.2">
      <c r="A485" s="12" t="s">
        <v>1626</v>
      </c>
      <c r="B485" s="13">
        <v>45027</v>
      </c>
      <c r="C485" s="31">
        <f t="shared" si="15"/>
        <v>2</v>
      </c>
      <c r="D485" s="15">
        <f t="shared" si="14"/>
        <v>550</v>
      </c>
      <c r="E485" s="16" t="s">
        <v>28</v>
      </c>
      <c r="F485" s="30" t="s">
        <v>29</v>
      </c>
      <c r="G485" s="31" t="s">
        <v>30</v>
      </c>
      <c r="H485" s="24" t="s">
        <v>323</v>
      </c>
      <c r="I485" s="24" t="s">
        <v>315</v>
      </c>
      <c r="J485" s="24">
        <v>68111</v>
      </c>
      <c r="K485" s="49" t="s">
        <v>316</v>
      </c>
      <c r="L485" s="20" t="s">
        <v>2657</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hidden="1" customHeight="1" x14ac:dyDescent="0.2">
      <c r="A486" s="12" t="s">
        <v>1814</v>
      </c>
      <c r="B486" s="13">
        <v>45027</v>
      </c>
      <c r="C486" s="31">
        <f t="shared" si="15"/>
        <v>1</v>
      </c>
      <c r="D486" s="15">
        <f t="shared" si="14"/>
        <v>1150</v>
      </c>
      <c r="E486" s="16" t="s">
        <v>28</v>
      </c>
      <c r="F486" s="30" t="s">
        <v>29</v>
      </c>
      <c r="G486" s="31" t="s">
        <v>30</v>
      </c>
      <c r="H486" s="24" t="s">
        <v>474</v>
      </c>
      <c r="I486" s="24" t="s">
        <v>315</v>
      </c>
      <c r="J486" s="24">
        <v>68827</v>
      </c>
      <c r="K486" s="49" t="s">
        <v>316</v>
      </c>
      <c r="L486" s="20" t="s">
        <v>2682</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475</v>
      </c>
      <c r="AB486" s="66" t="s">
        <v>29</v>
      </c>
      <c r="AC486" s="24" t="s">
        <v>29</v>
      </c>
      <c r="AF486" s="24"/>
    </row>
    <row r="487" spans="1:32" ht="15" hidden="1" customHeight="1" x14ac:dyDescent="0.2">
      <c r="A487" s="12" t="s">
        <v>1814</v>
      </c>
      <c r="B487" s="13">
        <v>45027</v>
      </c>
      <c r="C487" s="31">
        <f t="shared" si="15"/>
        <v>1</v>
      </c>
      <c r="D487" s="15">
        <f t="shared" si="14"/>
        <v>1150</v>
      </c>
      <c r="E487" s="16" t="s">
        <v>28</v>
      </c>
      <c r="F487" s="30" t="s">
        <v>29</v>
      </c>
      <c r="G487" s="31" t="s">
        <v>30</v>
      </c>
      <c r="H487" s="24" t="s">
        <v>474</v>
      </c>
      <c r="I487" s="24" t="s">
        <v>315</v>
      </c>
      <c r="J487" s="24">
        <v>68827</v>
      </c>
      <c r="K487" s="49" t="s">
        <v>316</v>
      </c>
      <c r="L487" s="20" t="s">
        <v>2682</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hidden="1" customHeight="1" x14ac:dyDescent="0.2">
      <c r="A488" s="12" t="s">
        <v>1815</v>
      </c>
      <c r="B488" s="13">
        <v>45028</v>
      </c>
      <c r="C488" s="31">
        <f t="shared" si="15"/>
        <v>1</v>
      </c>
      <c r="D488" s="15">
        <f t="shared" si="14"/>
        <v>1207.58</v>
      </c>
      <c r="E488" s="16" t="s">
        <v>28</v>
      </c>
      <c r="F488" s="30" t="s">
        <v>29</v>
      </c>
      <c r="G488" s="31" t="s">
        <v>30</v>
      </c>
      <c r="H488" s="24" t="s">
        <v>372</v>
      </c>
      <c r="I488" s="24" t="s">
        <v>315</v>
      </c>
      <c r="J488" s="24" t="s">
        <v>31</v>
      </c>
      <c r="K488" s="49" t="s">
        <v>31</v>
      </c>
      <c r="L488" s="20" t="s">
        <v>2666</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hidden="1" customHeight="1" x14ac:dyDescent="0.2">
      <c r="A489" s="12" t="s">
        <v>1815</v>
      </c>
      <c r="B489" s="13">
        <v>45028</v>
      </c>
      <c r="C489" s="31">
        <f t="shared" si="15"/>
        <v>1</v>
      </c>
      <c r="D489" s="15">
        <f t="shared" si="14"/>
        <v>1207.58</v>
      </c>
      <c r="E489" s="16" t="s">
        <v>28</v>
      </c>
      <c r="F489" s="30" t="s">
        <v>29</v>
      </c>
      <c r="G489" s="31" t="s">
        <v>30</v>
      </c>
      <c r="H489" s="24" t="s">
        <v>372</v>
      </c>
      <c r="I489" s="24" t="s">
        <v>315</v>
      </c>
      <c r="J489" s="24" t="s">
        <v>31</v>
      </c>
      <c r="K489" s="49" t="s">
        <v>31</v>
      </c>
      <c r="L489" s="20" t="s">
        <v>2666</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hidden="1" customHeight="1" x14ac:dyDescent="0.2">
      <c r="A490" s="12" t="s">
        <v>1816</v>
      </c>
      <c r="B490" s="13">
        <v>45028</v>
      </c>
      <c r="C490" s="31">
        <f t="shared" si="15"/>
        <v>1</v>
      </c>
      <c r="D490" s="15">
        <f t="shared" si="14"/>
        <v>851.5</v>
      </c>
      <c r="E490" s="16" t="s">
        <v>28</v>
      </c>
      <c r="F490" s="30" t="s">
        <v>29</v>
      </c>
      <c r="G490" s="31" t="s">
        <v>30</v>
      </c>
      <c r="H490" s="24" t="s">
        <v>476</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hidden="1" customHeight="1" x14ac:dyDescent="0.2">
      <c r="A491" s="12" t="s">
        <v>1614</v>
      </c>
      <c r="B491" s="13">
        <v>45029</v>
      </c>
      <c r="C491" s="31">
        <f t="shared" si="15"/>
        <v>3</v>
      </c>
      <c r="D491" s="15">
        <f t="shared" si="14"/>
        <v>500</v>
      </c>
      <c r="E491" s="16" t="s">
        <v>28</v>
      </c>
      <c r="F491" s="17" t="s">
        <v>29</v>
      </c>
      <c r="G491" s="31" t="s">
        <v>30</v>
      </c>
      <c r="H491" s="24" t="s">
        <v>31</v>
      </c>
      <c r="I491" s="24" t="s">
        <v>31</v>
      </c>
      <c r="J491" s="24" t="s">
        <v>31</v>
      </c>
      <c r="K491" s="49" t="s">
        <v>31</v>
      </c>
      <c r="L491" s="20" t="s">
        <v>2658</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hidden="1" customHeight="1" x14ac:dyDescent="0.2">
      <c r="A492" s="12" t="s">
        <v>1817</v>
      </c>
      <c r="B492" s="13">
        <v>45029</v>
      </c>
      <c r="C492" s="31">
        <f t="shared" si="15"/>
        <v>1</v>
      </c>
      <c r="D492" s="15">
        <f t="shared" si="14"/>
        <v>1166.83</v>
      </c>
      <c r="E492" s="16" t="s">
        <v>28</v>
      </c>
      <c r="F492" s="30" t="s">
        <v>29</v>
      </c>
      <c r="G492" s="31" t="s">
        <v>30</v>
      </c>
      <c r="H492" s="24" t="s">
        <v>477</v>
      </c>
      <c r="I492" s="24" t="s">
        <v>315</v>
      </c>
      <c r="J492" s="24">
        <v>68873</v>
      </c>
      <c r="K492" s="49" t="s">
        <v>316</v>
      </c>
      <c r="L492" s="20" t="s">
        <v>2682</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475</v>
      </c>
      <c r="AB492" s="66" t="s">
        <v>29</v>
      </c>
      <c r="AC492" s="24" t="s">
        <v>29</v>
      </c>
      <c r="AF492" s="24"/>
    </row>
    <row r="493" spans="1:32" ht="15" hidden="1" customHeight="1" x14ac:dyDescent="0.2">
      <c r="A493" s="12" t="s">
        <v>1742</v>
      </c>
      <c r="B493" s="13">
        <v>45030</v>
      </c>
      <c r="C493" s="31">
        <f t="shared" si="15"/>
        <v>1</v>
      </c>
      <c r="D493" s="15">
        <f t="shared" si="14"/>
        <v>1500</v>
      </c>
      <c r="E493" s="16" t="s">
        <v>28</v>
      </c>
      <c r="F493" s="30" t="s">
        <v>29</v>
      </c>
      <c r="G493" s="31" t="s">
        <v>30</v>
      </c>
      <c r="H493" s="24" t="s">
        <v>31</v>
      </c>
      <c r="I493" s="24" t="s">
        <v>31</v>
      </c>
      <c r="J493" s="24" t="s">
        <v>31</v>
      </c>
      <c r="K493" s="49" t="s">
        <v>31</v>
      </c>
      <c r="L493" s="20" t="s">
        <v>2670</v>
      </c>
      <c r="M493" s="49" t="s">
        <v>31</v>
      </c>
      <c r="N493" s="49" t="s">
        <v>31</v>
      </c>
      <c r="O493" s="49" t="s">
        <v>31</v>
      </c>
      <c r="P493" s="49" t="s">
        <v>31</v>
      </c>
      <c r="Q493" s="49" t="s">
        <v>31</v>
      </c>
      <c r="R493" s="7" t="s">
        <v>31</v>
      </c>
      <c r="S493" s="24" t="s">
        <v>31</v>
      </c>
      <c r="T493" s="58" t="s">
        <v>31</v>
      </c>
      <c r="U493" s="7" t="s">
        <v>31</v>
      </c>
      <c r="V493" s="23" t="s">
        <v>32</v>
      </c>
      <c r="W493" s="24" t="s">
        <v>478</v>
      </c>
      <c r="X493" s="7" t="s">
        <v>37</v>
      </c>
      <c r="Y493" s="10">
        <v>100</v>
      </c>
      <c r="Z493" s="24" t="s">
        <v>310</v>
      </c>
      <c r="AA493" s="12" t="s">
        <v>313</v>
      </c>
      <c r="AB493" s="66" t="s">
        <v>312</v>
      </c>
      <c r="AC493" s="24" t="s">
        <v>312</v>
      </c>
      <c r="AF493" s="24"/>
    </row>
    <row r="494" spans="1:32" ht="15" hidden="1" customHeight="1" x14ac:dyDescent="0.2">
      <c r="A494" s="12" t="s">
        <v>1738</v>
      </c>
      <c r="B494" s="13">
        <v>45030</v>
      </c>
      <c r="C494" s="31">
        <f t="shared" si="15"/>
        <v>1</v>
      </c>
      <c r="D494" s="15">
        <f t="shared" si="14"/>
        <v>863</v>
      </c>
      <c r="E494" s="16" t="s">
        <v>28</v>
      </c>
      <c r="F494" s="30" t="s">
        <v>29</v>
      </c>
      <c r="G494" s="31" t="s">
        <v>30</v>
      </c>
      <c r="H494" s="24" t="s">
        <v>347</v>
      </c>
      <c r="I494" s="24" t="s">
        <v>315</v>
      </c>
      <c r="J494" s="24">
        <v>68850</v>
      </c>
      <c r="K494" s="49" t="s">
        <v>331</v>
      </c>
      <c r="L494" s="20" t="s">
        <v>2676</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hidden="1" customHeight="1" x14ac:dyDescent="0.2">
      <c r="A495" s="12" t="s">
        <v>1738</v>
      </c>
      <c r="B495" s="13">
        <v>45030</v>
      </c>
      <c r="C495" s="31">
        <f t="shared" si="15"/>
        <v>1</v>
      </c>
      <c r="D495" s="15">
        <f t="shared" si="14"/>
        <v>863</v>
      </c>
      <c r="E495" s="16" t="s">
        <v>28</v>
      </c>
      <c r="F495" s="30" t="s">
        <v>29</v>
      </c>
      <c r="G495" s="31" t="s">
        <v>30</v>
      </c>
      <c r="H495" s="24" t="s">
        <v>347</v>
      </c>
      <c r="I495" s="24" t="s">
        <v>315</v>
      </c>
      <c r="J495" s="24">
        <v>68850</v>
      </c>
      <c r="K495" s="49" t="s">
        <v>331</v>
      </c>
      <c r="L495" s="20" t="s">
        <v>2676</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hidden="1" customHeight="1" x14ac:dyDescent="0.2">
      <c r="A496" s="12" t="s">
        <v>1818</v>
      </c>
      <c r="B496" s="13">
        <v>45033</v>
      </c>
      <c r="C496" s="31">
        <f t="shared" si="15"/>
        <v>1</v>
      </c>
      <c r="D496" s="15">
        <f t="shared" si="14"/>
        <v>1500</v>
      </c>
      <c r="E496" s="16" t="s">
        <v>28</v>
      </c>
      <c r="F496" s="30" t="s">
        <v>29</v>
      </c>
      <c r="G496" s="31" t="s">
        <v>30</v>
      </c>
      <c r="H496" s="24" t="s">
        <v>31</v>
      </c>
      <c r="I496" s="24" t="s">
        <v>31</v>
      </c>
      <c r="J496" s="24" t="s">
        <v>31</v>
      </c>
      <c r="K496" s="49" t="s">
        <v>31</v>
      </c>
      <c r="L496" s="20" t="s">
        <v>2680</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hidden="1" customHeight="1" x14ac:dyDescent="0.2">
      <c r="A497" s="65" t="s">
        <v>1752</v>
      </c>
      <c r="B497" s="13">
        <v>45033</v>
      </c>
      <c r="C497" s="31">
        <f t="shared" si="15"/>
        <v>1</v>
      </c>
      <c r="D497" s="15">
        <f t="shared" si="14"/>
        <v>1500</v>
      </c>
      <c r="E497" s="16" t="s">
        <v>28</v>
      </c>
      <c r="F497" s="30" t="s">
        <v>29</v>
      </c>
      <c r="G497" s="31" t="s">
        <v>30</v>
      </c>
      <c r="H497" s="24" t="s">
        <v>31</v>
      </c>
      <c r="I497" s="24" t="s">
        <v>31</v>
      </c>
      <c r="J497" s="24" t="s">
        <v>31</v>
      </c>
      <c r="K497" s="49" t="s">
        <v>31</v>
      </c>
      <c r="L497" s="20" t="s">
        <v>2693</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hidden="1" customHeight="1" x14ac:dyDescent="0.2">
      <c r="A498" s="12" t="s">
        <v>1819</v>
      </c>
      <c r="B498" s="13">
        <v>45033</v>
      </c>
      <c r="C498" s="31">
        <f t="shared" si="15"/>
        <v>1</v>
      </c>
      <c r="D498" s="15">
        <f t="shared" si="14"/>
        <v>1500</v>
      </c>
      <c r="E498" s="41" t="s">
        <v>428</v>
      </c>
      <c r="F498" s="30" t="s">
        <v>320</v>
      </c>
      <c r="G498" s="31" t="s">
        <v>479</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hidden="1" customHeight="1" x14ac:dyDescent="0.2">
      <c r="A499" s="12" t="s">
        <v>1820</v>
      </c>
      <c r="B499" s="13">
        <v>45034</v>
      </c>
      <c r="C499" s="31">
        <f t="shared" si="15"/>
        <v>1</v>
      </c>
      <c r="D499" s="15">
        <f t="shared" si="14"/>
        <v>610</v>
      </c>
      <c r="E499" s="16" t="s">
        <v>28</v>
      </c>
      <c r="F499" s="30" t="s">
        <v>29</v>
      </c>
      <c r="G499" s="31" t="s">
        <v>30</v>
      </c>
      <c r="H499" s="24" t="s">
        <v>314</v>
      </c>
      <c r="I499" s="24" t="s">
        <v>381</v>
      </c>
      <c r="J499" s="24">
        <v>68521</v>
      </c>
      <c r="K499" s="49" t="s">
        <v>464</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480</v>
      </c>
      <c r="AA499" s="12" t="s">
        <v>481</v>
      </c>
      <c r="AB499" s="66" t="s">
        <v>29</v>
      </c>
      <c r="AC499" s="24" t="s">
        <v>29</v>
      </c>
      <c r="AF499" s="24"/>
    </row>
    <row r="500" spans="1:32" ht="15" hidden="1" customHeight="1" x14ac:dyDescent="0.2">
      <c r="A500" s="12" t="s">
        <v>1625</v>
      </c>
      <c r="B500" s="13">
        <v>45035</v>
      </c>
      <c r="C500" s="31">
        <f t="shared" si="15"/>
        <v>2</v>
      </c>
      <c r="D500" s="15">
        <f t="shared" si="14"/>
        <v>1000</v>
      </c>
      <c r="E500" s="16" t="s">
        <v>28</v>
      </c>
      <c r="F500" s="30" t="s">
        <v>29</v>
      </c>
      <c r="G500" s="31" t="s">
        <v>30</v>
      </c>
      <c r="H500" s="24" t="s">
        <v>31</v>
      </c>
      <c r="I500" s="24" t="s">
        <v>31</v>
      </c>
      <c r="J500" s="24" t="s">
        <v>31</v>
      </c>
      <c r="K500" s="49" t="s">
        <v>31</v>
      </c>
      <c r="L500" s="20" t="s">
        <v>2678</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hidden="1" customHeight="1" x14ac:dyDescent="0.2">
      <c r="A501" s="12" t="s">
        <v>1821</v>
      </c>
      <c r="B501" s="13">
        <v>45035</v>
      </c>
      <c r="C501" s="31">
        <f t="shared" si="15"/>
        <v>1</v>
      </c>
      <c r="D501" s="15">
        <f t="shared" si="14"/>
        <v>1</v>
      </c>
      <c r="E501" s="16" t="s">
        <v>28</v>
      </c>
      <c r="F501" s="30" t="s">
        <v>29</v>
      </c>
      <c r="G501" s="31" t="s">
        <v>30</v>
      </c>
      <c r="H501" s="24" t="s">
        <v>314</v>
      </c>
      <c r="I501" s="24" t="s">
        <v>315</v>
      </c>
      <c r="J501" s="24">
        <v>68521</v>
      </c>
      <c r="K501" s="49" t="s">
        <v>316</v>
      </c>
      <c r="L501" s="20" t="s">
        <v>2702</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482</v>
      </c>
      <c r="AA501" s="12" t="s">
        <v>483</v>
      </c>
      <c r="AB501" s="66" t="s">
        <v>29</v>
      </c>
      <c r="AC501" s="24" t="s">
        <v>29</v>
      </c>
      <c r="AF501" s="24"/>
    </row>
    <row r="502" spans="1:32" ht="15" hidden="1" customHeight="1" x14ac:dyDescent="0.2">
      <c r="A502" s="12" t="s">
        <v>1822</v>
      </c>
      <c r="B502" s="13">
        <v>45036</v>
      </c>
      <c r="C502" s="31">
        <f t="shared" si="15"/>
        <v>1</v>
      </c>
      <c r="D502" s="15">
        <f t="shared" si="14"/>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hidden="1" customHeight="1" x14ac:dyDescent="0.2">
      <c r="A503" s="12" t="s">
        <v>1756</v>
      </c>
      <c r="B503" s="13">
        <v>45037</v>
      </c>
      <c r="C503" s="31">
        <f t="shared" si="15"/>
        <v>1</v>
      </c>
      <c r="D503" s="15">
        <f t="shared" si="14"/>
        <v>-807.44</v>
      </c>
      <c r="E503" s="16" t="s">
        <v>28</v>
      </c>
      <c r="F503" s="30" t="s">
        <v>29</v>
      </c>
      <c r="G503" s="31" t="s">
        <v>30</v>
      </c>
      <c r="H503" s="24" t="s">
        <v>380</v>
      </c>
      <c r="I503" s="24" t="s">
        <v>381</v>
      </c>
      <c r="J503" s="24">
        <v>68803</v>
      </c>
      <c r="K503" s="49" t="s">
        <v>316</v>
      </c>
      <c r="L503" s="20" t="s">
        <v>2655</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hidden="1" customHeight="1" x14ac:dyDescent="0.2">
      <c r="A504" s="12" t="s">
        <v>1766</v>
      </c>
      <c r="B504" s="13">
        <v>45037</v>
      </c>
      <c r="C504" s="31">
        <f t="shared" si="15"/>
        <v>1</v>
      </c>
      <c r="D504" s="15">
        <f t="shared" si="14"/>
        <v>1500</v>
      </c>
      <c r="E504" s="16" t="s">
        <v>28</v>
      </c>
      <c r="F504" s="30" t="s">
        <v>29</v>
      </c>
      <c r="G504" s="31" t="s">
        <v>30</v>
      </c>
      <c r="H504" s="24" t="s">
        <v>31</v>
      </c>
      <c r="I504" s="24" t="s">
        <v>31</v>
      </c>
      <c r="J504" s="24" t="s">
        <v>31</v>
      </c>
      <c r="K504" s="49" t="s">
        <v>31</v>
      </c>
      <c r="L504" s="20" t="s">
        <v>2689</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hidden="1" customHeight="1" x14ac:dyDescent="0.2">
      <c r="A505" s="12" t="s">
        <v>1766</v>
      </c>
      <c r="B505" s="13">
        <v>45037</v>
      </c>
      <c r="C505" s="31">
        <f t="shared" si="15"/>
        <v>1</v>
      </c>
      <c r="D505" s="15">
        <f t="shared" si="14"/>
        <v>1500</v>
      </c>
      <c r="E505" s="16" t="s">
        <v>28</v>
      </c>
      <c r="F505" s="30" t="s">
        <v>29</v>
      </c>
      <c r="G505" s="31" t="s">
        <v>30</v>
      </c>
      <c r="H505" s="24" t="s">
        <v>31</v>
      </c>
      <c r="I505" s="24" t="s">
        <v>31</v>
      </c>
      <c r="J505" s="24" t="s">
        <v>31</v>
      </c>
      <c r="K505" s="49" t="s">
        <v>31</v>
      </c>
      <c r="L505" s="20" t="s">
        <v>2689</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hidden="1" customHeight="1" x14ac:dyDescent="0.2">
      <c r="A506" s="12" t="s">
        <v>1824</v>
      </c>
      <c r="B506" s="13">
        <v>45040</v>
      </c>
      <c r="C506" s="31">
        <f t="shared" si="15"/>
        <v>1</v>
      </c>
      <c r="D506" s="15">
        <f t="shared" si="14"/>
        <v>1200</v>
      </c>
      <c r="E506" s="16" t="s">
        <v>28</v>
      </c>
      <c r="F506" s="30" t="s">
        <v>29</v>
      </c>
      <c r="G506" s="31" t="s">
        <v>30</v>
      </c>
      <c r="H506" s="24" t="s">
        <v>484</v>
      </c>
      <c r="I506" s="24" t="s">
        <v>315</v>
      </c>
      <c r="J506" s="24">
        <v>68066</v>
      </c>
      <c r="K506" s="49" t="s">
        <v>316</v>
      </c>
      <c r="L506" s="20" t="s">
        <v>2681</v>
      </c>
      <c r="M506" s="49" t="s">
        <v>335</v>
      </c>
      <c r="N506" s="49" t="s">
        <v>318</v>
      </c>
      <c r="O506" s="49" t="s">
        <v>319</v>
      </c>
      <c r="P506" s="49" t="s">
        <v>320</v>
      </c>
      <c r="Q506" s="49" t="s">
        <v>31</v>
      </c>
      <c r="R506" s="7" t="s">
        <v>31</v>
      </c>
      <c r="S506" s="24">
        <v>2</v>
      </c>
      <c r="T506" s="58" t="s">
        <v>31</v>
      </c>
      <c r="U506" s="7" t="s">
        <v>31</v>
      </c>
      <c r="V506" s="23" t="s">
        <v>485</v>
      </c>
      <c r="W506" s="24" t="s">
        <v>338</v>
      </c>
      <c r="X506" s="7" t="s">
        <v>37</v>
      </c>
      <c r="Y506" s="10">
        <v>150</v>
      </c>
      <c r="Z506" s="24" t="s">
        <v>38</v>
      </c>
      <c r="AA506" s="12" t="s">
        <v>103</v>
      </c>
      <c r="AB506" s="66" t="s">
        <v>29</v>
      </c>
      <c r="AC506" s="24" t="s">
        <v>29</v>
      </c>
      <c r="AF506" s="24"/>
    </row>
    <row r="507" spans="1:32" ht="15" hidden="1" customHeight="1" x14ac:dyDescent="0.2">
      <c r="A507" s="12" t="s">
        <v>1824</v>
      </c>
      <c r="B507" s="13">
        <v>45040</v>
      </c>
      <c r="C507" s="31">
        <f t="shared" si="15"/>
        <v>1</v>
      </c>
      <c r="D507" s="15">
        <f t="shared" si="14"/>
        <v>1200</v>
      </c>
      <c r="E507" s="16" t="s">
        <v>28</v>
      </c>
      <c r="F507" s="30" t="s">
        <v>29</v>
      </c>
      <c r="G507" s="31" t="s">
        <v>30</v>
      </c>
      <c r="H507" s="24" t="s">
        <v>484</v>
      </c>
      <c r="I507" s="24" t="s">
        <v>315</v>
      </c>
      <c r="J507" s="24">
        <v>68066</v>
      </c>
      <c r="K507" s="49" t="s">
        <v>316</v>
      </c>
      <c r="L507" s="20" t="s">
        <v>2681</v>
      </c>
      <c r="M507" s="49" t="s">
        <v>335</v>
      </c>
      <c r="N507" s="49" t="s">
        <v>318</v>
      </c>
      <c r="O507" s="49" t="s">
        <v>319</v>
      </c>
      <c r="P507" s="49" t="s">
        <v>320</v>
      </c>
      <c r="Q507" s="49" t="s">
        <v>31</v>
      </c>
      <c r="R507" s="7" t="s">
        <v>31</v>
      </c>
      <c r="S507" s="24">
        <v>2</v>
      </c>
      <c r="T507" s="58" t="s">
        <v>31</v>
      </c>
      <c r="U507" s="7" t="s">
        <v>31</v>
      </c>
      <c r="V507" s="63" t="s">
        <v>485</v>
      </c>
      <c r="W507" s="24" t="s">
        <v>338</v>
      </c>
      <c r="X507" s="7" t="s">
        <v>51</v>
      </c>
      <c r="Y507" s="10">
        <v>150</v>
      </c>
      <c r="Z507" s="24" t="s">
        <v>38</v>
      </c>
      <c r="AA507" s="12" t="s">
        <v>311</v>
      </c>
      <c r="AB507" s="66" t="s">
        <v>29</v>
      </c>
      <c r="AC507" s="24" t="s">
        <v>29</v>
      </c>
      <c r="AF507" s="24"/>
    </row>
    <row r="508" spans="1:32" ht="15" hidden="1" customHeight="1" x14ac:dyDescent="0.2">
      <c r="A508" s="12" t="s">
        <v>1823</v>
      </c>
      <c r="B508" s="13">
        <v>45040</v>
      </c>
      <c r="C508" s="31">
        <f t="shared" si="15"/>
        <v>1</v>
      </c>
      <c r="D508" s="15">
        <f t="shared" si="14"/>
        <v>1500</v>
      </c>
      <c r="E508" s="16" t="s">
        <v>28</v>
      </c>
      <c r="F508" s="30" t="s">
        <v>29</v>
      </c>
      <c r="G508" s="31" t="s">
        <v>30</v>
      </c>
      <c r="H508" s="24" t="s">
        <v>31</v>
      </c>
      <c r="I508" s="24" t="s">
        <v>31</v>
      </c>
      <c r="J508" s="24" t="s">
        <v>31</v>
      </c>
      <c r="K508" s="49" t="s">
        <v>31</v>
      </c>
      <c r="L508" s="20" t="s">
        <v>2685</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hidden="1" customHeight="1" x14ac:dyDescent="0.2">
      <c r="A509" s="12" t="s">
        <v>1825</v>
      </c>
      <c r="B509" s="13">
        <v>45040</v>
      </c>
      <c r="C509" s="31">
        <f t="shared" si="15"/>
        <v>1</v>
      </c>
      <c r="D509" s="15">
        <f t="shared" si="14"/>
        <v>1000</v>
      </c>
      <c r="E509" s="16" t="s">
        <v>28</v>
      </c>
      <c r="F509" s="30" t="s">
        <v>29</v>
      </c>
      <c r="G509" s="31" t="s">
        <v>30</v>
      </c>
      <c r="H509" s="24" t="s">
        <v>486</v>
      </c>
      <c r="I509" s="24" t="s">
        <v>381</v>
      </c>
      <c r="J509" s="24">
        <v>68405</v>
      </c>
      <c r="K509" s="49" t="s">
        <v>464</v>
      </c>
      <c r="L509" s="20" t="s">
        <v>2689</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hidden="1" customHeight="1" x14ac:dyDescent="0.2">
      <c r="A510" s="12" t="s">
        <v>1826</v>
      </c>
      <c r="B510" s="13">
        <v>45041</v>
      </c>
      <c r="C510" s="31">
        <f t="shared" si="15"/>
        <v>1</v>
      </c>
      <c r="D510" s="15">
        <f t="shared" si="14"/>
        <v>256.52</v>
      </c>
      <c r="E510" s="16" t="s">
        <v>28</v>
      </c>
      <c r="F510" s="30" t="s">
        <v>29</v>
      </c>
      <c r="G510" s="31" t="s">
        <v>30</v>
      </c>
      <c r="H510" s="24" t="s">
        <v>487</v>
      </c>
      <c r="I510" s="24" t="s">
        <v>381</v>
      </c>
      <c r="J510" s="24">
        <v>68647</v>
      </c>
      <c r="K510" s="49" t="s">
        <v>464</v>
      </c>
      <c r="L510" s="20" t="s">
        <v>2676</v>
      </c>
      <c r="M510" s="49" t="s">
        <v>31</v>
      </c>
      <c r="N510" s="49" t="s">
        <v>325</v>
      </c>
      <c r="O510" s="49" t="s">
        <v>319</v>
      </c>
      <c r="P510" s="49" t="s">
        <v>31</v>
      </c>
      <c r="Q510" s="49" t="s">
        <v>31</v>
      </c>
      <c r="R510" s="7" t="s">
        <v>31</v>
      </c>
      <c r="S510" s="24">
        <v>2</v>
      </c>
      <c r="T510" s="58" t="s">
        <v>31</v>
      </c>
      <c r="U510" s="7" t="s">
        <v>31</v>
      </c>
      <c r="V510" s="23" t="s">
        <v>488</v>
      </c>
      <c r="W510" s="24" t="s">
        <v>489</v>
      </c>
      <c r="X510" s="7" t="s">
        <v>73</v>
      </c>
      <c r="Y510" s="10">
        <v>105.69</v>
      </c>
      <c r="Z510" s="24" t="s">
        <v>72</v>
      </c>
      <c r="AA510" s="12" t="s">
        <v>490</v>
      </c>
      <c r="AB510" s="66" t="s">
        <v>29</v>
      </c>
      <c r="AC510" s="24" t="s">
        <v>29</v>
      </c>
      <c r="AF510" s="24"/>
    </row>
    <row r="511" spans="1:32" ht="15" hidden="1" customHeight="1" x14ac:dyDescent="0.2">
      <c r="A511" s="12" t="s">
        <v>1826</v>
      </c>
      <c r="B511" s="13">
        <v>45041</v>
      </c>
      <c r="C511" s="31">
        <f t="shared" si="15"/>
        <v>1</v>
      </c>
      <c r="D511" s="15">
        <f t="shared" si="14"/>
        <v>256.52</v>
      </c>
      <c r="E511" s="16" t="s">
        <v>28</v>
      </c>
      <c r="F511" s="17" t="s">
        <v>29</v>
      </c>
      <c r="G511" s="31" t="s">
        <v>30</v>
      </c>
      <c r="H511" s="24" t="s">
        <v>487</v>
      </c>
      <c r="I511" s="24" t="s">
        <v>381</v>
      </c>
      <c r="J511" s="24">
        <v>68647</v>
      </c>
      <c r="K511" s="49" t="s">
        <v>464</v>
      </c>
      <c r="L511" s="20" t="s">
        <v>2676</v>
      </c>
      <c r="M511" s="49" t="s">
        <v>31</v>
      </c>
      <c r="N511" s="49" t="s">
        <v>325</v>
      </c>
      <c r="O511" s="49" t="s">
        <v>319</v>
      </c>
      <c r="P511" s="49" t="s">
        <v>31</v>
      </c>
      <c r="Q511" s="49" t="s">
        <v>31</v>
      </c>
      <c r="R511" s="7" t="s">
        <v>31</v>
      </c>
      <c r="S511" s="24">
        <v>2</v>
      </c>
      <c r="T511" s="58" t="s">
        <v>31</v>
      </c>
      <c r="U511" s="7" t="s">
        <v>31</v>
      </c>
      <c r="V511" s="23" t="s">
        <v>488</v>
      </c>
      <c r="W511" s="24" t="s">
        <v>489</v>
      </c>
      <c r="X511" s="7" t="s">
        <v>57</v>
      </c>
      <c r="Y511" s="10">
        <v>218</v>
      </c>
      <c r="Z511" s="24" t="s">
        <v>46</v>
      </c>
      <c r="AA511" s="12" t="s">
        <v>491</v>
      </c>
      <c r="AB511" s="66" t="s">
        <v>29</v>
      </c>
      <c r="AC511" s="24" t="s">
        <v>29</v>
      </c>
      <c r="AF511" s="24"/>
    </row>
    <row r="512" spans="1:32" ht="15" hidden="1" customHeight="1" x14ac:dyDescent="0.2">
      <c r="A512" s="12" t="s">
        <v>1826</v>
      </c>
      <c r="B512" s="13">
        <v>45041</v>
      </c>
      <c r="C512" s="31">
        <f t="shared" si="15"/>
        <v>1</v>
      </c>
      <c r="D512" s="15">
        <f t="shared" si="14"/>
        <v>256.52</v>
      </c>
      <c r="E512" s="16" t="s">
        <v>28</v>
      </c>
      <c r="F512" s="17" t="s">
        <v>29</v>
      </c>
      <c r="G512" s="31" t="s">
        <v>30</v>
      </c>
      <c r="H512" s="24" t="s">
        <v>487</v>
      </c>
      <c r="I512" s="24" t="s">
        <v>381</v>
      </c>
      <c r="J512" s="24">
        <v>68647</v>
      </c>
      <c r="K512" s="49" t="s">
        <v>464</v>
      </c>
      <c r="L512" s="20" t="s">
        <v>2676</v>
      </c>
      <c r="M512" s="49" t="s">
        <v>31</v>
      </c>
      <c r="N512" s="49" t="s">
        <v>325</v>
      </c>
      <c r="O512" s="49" t="s">
        <v>319</v>
      </c>
      <c r="P512" s="49" t="s">
        <v>31</v>
      </c>
      <c r="Q512" s="49" t="s">
        <v>31</v>
      </c>
      <c r="R512" s="7" t="s">
        <v>31</v>
      </c>
      <c r="S512" s="24">
        <v>2</v>
      </c>
      <c r="T512" s="58" t="s">
        <v>31</v>
      </c>
      <c r="U512" s="7" t="s">
        <v>31</v>
      </c>
      <c r="V512" s="23" t="s">
        <v>488</v>
      </c>
      <c r="W512" s="24" t="s">
        <v>489</v>
      </c>
      <c r="X512" s="7" t="s">
        <v>73</v>
      </c>
      <c r="Y512" s="10">
        <v>353.57</v>
      </c>
      <c r="Z512" s="24" t="s">
        <v>394</v>
      </c>
      <c r="AA512" s="12" t="s">
        <v>251</v>
      </c>
      <c r="AB512" s="66" t="s">
        <v>29</v>
      </c>
      <c r="AC512" s="24" t="s">
        <v>29</v>
      </c>
      <c r="AF512" s="24"/>
    </row>
    <row r="513" spans="1:32" ht="15" hidden="1" customHeight="1" x14ac:dyDescent="0.2">
      <c r="A513" s="12" t="s">
        <v>1826</v>
      </c>
      <c r="B513" s="13">
        <v>45041</v>
      </c>
      <c r="C513" s="31">
        <f t="shared" si="15"/>
        <v>1</v>
      </c>
      <c r="D513" s="15">
        <f t="shared" si="14"/>
        <v>256.52</v>
      </c>
      <c r="E513" s="16" t="s">
        <v>28</v>
      </c>
      <c r="F513" s="17" t="s">
        <v>29</v>
      </c>
      <c r="G513" s="31" t="s">
        <v>30</v>
      </c>
      <c r="H513" s="24" t="s">
        <v>487</v>
      </c>
      <c r="I513" s="24" t="s">
        <v>381</v>
      </c>
      <c r="J513" s="24">
        <v>68647</v>
      </c>
      <c r="K513" s="49" t="s">
        <v>464</v>
      </c>
      <c r="L513" s="20" t="s">
        <v>2676</v>
      </c>
      <c r="M513" s="49" t="s">
        <v>31</v>
      </c>
      <c r="N513" s="49" t="s">
        <v>325</v>
      </c>
      <c r="O513" s="49" t="s">
        <v>319</v>
      </c>
      <c r="P513" s="49" t="s">
        <v>31</v>
      </c>
      <c r="Q513" s="49" t="s">
        <v>31</v>
      </c>
      <c r="R513" s="7" t="s">
        <v>31</v>
      </c>
      <c r="S513" s="24">
        <v>2</v>
      </c>
      <c r="T513" s="58" t="s">
        <v>31</v>
      </c>
      <c r="U513" s="7" t="s">
        <v>31</v>
      </c>
      <c r="V513" s="23" t="s">
        <v>488</v>
      </c>
      <c r="W513" s="24" t="s">
        <v>489</v>
      </c>
      <c r="X513" s="7" t="s">
        <v>55</v>
      </c>
      <c r="Y513" s="10">
        <v>566.22</v>
      </c>
      <c r="Z513" s="24" t="s">
        <v>394</v>
      </c>
      <c r="AA513" s="12" t="s">
        <v>492</v>
      </c>
      <c r="AB513" s="66" t="s">
        <v>29</v>
      </c>
      <c r="AC513" s="24" t="s">
        <v>29</v>
      </c>
      <c r="AF513" s="24"/>
    </row>
    <row r="514" spans="1:32" ht="15" hidden="1" customHeight="1" x14ac:dyDescent="0.2">
      <c r="A514" s="12" t="s">
        <v>1827</v>
      </c>
      <c r="B514" s="13">
        <v>45042</v>
      </c>
      <c r="C514" s="31">
        <f t="shared" si="15"/>
        <v>1</v>
      </c>
      <c r="D514" s="15">
        <f t="shared" ref="D514:D577" si="16">IF(C514=1, 1500 - SUMIFS($Y:$Y, $A:$A, A514, $C:$C, C514, $E:$E, "Approved", $Z:$Z, "&lt;&gt;PFA GC", $F:$F, "&lt;&gt;No"),
   IF(C514=2, 1000 - SUMIFS($Y:$Y, $A:$A, A514, $C:$C, C514, $E:$E, "Approved", $Z:$Z, "&lt;&gt;PFA GC", $F:$F, "&lt;&gt;No"),
   IF(C514&gt;=3, 500 - SUMIFS($Y:$Y, $A:$A, A514, $C:$C, C514, $E:$E, "Approved", $Z:$Z, "&lt;&gt;PFA GC", $F:$F, "&lt;&gt;No"), "")))</f>
        <v>204</v>
      </c>
      <c r="E514" s="16" t="s">
        <v>28</v>
      </c>
      <c r="F514" s="17" t="s">
        <v>29</v>
      </c>
      <c r="G514" s="31" t="s">
        <v>30</v>
      </c>
      <c r="H514" s="24" t="s">
        <v>323</v>
      </c>
      <c r="I514" s="24" t="s">
        <v>315</v>
      </c>
      <c r="J514" s="24">
        <v>68134</v>
      </c>
      <c r="K514" s="49" t="s">
        <v>316</v>
      </c>
      <c r="L514" s="20" t="s">
        <v>2685</v>
      </c>
      <c r="M514" s="49" t="s">
        <v>31</v>
      </c>
      <c r="N514" s="49" t="s">
        <v>325</v>
      </c>
      <c r="O514" s="49" t="s">
        <v>319</v>
      </c>
      <c r="P514" s="49" t="s">
        <v>320</v>
      </c>
      <c r="Q514" s="49" t="s">
        <v>31</v>
      </c>
      <c r="R514" s="7" t="s">
        <v>31</v>
      </c>
      <c r="S514" s="24">
        <v>4</v>
      </c>
      <c r="T514" s="58" t="s">
        <v>31</v>
      </c>
      <c r="U514" s="7" t="s">
        <v>31</v>
      </c>
      <c r="V514" s="63" t="s">
        <v>285</v>
      </c>
      <c r="W514" s="24" t="s">
        <v>493</v>
      </c>
      <c r="X514" s="7" t="s">
        <v>55</v>
      </c>
      <c r="Y514" s="10">
        <v>1296</v>
      </c>
      <c r="Z514" s="24" t="s">
        <v>31</v>
      </c>
      <c r="AA514" s="12" t="s">
        <v>494</v>
      </c>
      <c r="AB514" s="66" t="s">
        <v>29</v>
      </c>
      <c r="AC514" s="24" t="s">
        <v>416</v>
      </c>
      <c r="AF514" s="24"/>
    </row>
    <row r="515" spans="1:32" ht="15" hidden="1" customHeight="1" x14ac:dyDescent="0.2">
      <c r="A515" s="12" t="s">
        <v>1829</v>
      </c>
      <c r="B515" s="13">
        <v>45044</v>
      </c>
      <c r="C515" s="31">
        <f t="shared" ref="C515:C578" si="17">YEAR(B515) - YEAR(_xlfn.MINIFS($B:$B, $A:$A, A515)) + 1</f>
        <v>1</v>
      </c>
      <c r="D515" s="15">
        <f t="shared" si="16"/>
        <v>570.48</v>
      </c>
      <c r="E515" s="16" t="s">
        <v>28</v>
      </c>
      <c r="F515" s="30" t="s">
        <v>29</v>
      </c>
      <c r="G515" s="31" t="s">
        <v>30</v>
      </c>
      <c r="H515" s="24" t="s">
        <v>314</v>
      </c>
      <c r="I515" s="24" t="s">
        <v>315</v>
      </c>
      <c r="J515" s="24">
        <v>68504</v>
      </c>
      <c r="K515" s="49" t="s">
        <v>464</v>
      </c>
      <c r="L515" s="20" t="s">
        <v>2669</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hidden="1" customHeight="1" x14ac:dyDescent="0.2">
      <c r="A516" s="12" t="s">
        <v>1829</v>
      </c>
      <c r="B516" s="13">
        <v>45044</v>
      </c>
      <c r="C516" s="31">
        <f t="shared" si="17"/>
        <v>1</v>
      </c>
      <c r="D516" s="15">
        <f t="shared" si="16"/>
        <v>570.48</v>
      </c>
      <c r="E516" s="16" t="s">
        <v>28</v>
      </c>
      <c r="F516" s="30" t="s">
        <v>29</v>
      </c>
      <c r="G516" s="31" t="s">
        <v>30</v>
      </c>
      <c r="H516" s="24" t="s">
        <v>314</v>
      </c>
      <c r="I516" s="24" t="s">
        <v>315</v>
      </c>
      <c r="J516" s="24">
        <v>68504</v>
      </c>
      <c r="K516" s="49" t="s">
        <v>464</v>
      </c>
      <c r="L516" s="20" t="s">
        <v>2669</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hidden="1" customHeight="1" x14ac:dyDescent="0.2">
      <c r="A517" s="12" t="s">
        <v>1828</v>
      </c>
      <c r="B517" s="13">
        <v>45044</v>
      </c>
      <c r="C517" s="31">
        <f t="shared" si="17"/>
        <v>1</v>
      </c>
      <c r="D517" s="15">
        <f t="shared" si="16"/>
        <v>0</v>
      </c>
      <c r="E517" s="16" t="s">
        <v>28</v>
      </c>
      <c r="F517" s="17" t="s">
        <v>29</v>
      </c>
      <c r="G517" s="31" t="s">
        <v>30</v>
      </c>
      <c r="H517" s="24" t="s">
        <v>495</v>
      </c>
      <c r="I517" s="24" t="s">
        <v>315</v>
      </c>
      <c r="J517" s="24">
        <v>68850</v>
      </c>
      <c r="K517" s="49" t="s">
        <v>464</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hidden="1" customHeight="1" x14ac:dyDescent="0.2">
      <c r="A518" s="12" t="s">
        <v>1828</v>
      </c>
      <c r="B518" s="13">
        <v>45044</v>
      </c>
      <c r="C518" s="31">
        <f t="shared" si="17"/>
        <v>1</v>
      </c>
      <c r="D518" s="15">
        <f t="shared" si="16"/>
        <v>0</v>
      </c>
      <c r="E518" s="16" t="s">
        <v>28</v>
      </c>
      <c r="F518" s="30" t="s">
        <v>29</v>
      </c>
      <c r="G518" s="31" t="s">
        <v>30</v>
      </c>
      <c r="H518" s="24" t="s">
        <v>495</v>
      </c>
      <c r="I518" s="24" t="s">
        <v>315</v>
      </c>
      <c r="J518" s="24">
        <v>68850</v>
      </c>
      <c r="K518" s="49" t="s">
        <v>464</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hidden="1" customHeight="1" x14ac:dyDescent="0.2">
      <c r="A519" s="12" t="s">
        <v>1750</v>
      </c>
      <c r="B519" s="13">
        <v>45046</v>
      </c>
      <c r="C519" s="31">
        <f t="shared" si="17"/>
        <v>1</v>
      </c>
      <c r="D519" s="15">
        <f t="shared" si="16"/>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hidden="1" customHeight="1" x14ac:dyDescent="0.2">
      <c r="A520" s="12" t="s">
        <v>1830</v>
      </c>
      <c r="B520" s="13">
        <v>45047</v>
      </c>
      <c r="C520" s="31">
        <f t="shared" si="17"/>
        <v>1</v>
      </c>
      <c r="D520" s="15">
        <f t="shared" si="16"/>
        <v>1000</v>
      </c>
      <c r="E520" s="16" t="s">
        <v>28</v>
      </c>
      <c r="F520" s="30" t="s">
        <v>29</v>
      </c>
      <c r="G520" s="31" t="s">
        <v>30</v>
      </c>
      <c r="H520" s="24" t="s">
        <v>496</v>
      </c>
      <c r="I520" s="24" t="s">
        <v>315</v>
      </c>
      <c r="J520" s="24">
        <v>68065</v>
      </c>
      <c r="K520" s="49" t="s">
        <v>316</v>
      </c>
      <c r="L520" s="20" t="s">
        <v>2663</v>
      </c>
      <c r="M520" s="49" t="s">
        <v>31</v>
      </c>
      <c r="N520" s="49" t="s">
        <v>497</v>
      </c>
      <c r="O520" s="49" t="s">
        <v>319</v>
      </c>
      <c r="P520" s="49" t="s">
        <v>320</v>
      </c>
      <c r="Q520" s="49" t="s">
        <v>498</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hidden="1" customHeight="1" x14ac:dyDescent="0.2">
      <c r="A521" s="12" t="s">
        <v>1831</v>
      </c>
      <c r="B521" s="13">
        <v>45048</v>
      </c>
      <c r="C521" s="31">
        <f t="shared" si="17"/>
        <v>1</v>
      </c>
      <c r="D521" s="15">
        <f t="shared" si="16"/>
        <v>1500</v>
      </c>
      <c r="E521" s="16" t="s">
        <v>28</v>
      </c>
      <c r="F521" s="30" t="s">
        <v>29</v>
      </c>
      <c r="G521" s="31" t="s">
        <v>30</v>
      </c>
      <c r="H521" s="24" t="s">
        <v>31</v>
      </c>
      <c r="I521" s="24" t="s">
        <v>31</v>
      </c>
      <c r="J521" s="24" t="s">
        <v>31</v>
      </c>
      <c r="K521" s="49" t="s">
        <v>31</v>
      </c>
      <c r="L521" s="20" t="s">
        <v>2672</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hidden="1" customHeight="1" x14ac:dyDescent="0.2">
      <c r="A522" s="12" t="s">
        <v>1833</v>
      </c>
      <c r="B522" s="13">
        <v>45049</v>
      </c>
      <c r="C522" s="31">
        <f t="shared" si="17"/>
        <v>1</v>
      </c>
      <c r="D522" s="15">
        <f t="shared" si="16"/>
        <v>565</v>
      </c>
      <c r="E522" s="16" t="s">
        <v>28</v>
      </c>
      <c r="F522" s="30" t="s">
        <v>416</v>
      </c>
      <c r="G522" s="31" t="s">
        <v>30</v>
      </c>
      <c r="H522" s="24" t="s">
        <v>405</v>
      </c>
      <c r="I522" s="24" t="s">
        <v>315</v>
      </c>
      <c r="J522" s="24">
        <v>68025</v>
      </c>
      <c r="K522" s="49" t="s">
        <v>316</v>
      </c>
      <c r="L522" s="20" t="s">
        <v>2682</v>
      </c>
      <c r="M522" s="49" t="s">
        <v>31</v>
      </c>
      <c r="N522" s="49" t="s">
        <v>318</v>
      </c>
      <c r="O522" s="49" t="s">
        <v>319</v>
      </c>
      <c r="P522" s="49" t="s">
        <v>320</v>
      </c>
      <c r="Q522" s="49" t="s">
        <v>31</v>
      </c>
      <c r="R522" s="7" t="s">
        <v>31</v>
      </c>
      <c r="S522" s="24">
        <v>3</v>
      </c>
      <c r="T522" s="58" t="s">
        <v>31</v>
      </c>
      <c r="U522" s="7" t="s">
        <v>31</v>
      </c>
      <c r="V522" s="23" t="s">
        <v>65</v>
      </c>
      <c r="W522" s="24" t="s">
        <v>501</v>
      </c>
      <c r="X522" s="7" t="s">
        <v>55</v>
      </c>
      <c r="Y522" s="10">
        <v>935</v>
      </c>
      <c r="Z522" s="24" t="s">
        <v>31</v>
      </c>
      <c r="AA522" s="12" t="s">
        <v>502</v>
      </c>
      <c r="AB522" s="66" t="s">
        <v>29</v>
      </c>
      <c r="AC522" s="24" t="s">
        <v>29</v>
      </c>
      <c r="AF522" s="24"/>
    </row>
    <row r="523" spans="1:32" ht="15" hidden="1" customHeight="1" x14ac:dyDescent="0.2">
      <c r="A523" s="65" t="s">
        <v>1598</v>
      </c>
      <c r="B523" s="13">
        <v>45049</v>
      </c>
      <c r="C523" s="31">
        <f t="shared" si="17"/>
        <v>3</v>
      </c>
      <c r="D523" s="15">
        <f t="shared" si="16"/>
        <v>381.04</v>
      </c>
      <c r="E523" s="16" t="s">
        <v>28</v>
      </c>
      <c r="F523" s="30" t="s">
        <v>29</v>
      </c>
      <c r="G523" s="31" t="s">
        <v>30</v>
      </c>
      <c r="H523" s="24" t="s">
        <v>372</v>
      </c>
      <c r="I523" s="24" t="s">
        <v>315</v>
      </c>
      <c r="J523" s="24">
        <v>68801</v>
      </c>
      <c r="K523" s="49" t="s">
        <v>31</v>
      </c>
      <c r="L523" s="20" t="s">
        <v>2698</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hidden="1" customHeight="1" x14ac:dyDescent="0.2">
      <c r="A524" s="33" t="s">
        <v>1832</v>
      </c>
      <c r="B524" s="13">
        <v>45049</v>
      </c>
      <c r="C524" s="31">
        <f t="shared" si="17"/>
        <v>1</v>
      </c>
      <c r="D524" s="15">
        <f t="shared" si="16"/>
        <v>850</v>
      </c>
      <c r="E524" s="16" t="s">
        <v>28</v>
      </c>
      <c r="F524" s="30" t="s">
        <v>29</v>
      </c>
      <c r="G524" s="31" t="s">
        <v>30</v>
      </c>
      <c r="H524" s="24" t="s">
        <v>499</v>
      </c>
      <c r="I524" s="24" t="s">
        <v>315</v>
      </c>
      <c r="J524" s="24">
        <v>68824</v>
      </c>
      <c r="K524" s="49" t="s">
        <v>31</v>
      </c>
      <c r="L524" s="20" t="s">
        <v>2701</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500</v>
      </c>
      <c r="AB524" s="66" t="s">
        <v>29</v>
      </c>
      <c r="AC524" s="24" t="s">
        <v>29</v>
      </c>
      <c r="AF524" s="24"/>
    </row>
    <row r="525" spans="1:32" ht="15" hidden="1" customHeight="1" x14ac:dyDescent="0.2">
      <c r="A525" s="12" t="s">
        <v>1835</v>
      </c>
      <c r="B525" s="13">
        <v>45050</v>
      </c>
      <c r="C525" s="31">
        <f t="shared" si="17"/>
        <v>1</v>
      </c>
      <c r="D525" s="15">
        <f t="shared" si="16"/>
        <v>1158.32</v>
      </c>
      <c r="E525" s="16" t="s">
        <v>28</v>
      </c>
      <c r="F525" s="30" t="s">
        <v>29</v>
      </c>
      <c r="G525" s="31" t="s">
        <v>30</v>
      </c>
      <c r="H525" s="24" t="s">
        <v>314</v>
      </c>
      <c r="I525" s="24" t="s">
        <v>315</v>
      </c>
      <c r="J525" s="24">
        <v>68508</v>
      </c>
      <c r="K525" s="49" t="s">
        <v>316</v>
      </c>
      <c r="L525" s="20" t="s">
        <v>2672</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hidden="1" customHeight="1" x14ac:dyDescent="0.2">
      <c r="A526" s="12" t="s">
        <v>1834</v>
      </c>
      <c r="B526" s="13">
        <v>45050</v>
      </c>
      <c r="C526" s="31">
        <f t="shared" si="17"/>
        <v>1</v>
      </c>
      <c r="D526" s="15">
        <f t="shared" si="16"/>
        <v>246</v>
      </c>
      <c r="E526" s="16" t="s">
        <v>28</v>
      </c>
      <c r="F526" s="30" t="s">
        <v>29</v>
      </c>
      <c r="G526" s="31" t="s">
        <v>30</v>
      </c>
      <c r="H526" s="24" t="s">
        <v>323</v>
      </c>
      <c r="I526" s="24" t="s">
        <v>315</v>
      </c>
      <c r="J526" s="24">
        <v>68127</v>
      </c>
      <c r="K526" s="49" t="s">
        <v>316</v>
      </c>
      <c r="L526" s="20" t="s">
        <v>2679</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hidden="1" customHeight="1" x14ac:dyDescent="0.2">
      <c r="A527" s="12" t="s">
        <v>1834</v>
      </c>
      <c r="B527" s="13">
        <v>45050</v>
      </c>
      <c r="C527" s="31">
        <f t="shared" si="17"/>
        <v>1</v>
      </c>
      <c r="D527" s="15">
        <f t="shared" si="16"/>
        <v>246</v>
      </c>
      <c r="E527" s="16" t="s">
        <v>28</v>
      </c>
      <c r="F527" s="30" t="s">
        <v>29</v>
      </c>
      <c r="G527" s="31" t="s">
        <v>30</v>
      </c>
      <c r="H527" s="24" t="s">
        <v>323</v>
      </c>
      <c r="I527" s="24" t="s">
        <v>315</v>
      </c>
      <c r="J527" s="24">
        <v>68127</v>
      </c>
      <c r="K527" s="49" t="s">
        <v>316</v>
      </c>
      <c r="L527" s="20" t="s">
        <v>2679</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503</v>
      </c>
      <c r="AB527" s="66" t="s">
        <v>29</v>
      </c>
      <c r="AC527" s="24" t="s">
        <v>29</v>
      </c>
      <c r="AF527" s="24"/>
    </row>
    <row r="528" spans="1:32" ht="15" hidden="1" customHeight="1" x14ac:dyDescent="0.2">
      <c r="A528" s="12" t="s">
        <v>1837</v>
      </c>
      <c r="B528" s="13">
        <v>45054</v>
      </c>
      <c r="C528" s="31">
        <f t="shared" si="17"/>
        <v>1</v>
      </c>
      <c r="D528" s="15">
        <f t="shared" si="16"/>
        <v>295</v>
      </c>
      <c r="E528" s="16" t="s">
        <v>28</v>
      </c>
      <c r="F528" s="30" t="s">
        <v>29</v>
      </c>
      <c r="G528" s="31" t="s">
        <v>30</v>
      </c>
      <c r="H528" s="24" t="s">
        <v>314</v>
      </c>
      <c r="I528" s="24" t="s">
        <v>315</v>
      </c>
      <c r="J528" s="24">
        <v>68502</v>
      </c>
      <c r="K528" s="49" t="s">
        <v>316</v>
      </c>
      <c r="L528" s="20" t="s">
        <v>2669</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505</v>
      </c>
      <c r="AA528" s="12" t="s">
        <v>506</v>
      </c>
      <c r="AB528" s="66" t="s">
        <v>29</v>
      </c>
      <c r="AC528" s="24" t="s">
        <v>29</v>
      </c>
      <c r="AF528" s="24"/>
    </row>
    <row r="529" spans="1:32" ht="15" hidden="1" customHeight="1" x14ac:dyDescent="0.2">
      <c r="A529" s="12" t="s">
        <v>1836</v>
      </c>
      <c r="B529" s="13">
        <v>45054</v>
      </c>
      <c r="C529" s="31">
        <f t="shared" si="17"/>
        <v>1</v>
      </c>
      <c r="D529" s="15">
        <f t="shared" si="16"/>
        <v>33.730000000000018</v>
      </c>
      <c r="E529" s="16" t="s">
        <v>28</v>
      </c>
      <c r="F529" s="17" t="s">
        <v>29</v>
      </c>
      <c r="G529" s="31" t="s">
        <v>30</v>
      </c>
      <c r="H529" s="24" t="s">
        <v>314</v>
      </c>
      <c r="I529" s="24" t="s">
        <v>315</v>
      </c>
      <c r="J529" s="24">
        <v>68528</v>
      </c>
      <c r="K529" s="49" t="s">
        <v>464</v>
      </c>
      <c r="L529" s="20" t="s">
        <v>2706</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hidden="1" customHeight="1" x14ac:dyDescent="0.2">
      <c r="A530" s="12" t="s">
        <v>1836</v>
      </c>
      <c r="B530" s="13">
        <v>45054</v>
      </c>
      <c r="C530" s="31">
        <f t="shared" si="17"/>
        <v>1</v>
      </c>
      <c r="D530" s="15">
        <f t="shared" si="16"/>
        <v>33.730000000000018</v>
      </c>
      <c r="E530" s="16" t="s">
        <v>28</v>
      </c>
      <c r="F530" s="30" t="s">
        <v>29</v>
      </c>
      <c r="G530" s="31" t="s">
        <v>30</v>
      </c>
      <c r="H530" s="24" t="s">
        <v>314</v>
      </c>
      <c r="I530" s="24" t="s">
        <v>315</v>
      </c>
      <c r="J530" s="24">
        <v>68528</v>
      </c>
      <c r="K530" s="49" t="s">
        <v>464</v>
      </c>
      <c r="L530" s="20" t="s">
        <v>2706</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507</v>
      </c>
      <c r="AB530" s="66" t="s">
        <v>29</v>
      </c>
      <c r="AC530" s="24" t="s">
        <v>320</v>
      </c>
      <c r="AF530" s="24"/>
    </row>
    <row r="531" spans="1:32" ht="15" hidden="1" customHeight="1" x14ac:dyDescent="0.2">
      <c r="A531" s="12" t="s">
        <v>1838</v>
      </c>
      <c r="B531" s="13">
        <v>45054</v>
      </c>
      <c r="C531" s="31">
        <f t="shared" si="17"/>
        <v>1</v>
      </c>
      <c r="D531" s="15">
        <f t="shared" si="16"/>
        <v>1368.76</v>
      </c>
      <c r="E531" s="16" t="s">
        <v>28</v>
      </c>
      <c r="F531" s="30" t="s">
        <v>29</v>
      </c>
      <c r="G531" s="31" t="s">
        <v>30</v>
      </c>
      <c r="H531" s="24" t="s">
        <v>504</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hidden="1" customHeight="1" x14ac:dyDescent="0.2">
      <c r="A532" s="12" t="s">
        <v>1840</v>
      </c>
      <c r="B532" s="13">
        <v>45055</v>
      </c>
      <c r="C532" s="31">
        <f t="shared" si="17"/>
        <v>1</v>
      </c>
      <c r="D532" s="15">
        <f t="shared" si="16"/>
        <v>243.27999999999997</v>
      </c>
      <c r="E532" s="16" t="s">
        <v>28</v>
      </c>
      <c r="F532" s="30" t="s">
        <v>29</v>
      </c>
      <c r="G532" s="31" t="s">
        <v>30</v>
      </c>
      <c r="H532" s="24" t="s">
        <v>314</v>
      </c>
      <c r="I532" s="24" t="s">
        <v>315</v>
      </c>
      <c r="J532" s="24">
        <v>68521</v>
      </c>
      <c r="K532" s="49" t="s">
        <v>464</v>
      </c>
      <c r="L532" s="20" t="s">
        <v>2684</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508</v>
      </c>
      <c r="AB532" s="66" t="s">
        <v>29</v>
      </c>
      <c r="AC532" s="24" t="s">
        <v>29</v>
      </c>
      <c r="AF532" s="24"/>
    </row>
    <row r="533" spans="1:32" ht="15" hidden="1" customHeight="1" x14ac:dyDescent="0.2">
      <c r="A533" s="12" t="s">
        <v>1839</v>
      </c>
      <c r="B533" s="13">
        <v>45055</v>
      </c>
      <c r="C533" s="31">
        <f t="shared" si="17"/>
        <v>1</v>
      </c>
      <c r="D533" s="15">
        <f t="shared" si="16"/>
        <v>1483.09</v>
      </c>
      <c r="E533" s="16" t="s">
        <v>28</v>
      </c>
      <c r="F533" s="30" t="s">
        <v>29</v>
      </c>
      <c r="G533" s="31" t="s">
        <v>30</v>
      </c>
      <c r="H533" s="24" t="s">
        <v>477</v>
      </c>
      <c r="I533" s="24" t="s">
        <v>315</v>
      </c>
      <c r="J533" s="24">
        <v>68873</v>
      </c>
      <c r="K533" s="49" t="s">
        <v>464</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hidden="1" customHeight="1" x14ac:dyDescent="0.2">
      <c r="A534" s="12" t="s">
        <v>1844</v>
      </c>
      <c r="B534" s="13">
        <v>45056</v>
      </c>
      <c r="C534" s="31">
        <f t="shared" si="17"/>
        <v>1</v>
      </c>
      <c r="D534" s="15">
        <f t="shared" si="16"/>
        <v>1500</v>
      </c>
      <c r="E534" s="16" t="s">
        <v>28</v>
      </c>
      <c r="F534" s="30" t="s">
        <v>320</v>
      </c>
      <c r="G534" s="31" t="s">
        <v>509</v>
      </c>
      <c r="H534" s="24" t="s">
        <v>510</v>
      </c>
      <c r="I534" s="24" t="s">
        <v>315</v>
      </c>
      <c r="J534" s="24">
        <v>68930</v>
      </c>
      <c r="K534" s="49" t="s">
        <v>464</v>
      </c>
      <c r="L534" s="20" t="s">
        <v>2671</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hidden="1" customHeight="1" x14ac:dyDescent="0.2">
      <c r="A535" s="12" t="s">
        <v>1810</v>
      </c>
      <c r="B535" s="13">
        <v>45056</v>
      </c>
      <c r="C535" s="31">
        <f t="shared" si="17"/>
        <v>1</v>
      </c>
      <c r="D535" s="15">
        <f t="shared" si="16"/>
        <v>1100</v>
      </c>
      <c r="E535" s="16" t="s">
        <v>28</v>
      </c>
      <c r="F535" s="30" t="s">
        <v>29</v>
      </c>
      <c r="G535" s="31" t="s">
        <v>30</v>
      </c>
      <c r="H535" s="24" t="s">
        <v>380</v>
      </c>
      <c r="I535" s="24" t="s">
        <v>315</v>
      </c>
      <c r="J535" s="24">
        <v>68801</v>
      </c>
      <c r="K535" s="49" t="s">
        <v>331</v>
      </c>
      <c r="L535" s="20" t="s">
        <v>2672</v>
      </c>
      <c r="M535" s="49" t="s">
        <v>324</v>
      </c>
      <c r="N535" s="49" t="s">
        <v>318</v>
      </c>
      <c r="O535" s="49" t="s">
        <v>468</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hidden="1" customHeight="1" x14ac:dyDescent="0.2">
      <c r="A536" s="12" t="s">
        <v>1810</v>
      </c>
      <c r="B536" s="13">
        <v>45056</v>
      </c>
      <c r="C536" s="31">
        <f t="shared" si="17"/>
        <v>1</v>
      </c>
      <c r="D536" s="15">
        <f t="shared" si="16"/>
        <v>1100</v>
      </c>
      <c r="E536" s="16" t="s">
        <v>28</v>
      </c>
      <c r="F536" s="30" t="s">
        <v>29</v>
      </c>
      <c r="G536" s="31" t="s">
        <v>30</v>
      </c>
      <c r="H536" s="24" t="s">
        <v>380</v>
      </c>
      <c r="I536" s="24" t="s">
        <v>315</v>
      </c>
      <c r="J536" s="24">
        <v>68801</v>
      </c>
      <c r="K536" s="49" t="s">
        <v>331</v>
      </c>
      <c r="L536" s="20" t="s">
        <v>2672</v>
      </c>
      <c r="M536" s="49" t="s">
        <v>324</v>
      </c>
      <c r="N536" s="49" t="s">
        <v>318</v>
      </c>
      <c r="O536" s="49" t="s">
        <v>468</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hidden="1" customHeight="1" x14ac:dyDescent="0.2">
      <c r="A537" s="12" t="s">
        <v>1842</v>
      </c>
      <c r="B537" s="13">
        <v>45056</v>
      </c>
      <c r="C537" s="31">
        <f t="shared" si="17"/>
        <v>1</v>
      </c>
      <c r="D537" s="15">
        <f t="shared" si="16"/>
        <v>1121</v>
      </c>
      <c r="E537" s="16" t="s">
        <v>28</v>
      </c>
      <c r="F537" s="30" t="s">
        <v>29</v>
      </c>
      <c r="G537" s="31" t="s">
        <v>30</v>
      </c>
      <c r="H537" s="24" t="s">
        <v>372</v>
      </c>
      <c r="I537" s="24" t="s">
        <v>315</v>
      </c>
      <c r="J537" s="24">
        <v>68803</v>
      </c>
      <c r="K537" s="49" t="s">
        <v>316</v>
      </c>
      <c r="L537" s="20" t="s">
        <v>2674</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480</v>
      </c>
      <c r="AA537" s="12" t="s">
        <v>172</v>
      </c>
      <c r="AB537" s="66" t="s">
        <v>29</v>
      </c>
      <c r="AC537" s="24" t="s">
        <v>29</v>
      </c>
      <c r="AF537" s="24"/>
    </row>
    <row r="538" spans="1:32" ht="15" hidden="1" customHeight="1" x14ac:dyDescent="0.2">
      <c r="A538" s="12" t="s">
        <v>1843</v>
      </c>
      <c r="B538" s="13">
        <v>45056</v>
      </c>
      <c r="C538" s="31">
        <f t="shared" si="17"/>
        <v>1</v>
      </c>
      <c r="D538" s="15">
        <f t="shared" si="16"/>
        <v>359.36999999999989</v>
      </c>
      <c r="E538" s="16" t="s">
        <v>28</v>
      </c>
      <c r="F538" s="30" t="s">
        <v>29</v>
      </c>
      <c r="G538" s="31" t="s">
        <v>30</v>
      </c>
      <c r="H538" s="24" t="s">
        <v>314</v>
      </c>
      <c r="I538" s="24" t="s">
        <v>315</v>
      </c>
      <c r="J538" s="24">
        <v>68516</v>
      </c>
      <c r="K538" s="49" t="s">
        <v>316</v>
      </c>
      <c r="L538" s="20" t="s">
        <v>2685</v>
      </c>
      <c r="M538" s="49" t="s">
        <v>31</v>
      </c>
      <c r="N538" s="49" t="s">
        <v>318</v>
      </c>
      <c r="O538" s="49" t="s">
        <v>514</v>
      </c>
      <c r="P538" s="49" t="s">
        <v>320</v>
      </c>
      <c r="Q538" s="49" t="s">
        <v>31</v>
      </c>
      <c r="R538" s="7" t="s">
        <v>31</v>
      </c>
      <c r="S538" s="24">
        <v>1</v>
      </c>
      <c r="T538" s="58" t="s">
        <v>31</v>
      </c>
      <c r="U538" s="7" t="s">
        <v>31</v>
      </c>
      <c r="V538" s="23" t="s">
        <v>286</v>
      </c>
      <c r="W538" s="24" t="s">
        <v>393</v>
      </c>
      <c r="X538" s="7" t="s">
        <v>55</v>
      </c>
      <c r="Y538" s="10">
        <v>1140.6300000000001</v>
      </c>
      <c r="Z538" s="24" t="s">
        <v>394</v>
      </c>
      <c r="AA538" s="12" t="s">
        <v>515</v>
      </c>
      <c r="AB538" s="66" t="s">
        <v>29</v>
      </c>
      <c r="AC538" s="24" t="s">
        <v>29</v>
      </c>
      <c r="AF538" s="24"/>
    </row>
    <row r="539" spans="1:32" ht="15" hidden="1" customHeight="1" x14ac:dyDescent="0.2">
      <c r="A539" s="12" t="s">
        <v>1841</v>
      </c>
      <c r="B539" s="13">
        <v>45056</v>
      </c>
      <c r="C539" s="31">
        <f t="shared" si="17"/>
        <v>1</v>
      </c>
      <c r="D539" s="15">
        <f t="shared" si="16"/>
        <v>-1.0199999999999818</v>
      </c>
      <c r="E539" s="16" t="s">
        <v>28</v>
      </c>
      <c r="F539" s="30" t="s">
        <v>29</v>
      </c>
      <c r="G539" s="31" t="s">
        <v>30</v>
      </c>
      <c r="H539" s="24" t="s">
        <v>511</v>
      </c>
      <c r="I539" s="24" t="s">
        <v>315</v>
      </c>
      <c r="J539" s="24">
        <v>68653</v>
      </c>
      <c r="K539" s="49" t="s">
        <v>316</v>
      </c>
      <c r="L539" s="20" t="s">
        <v>2695</v>
      </c>
      <c r="M539" s="49" t="s">
        <v>317</v>
      </c>
      <c r="N539" s="49" t="s">
        <v>325</v>
      </c>
      <c r="O539" s="49" t="s">
        <v>319</v>
      </c>
      <c r="P539" s="49" t="s">
        <v>320</v>
      </c>
      <c r="Q539" s="49" t="s">
        <v>31</v>
      </c>
      <c r="R539" s="7" t="s">
        <v>31</v>
      </c>
      <c r="S539" s="24">
        <v>4</v>
      </c>
      <c r="T539" s="58" t="s">
        <v>31</v>
      </c>
      <c r="U539" s="7" t="s">
        <v>31</v>
      </c>
      <c r="V539" s="23" t="s">
        <v>488</v>
      </c>
      <c r="W539" s="24" t="s">
        <v>489</v>
      </c>
      <c r="X539" s="7" t="s">
        <v>73</v>
      </c>
      <c r="Y539" s="10">
        <v>304.95999999999998</v>
      </c>
      <c r="Z539" s="24" t="s">
        <v>72</v>
      </c>
      <c r="AA539" s="12" t="s">
        <v>512</v>
      </c>
      <c r="AB539" s="66" t="s">
        <v>29</v>
      </c>
      <c r="AC539" s="24" t="s">
        <v>29</v>
      </c>
      <c r="AF539" s="24"/>
    </row>
    <row r="540" spans="1:32" ht="15" hidden="1" customHeight="1" x14ac:dyDescent="0.2">
      <c r="A540" s="29" t="s">
        <v>1841</v>
      </c>
      <c r="B540" s="27">
        <v>45056</v>
      </c>
      <c r="C540" s="31">
        <f t="shared" si="17"/>
        <v>1</v>
      </c>
      <c r="D540" s="15">
        <f t="shared" si="16"/>
        <v>-1.0199999999999818</v>
      </c>
      <c r="E540" s="16" t="s">
        <v>28</v>
      </c>
      <c r="F540" s="30" t="s">
        <v>29</v>
      </c>
      <c r="G540" s="31" t="s">
        <v>30</v>
      </c>
      <c r="H540" s="24" t="s">
        <v>511</v>
      </c>
      <c r="I540" s="24" t="s">
        <v>315</v>
      </c>
      <c r="J540" s="24">
        <v>68653</v>
      </c>
      <c r="K540" s="49" t="s">
        <v>316</v>
      </c>
      <c r="L540" s="20" t="s">
        <v>2695</v>
      </c>
      <c r="M540" s="49" t="s">
        <v>317</v>
      </c>
      <c r="N540" s="49" t="s">
        <v>325</v>
      </c>
      <c r="O540" s="49" t="s">
        <v>319</v>
      </c>
      <c r="P540" s="49" t="s">
        <v>320</v>
      </c>
      <c r="Q540" s="49" t="s">
        <v>31</v>
      </c>
      <c r="R540" s="7" t="s">
        <v>31</v>
      </c>
      <c r="S540" s="24">
        <v>4</v>
      </c>
      <c r="T540" s="58" t="s">
        <v>31</v>
      </c>
      <c r="U540" s="7" t="s">
        <v>31</v>
      </c>
      <c r="V540" s="23" t="s">
        <v>488</v>
      </c>
      <c r="W540" s="24" t="s">
        <v>489</v>
      </c>
      <c r="X540" s="7" t="s">
        <v>57</v>
      </c>
      <c r="Y540" s="10">
        <v>511.89</v>
      </c>
      <c r="Z540" s="24" t="s">
        <v>72</v>
      </c>
      <c r="AA540" s="12" t="s">
        <v>513</v>
      </c>
      <c r="AB540" s="66" t="s">
        <v>29</v>
      </c>
      <c r="AC540" s="24" t="s">
        <v>29</v>
      </c>
      <c r="AF540" s="24"/>
    </row>
    <row r="541" spans="1:32" ht="15" hidden="1" customHeight="1" x14ac:dyDescent="0.2">
      <c r="A541" s="29" t="s">
        <v>1841</v>
      </c>
      <c r="B541" s="27">
        <v>45056</v>
      </c>
      <c r="C541" s="31">
        <f t="shared" si="17"/>
        <v>1</v>
      </c>
      <c r="D541" s="15">
        <f t="shared" si="16"/>
        <v>-1.0199999999999818</v>
      </c>
      <c r="E541" s="16" t="s">
        <v>28</v>
      </c>
      <c r="F541" s="30" t="s">
        <v>29</v>
      </c>
      <c r="G541" s="31" t="s">
        <v>30</v>
      </c>
      <c r="H541" s="24" t="s">
        <v>511</v>
      </c>
      <c r="I541" s="24" t="s">
        <v>315</v>
      </c>
      <c r="J541" s="24">
        <v>68653</v>
      </c>
      <c r="K541" s="49" t="s">
        <v>316</v>
      </c>
      <c r="L541" s="20" t="s">
        <v>2695</v>
      </c>
      <c r="M541" s="49" t="s">
        <v>317</v>
      </c>
      <c r="N541" s="49" t="s">
        <v>325</v>
      </c>
      <c r="O541" s="49" t="s">
        <v>319</v>
      </c>
      <c r="P541" s="49" t="s">
        <v>320</v>
      </c>
      <c r="Q541" s="49" t="s">
        <v>31</v>
      </c>
      <c r="R541" s="7" t="s">
        <v>31</v>
      </c>
      <c r="S541" s="24">
        <v>4</v>
      </c>
      <c r="T541" s="58" t="s">
        <v>31</v>
      </c>
      <c r="U541" s="7" t="s">
        <v>31</v>
      </c>
      <c r="V541" s="23" t="s">
        <v>488</v>
      </c>
      <c r="W541" s="24" t="s">
        <v>489</v>
      </c>
      <c r="X541" s="7" t="s">
        <v>57</v>
      </c>
      <c r="Y541" s="10">
        <v>684.17</v>
      </c>
      <c r="Z541" s="24" t="s">
        <v>72</v>
      </c>
      <c r="AA541" s="12" t="s">
        <v>491</v>
      </c>
      <c r="AB541" s="66" t="s">
        <v>29</v>
      </c>
      <c r="AC541" s="24" t="s">
        <v>29</v>
      </c>
      <c r="AF541" s="24"/>
    </row>
    <row r="542" spans="1:32" ht="15" hidden="1" customHeight="1" x14ac:dyDescent="0.2">
      <c r="A542" s="29" t="s">
        <v>1845</v>
      </c>
      <c r="B542" s="27">
        <v>45057</v>
      </c>
      <c r="C542" s="31">
        <f t="shared" si="17"/>
        <v>1</v>
      </c>
      <c r="D542" s="15">
        <f t="shared" si="16"/>
        <v>756</v>
      </c>
      <c r="E542" s="16" t="s">
        <v>28</v>
      </c>
      <c r="F542" s="30" t="s">
        <v>29</v>
      </c>
      <c r="G542" s="31" t="s">
        <v>30</v>
      </c>
      <c r="H542" s="24" t="s">
        <v>516</v>
      </c>
      <c r="I542" s="24" t="s">
        <v>315</v>
      </c>
      <c r="J542" s="24">
        <v>68428</v>
      </c>
      <c r="K542" s="49" t="s">
        <v>464</v>
      </c>
      <c r="L542" s="20" t="s">
        <v>2672</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480</v>
      </c>
      <c r="AA542" s="12" t="s">
        <v>517</v>
      </c>
      <c r="AB542" s="66" t="s">
        <v>29</v>
      </c>
      <c r="AC542" s="24" t="s">
        <v>29</v>
      </c>
      <c r="AF542" s="24"/>
    </row>
    <row r="543" spans="1:32" ht="15" hidden="1" customHeight="1" x14ac:dyDescent="0.2">
      <c r="A543" s="29" t="s">
        <v>1847</v>
      </c>
      <c r="B543" s="27">
        <v>45058</v>
      </c>
      <c r="C543" s="31">
        <f t="shared" si="17"/>
        <v>1</v>
      </c>
      <c r="D543" s="15">
        <f t="shared" si="16"/>
        <v>-6.3199999999999363</v>
      </c>
      <c r="E543" s="16" t="s">
        <v>28</v>
      </c>
      <c r="F543" s="17" t="s">
        <v>29</v>
      </c>
      <c r="G543" s="31" t="s">
        <v>30</v>
      </c>
      <c r="H543" s="24" t="s">
        <v>521</v>
      </c>
      <c r="I543" s="24" t="s">
        <v>315</v>
      </c>
      <c r="J543" s="24">
        <v>68310</v>
      </c>
      <c r="K543" s="49" t="s">
        <v>464</v>
      </c>
      <c r="L543" s="20" t="s">
        <v>2668</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hidden="1" customHeight="1" x14ac:dyDescent="0.2">
      <c r="A544" s="29" t="s">
        <v>1846</v>
      </c>
      <c r="B544" s="27">
        <v>45058</v>
      </c>
      <c r="C544" s="31">
        <f t="shared" si="17"/>
        <v>1</v>
      </c>
      <c r="D544" s="15">
        <f t="shared" si="16"/>
        <v>175.04999999999995</v>
      </c>
      <c r="E544" s="16" t="s">
        <v>28</v>
      </c>
      <c r="F544" s="17" t="s">
        <v>29</v>
      </c>
      <c r="G544" s="31" t="s">
        <v>30</v>
      </c>
      <c r="H544" s="24" t="s">
        <v>323</v>
      </c>
      <c r="I544" s="24" t="s">
        <v>315</v>
      </c>
      <c r="J544" s="24">
        <v>68137</v>
      </c>
      <c r="K544" s="49" t="s">
        <v>31</v>
      </c>
      <c r="L544" s="20" t="s">
        <v>2676</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hidden="1" customHeight="1" x14ac:dyDescent="0.2">
      <c r="A545" s="33" t="s">
        <v>1846</v>
      </c>
      <c r="B545" s="27">
        <v>45058</v>
      </c>
      <c r="C545" s="31">
        <f t="shared" si="17"/>
        <v>1</v>
      </c>
      <c r="D545" s="15">
        <f t="shared" si="16"/>
        <v>175.04999999999995</v>
      </c>
      <c r="E545" s="16" t="s">
        <v>28</v>
      </c>
      <c r="F545" s="17" t="s">
        <v>29</v>
      </c>
      <c r="G545" s="31" t="s">
        <v>30</v>
      </c>
      <c r="H545" s="24" t="s">
        <v>323</v>
      </c>
      <c r="I545" s="24" t="s">
        <v>315</v>
      </c>
      <c r="J545" s="24">
        <v>68137</v>
      </c>
      <c r="K545" s="49" t="s">
        <v>31</v>
      </c>
      <c r="L545" s="20" t="s">
        <v>2676</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518</v>
      </c>
      <c r="AA545" s="12" t="s">
        <v>519</v>
      </c>
      <c r="AB545" s="66" t="s">
        <v>29</v>
      </c>
      <c r="AC545" s="24" t="s">
        <v>29</v>
      </c>
      <c r="AF545" s="24"/>
    </row>
    <row r="546" spans="1:32" ht="15" hidden="1" customHeight="1" x14ac:dyDescent="0.2">
      <c r="A546" s="33" t="s">
        <v>1828</v>
      </c>
      <c r="B546" s="13">
        <v>45058</v>
      </c>
      <c r="C546" s="31">
        <f t="shared" si="17"/>
        <v>1</v>
      </c>
      <c r="D546" s="15">
        <f t="shared" si="16"/>
        <v>0</v>
      </c>
      <c r="E546" s="16" t="s">
        <v>28</v>
      </c>
      <c r="F546" s="30" t="s">
        <v>29</v>
      </c>
      <c r="G546" s="31" t="s">
        <v>30</v>
      </c>
      <c r="H546" s="24" t="s">
        <v>495</v>
      </c>
      <c r="I546" s="24" t="s">
        <v>315</v>
      </c>
      <c r="J546" s="24">
        <v>68850</v>
      </c>
      <c r="K546" s="49" t="s">
        <v>464</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520</v>
      </c>
      <c r="AB546" s="66" t="s">
        <v>29</v>
      </c>
      <c r="AC546" s="24" t="s">
        <v>29</v>
      </c>
      <c r="AF546" s="24"/>
    </row>
    <row r="547" spans="1:32" ht="15" hidden="1" customHeight="1" x14ac:dyDescent="0.2">
      <c r="A547" s="33" t="s">
        <v>1848</v>
      </c>
      <c r="B547" s="27">
        <v>45062</v>
      </c>
      <c r="C547" s="31">
        <f t="shared" si="17"/>
        <v>1</v>
      </c>
      <c r="D547" s="15">
        <f t="shared" si="16"/>
        <v>1032.81</v>
      </c>
      <c r="E547" s="16" t="s">
        <v>28</v>
      </c>
      <c r="F547" s="30" t="s">
        <v>29</v>
      </c>
      <c r="G547" s="31" t="s">
        <v>30</v>
      </c>
      <c r="H547" s="24" t="s">
        <v>405</v>
      </c>
      <c r="I547" s="24" t="s">
        <v>315</v>
      </c>
      <c r="J547" s="24">
        <v>68025</v>
      </c>
      <c r="K547" s="49" t="s">
        <v>464</v>
      </c>
      <c r="L547" s="20" t="s">
        <v>2663</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hidden="1" customHeight="1" x14ac:dyDescent="0.2">
      <c r="A548" s="33" t="s">
        <v>1848</v>
      </c>
      <c r="B548" s="13">
        <v>45062</v>
      </c>
      <c r="C548" s="31">
        <f t="shared" si="17"/>
        <v>1</v>
      </c>
      <c r="D548" s="15">
        <f t="shared" si="16"/>
        <v>1032.81</v>
      </c>
      <c r="E548" s="16" t="s">
        <v>28</v>
      </c>
      <c r="F548" s="30" t="s">
        <v>29</v>
      </c>
      <c r="G548" s="31" t="s">
        <v>30</v>
      </c>
      <c r="H548" s="24" t="s">
        <v>405</v>
      </c>
      <c r="I548" s="24" t="s">
        <v>315</v>
      </c>
      <c r="J548" s="24">
        <v>68025</v>
      </c>
      <c r="K548" s="49" t="s">
        <v>464</v>
      </c>
      <c r="L548" s="20" t="s">
        <v>2663</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hidden="1" customHeight="1" x14ac:dyDescent="0.2">
      <c r="A549" s="33" t="s">
        <v>1849</v>
      </c>
      <c r="B549" s="27">
        <v>45062</v>
      </c>
      <c r="C549" s="31">
        <f t="shared" si="17"/>
        <v>1</v>
      </c>
      <c r="D549" s="15">
        <f t="shared" si="16"/>
        <v>151.48000000000002</v>
      </c>
      <c r="E549" s="16" t="s">
        <v>28</v>
      </c>
      <c r="F549" s="30" t="s">
        <v>29</v>
      </c>
      <c r="G549" s="31" t="s">
        <v>30</v>
      </c>
      <c r="H549" s="24" t="s">
        <v>522</v>
      </c>
      <c r="I549" s="24" t="s">
        <v>315</v>
      </c>
      <c r="J549" s="24">
        <v>68318</v>
      </c>
      <c r="K549" s="49" t="s">
        <v>316</v>
      </c>
      <c r="L549" s="20" t="s">
        <v>2677</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480</v>
      </c>
      <c r="AA549" s="12" t="s">
        <v>228</v>
      </c>
      <c r="AB549" s="66" t="s">
        <v>29</v>
      </c>
      <c r="AC549" s="24" t="s">
        <v>29</v>
      </c>
      <c r="AF549" s="24"/>
    </row>
    <row r="550" spans="1:32" ht="15" hidden="1" customHeight="1" x14ac:dyDescent="0.2">
      <c r="A550" s="33" t="s">
        <v>1849</v>
      </c>
      <c r="B550" s="27">
        <v>45062</v>
      </c>
      <c r="C550" s="14">
        <f t="shared" si="17"/>
        <v>1</v>
      </c>
      <c r="D550" s="15">
        <f t="shared" si="16"/>
        <v>151.48000000000002</v>
      </c>
      <c r="E550" s="16" t="s">
        <v>28</v>
      </c>
      <c r="F550" s="17" t="s">
        <v>416</v>
      </c>
      <c r="G550" s="16" t="s">
        <v>30</v>
      </c>
      <c r="H550" s="18" t="s">
        <v>522</v>
      </c>
      <c r="I550" s="18" t="s">
        <v>315</v>
      </c>
      <c r="J550" s="18">
        <v>68318</v>
      </c>
      <c r="K550" s="19" t="s">
        <v>316</v>
      </c>
      <c r="L550" s="20" t="s">
        <v>2677</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480</v>
      </c>
      <c r="AA550" s="28" t="s">
        <v>228</v>
      </c>
      <c r="AB550" s="66" t="s">
        <v>29</v>
      </c>
      <c r="AC550" s="24" t="s">
        <v>29</v>
      </c>
      <c r="AF550" s="24"/>
    </row>
    <row r="551" spans="1:32" ht="15" hidden="1" customHeight="1" x14ac:dyDescent="0.2">
      <c r="A551" s="33" t="s">
        <v>1823</v>
      </c>
      <c r="B551" s="27">
        <v>45062</v>
      </c>
      <c r="C551" s="31">
        <f t="shared" si="17"/>
        <v>1</v>
      </c>
      <c r="D551" s="15">
        <f t="shared" si="16"/>
        <v>1500</v>
      </c>
      <c r="E551" s="16" t="s">
        <v>28</v>
      </c>
      <c r="F551" s="30" t="s">
        <v>29</v>
      </c>
      <c r="G551" s="31" t="s">
        <v>30</v>
      </c>
      <c r="H551" s="24" t="s">
        <v>31</v>
      </c>
      <c r="I551" s="24" t="s">
        <v>31</v>
      </c>
      <c r="J551" s="24" t="s">
        <v>31</v>
      </c>
      <c r="K551" s="49" t="s">
        <v>31</v>
      </c>
      <c r="L551" s="20" t="s">
        <v>2716</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hidden="1" customHeight="1" x14ac:dyDescent="0.2">
      <c r="A552" s="33" t="s">
        <v>1805</v>
      </c>
      <c r="B552" s="27">
        <v>45063</v>
      </c>
      <c r="C552" s="31">
        <f t="shared" si="17"/>
        <v>1</v>
      </c>
      <c r="D552" s="15">
        <f t="shared" si="16"/>
        <v>905</v>
      </c>
      <c r="E552" s="16" t="s">
        <v>28</v>
      </c>
      <c r="F552" s="30" t="s">
        <v>29</v>
      </c>
      <c r="G552" s="31" t="s">
        <v>30</v>
      </c>
      <c r="H552" s="24" t="s">
        <v>434</v>
      </c>
      <c r="I552" s="24" t="s">
        <v>315</v>
      </c>
      <c r="J552" s="24">
        <v>68003</v>
      </c>
      <c r="K552" s="49" t="s">
        <v>316</v>
      </c>
      <c r="L552" s="20" t="s">
        <v>2670</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523</v>
      </c>
      <c r="AB552" s="66" t="s">
        <v>29</v>
      </c>
      <c r="AC552" s="24" t="s">
        <v>29</v>
      </c>
      <c r="AF552" s="24"/>
    </row>
    <row r="553" spans="1:32" ht="15" hidden="1" customHeight="1" x14ac:dyDescent="0.2">
      <c r="A553" s="33" t="s">
        <v>1731</v>
      </c>
      <c r="B553" s="27">
        <v>45064</v>
      </c>
      <c r="C553" s="31">
        <f t="shared" si="17"/>
        <v>1</v>
      </c>
      <c r="D553" s="15">
        <f t="shared" si="16"/>
        <v>176.36999999999989</v>
      </c>
      <c r="E553" s="16" t="s">
        <v>28</v>
      </c>
      <c r="F553" s="30" t="s">
        <v>29</v>
      </c>
      <c r="G553" s="31" t="s">
        <v>30</v>
      </c>
      <c r="H553" s="24" t="s">
        <v>323</v>
      </c>
      <c r="I553" s="24" t="s">
        <v>315</v>
      </c>
      <c r="J553" s="24">
        <v>68102</v>
      </c>
      <c r="K553" s="49" t="s">
        <v>316</v>
      </c>
      <c r="L553" s="40" t="s">
        <v>2661</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hidden="1" customHeight="1" x14ac:dyDescent="0.2">
      <c r="A554" s="33" t="s">
        <v>1620</v>
      </c>
      <c r="B554" s="13">
        <v>45064</v>
      </c>
      <c r="C554" s="31">
        <f t="shared" si="17"/>
        <v>2</v>
      </c>
      <c r="D554" s="15">
        <f t="shared" si="16"/>
        <v>-500</v>
      </c>
      <c r="E554" s="16" t="s">
        <v>28</v>
      </c>
      <c r="F554" s="30" t="s">
        <v>29</v>
      </c>
      <c r="G554" s="31" t="s">
        <v>30</v>
      </c>
      <c r="H554" s="24" t="s">
        <v>31</v>
      </c>
      <c r="I554" s="24" t="s">
        <v>31</v>
      </c>
      <c r="J554" s="24" t="s">
        <v>31</v>
      </c>
      <c r="K554" s="49" t="s">
        <v>31</v>
      </c>
      <c r="L554" s="20" t="s">
        <v>2678</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hidden="1" customHeight="1" x14ac:dyDescent="0.2">
      <c r="A555" s="33" t="s">
        <v>1620</v>
      </c>
      <c r="B555" s="13">
        <v>45064</v>
      </c>
      <c r="C555" s="31">
        <f t="shared" si="17"/>
        <v>2</v>
      </c>
      <c r="D555" s="15">
        <f t="shared" si="16"/>
        <v>-500</v>
      </c>
      <c r="E555" s="16" t="s">
        <v>28</v>
      </c>
      <c r="F555" s="30" t="s">
        <v>29</v>
      </c>
      <c r="G555" s="31" t="s">
        <v>30</v>
      </c>
      <c r="H555" s="24" t="s">
        <v>31</v>
      </c>
      <c r="I555" s="24" t="s">
        <v>31</v>
      </c>
      <c r="J555" s="24" t="s">
        <v>31</v>
      </c>
      <c r="K555" s="49" t="s">
        <v>31</v>
      </c>
      <c r="L555" s="20" t="s">
        <v>2678</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hidden="1" customHeight="1" x14ac:dyDescent="0.2">
      <c r="A556" s="33" t="s">
        <v>1850</v>
      </c>
      <c r="B556" s="13">
        <v>45064</v>
      </c>
      <c r="C556" s="31">
        <f t="shared" si="17"/>
        <v>1</v>
      </c>
      <c r="D556" s="15">
        <f t="shared" si="16"/>
        <v>1500</v>
      </c>
      <c r="E556" s="16" t="s">
        <v>28</v>
      </c>
      <c r="F556" s="30" t="s">
        <v>29</v>
      </c>
      <c r="G556" s="31" t="s">
        <v>30</v>
      </c>
      <c r="H556" s="24" t="s">
        <v>31</v>
      </c>
      <c r="I556" s="24" t="s">
        <v>31</v>
      </c>
      <c r="J556" s="24" t="s">
        <v>31</v>
      </c>
      <c r="K556" s="49" t="s">
        <v>31</v>
      </c>
      <c r="L556" s="20" t="s">
        <v>2689</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hidden="1" customHeight="1" x14ac:dyDescent="0.2">
      <c r="A557" s="33" t="s">
        <v>1806</v>
      </c>
      <c r="B557" s="13">
        <v>45068</v>
      </c>
      <c r="C557" s="31">
        <f t="shared" si="17"/>
        <v>1</v>
      </c>
      <c r="D557" s="15">
        <f t="shared" si="16"/>
        <v>324.40999999999985</v>
      </c>
      <c r="E557" s="16" t="s">
        <v>28</v>
      </c>
      <c r="F557" s="17" t="s">
        <v>29</v>
      </c>
      <c r="G557" s="31" t="s">
        <v>30</v>
      </c>
      <c r="H557" s="24" t="s">
        <v>372</v>
      </c>
      <c r="I557" s="24" t="s">
        <v>315</v>
      </c>
      <c r="J557" s="24">
        <v>68803</v>
      </c>
      <c r="K557" s="49" t="s">
        <v>464</v>
      </c>
      <c r="L557" s="20" t="s">
        <v>2686</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528</v>
      </c>
      <c r="AB557" s="66" t="s">
        <v>29</v>
      </c>
      <c r="AC557" s="24" t="s">
        <v>29</v>
      </c>
      <c r="AF557" s="24"/>
    </row>
    <row r="558" spans="1:32" ht="15" hidden="1" customHeight="1" x14ac:dyDescent="0.2">
      <c r="A558" s="33" t="s">
        <v>1852</v>
      </c>
      <c r="B558" s="13">
        <v>45068</v>
      </c>
      <c r="C558" s="31">
        <f t="shared" si="17"/>
        <v>1</v>
      </c>
      <c r="D558" s="15">
        <f t="shared" si="16"/>
        <v>1500</v>
      </c>
      <c r="E558" s="16" t="s">
        <v>28</v>
      </c>
      <c r="F558" s="30" t="s">
        <v>29</v>
      </c>
      <c r="G558" s="31" t="s">
        <v>30</v>
      </c>
      <c r="H558" s="24" t="s">
        <v>31</v>
      </c>
      <c r="I558" s="24" t="s">
        <v>31</v>
      </c>
      <c r="J558" s="24" t="s">
        <v>31</v>
      </c>
      <c r="K558" s="49" t="s">
        <v>31</v>
      </c>
      <c r="L558" s="20" t="s">
        <v>2689</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hidden="1" customHeight="1" x14ac:dyDescent="0.2">
      <c r="A559" s="54" t="s">
        <v>1752</v>
      </c>
      <c r="B559" s="13">
        <v>45068</v>
      </c>
      <c r="C559" s="31">
        <f t="shared" si="17"/>
        <v>1</v>
      </c>
      <c r="D559" s="15">
        <f t="shared" si="16"/>
        <v>1500</v>
      </c>
      <c r="E559" s="16" t="s">
        <v>28</v>
      </c>
      <c r="F559" s="30" t="s">
        <v>29</v>
      </c>
      <c r="G559" s="31" t="s">
        <v>30</v>
      </c>
      <c r="H559" s="24" t="s">
        <v>31</v>
      </c>
      <c r="I559" s="24" t="s">
        <v>31</v>
      </c>
      <c r="J559" s="24" t="s">
        <v>31</v>
      </c>
      <c r="K559" s="49" t="s">
        <v>31</v>
      </c>
      <c r="L559" s="20" t="s">
        <v>2693</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hidden="1" customHeight="1" x14ac:dyDescent="0.2">
      <c r="A560" s="33" t="s">
        <v>1851</v>
      </c>
      <c r="B560" s="13">
        <v>45068</v>
      </c>
      <c r="C560" s="31">
        <f t="shared" si="17"/>
        <v>1</v>
      </c>
      <c r="D560" s="15">
        <f t="shared" si="16"/>
        <v>1500</v>
      </c>
      <c r="E560" s="41" t="s">
        <v>428</v>
      </c>
      <c r="F560" s="30" t="s">
        <v>320</v>
      </c>
      <c r="G560" s="31" t="s">
        <v>524</v>
      </c>
      <c r="H560" s="24" t="s">
        <v>525</v>
      </c>
      <c r="I560" s="24" t="s">
        <v>315</v>
      </c>
      <c r="J560" s="24">
        <v>68465</v>
      </c>
      <c r="K560" s="49" t="s">
        <v>316</v>
      </c>
      <c r="L560" s="20" t="s">
        <v>2715</v>
      </c>
      <c r="M560" s="49" t="s">
        <v>31</v>
      </c>
      <c r="N560" s="49" t="s">
        <v>325</v>
      </c>
      <c r="O560" s="49" t="s">
        <v>319</v>
      </c>
      <c r="P560" s="49" t="s">
        <v>320</v>
      </c>
      <c r="Q560" s="49" t="s">
        <v>498</v>
      </c>
      <c r="R560" s="7"/>
      <c r="S560" s="24">
        <v>5</v>
      </c>
      <c r="T560" s="58" t="s">
        <v>31</v>
      </c>
      <c r="U560" s="7"/>
      <c r="V560" s="23" t="s">
        <v>526</v>
      </c>
      <c r="W560" s="24" t="s">
        <v>527</v>
      </c>
      <c r="X560" s="7" t="s">
        <v>54</v>
      </c>
      <c r="Y560" s="10" t="s">
        <v>31</v>
      </c>
      <c r="Z560" s="24" t="s">
        <v>31</v>
      </c>
      <c r="AA560" s="12" t="s">
        <v>31</v>
      </c>
      <c r="AB560" s="66" t="s">
        <v>320</v>
      </c>
      <c r="AC560" s="31" t="s">
        <v>320</v>
      </c>
      <c r="AF560" s="24"/>
    </row>
    <row r="561" spans="1:32" ht="15" hidden="1" customHeight="1" x14ac:dyDescent="0.2">
      <c r="A561" s="33" t="s">
        <v>1856</v>
      </c>
      <c r="B561" s="13">
        <v>45070</v>
      </c>
      <c r="C561" s="31">
        <f t="shared" si="17"/>
        <v>1</v>
      </c>
      <c r="D561" s="15">
        <f t="shared" si="16"/>
        <v>310.36999999999989</v>
      </c>
      <c r="E561" s="16" t="s">
        <v>28</v>
      </c>
      <c r="F561" s="30" t="s">
        <v>29</v>
      </c>
      <c r="G561" s="31" t="s">
        <v>30</v>
      </c>
      <c r="H561" s="24" t="s">
        <v>314</v>
      </c>
      <c r="I561" s="24" t="s">
        <v>315</v>
      </c>
      <c r="J561" s="24">
        <v>68504</v>
      </c>
      <c r="K561" s="49" t="s">
        <v>316</v>
      </c>
      <c r="L561" s="20" t="s">
        <v>2686</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480</v>
      </c>
      <c r="AA561" s="12" t="s">
        <v>128</v>
      </c>
      <c r="AB561" s="66" t="s">
        <v>29</v>
      </c>
      <c r="AC561" s="24" t="s">
        <v>29</v>
      </c>
      <c r="AF561" s="24"/>
    </row>
    <row r="562" spans="1:32" ht="15" hidden="1" customHeight="1" x14ac:dyDescent="0.2">
      <c r="A562" s="33" t="s">
        <v>1854</v>
      </c>
      <c r="B562" s="13">
        <v>45070</v>
      </c>
      <c r="C562" s="31">
        <f t="shared" si="17"/>
        <v>1</v>
      </c>
      <c r="D562" s="15">
        <f t="shared" si="16"/>
        <v>1500</v>
      </c>
      <c r="E562" s="16" t="s">
        <v>28</v>
      </c>
      <c r="F562" s="30" t="s">
        <v>29</v>
      </c>
      <c r="G562" s="31" t="s">
        <v>30</v>
      </c>
      <c r="H562" s="24" t="s">
        <v>31</v>
      </c>
      <c r="I562" s="24" t="s">
        <v>31</v>
      </c>
      <c r="J562" s="24" t="s">
        <v>31</v>
      </c>
      <c r="K562" s="49" t="s">
        <v>31</v>
      </c>
      <c r="L562" s="20" t="s">
        <v>2693</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hidden="1" customHeight="1" x14ac:dyDescent="0.2">
      <c r="A563" s="33" t="s">
        <v>1853</v>
      </c>
      <c r="B563" s="27">
        <v>45070</v>
      </c>
      <c r="C563" s="31">
        <f t="shared" si="17"/>
        <v>1</v>
      </c>
      <c r="D563" s="15">
        <f t="shared" si="16"/>
        <v>1250</v>
      </c>
      <c r="E563" s="16" t="s">
        <v>451</v>
      </c>
      <c r="F563" s="30" t="s">
        <v>320</v>
      </c>
      <c r="G563" s="31" t="s">
        <v>530</v>
      </c>
      <c r="H563" s="24" t="s">
        <v>314</v>
      </c>
      <c r="I563" s="24" t="s">
        <v>315</v>
      </c>
      <c r="J563" s="24">
        <v>68516</v>
      </c>
      <c r="K563" s="49" t="s">
        <v>316</v>
      </c>
      <c r="L563" s="20" t="s">
        <v>2696</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531</v>
      </c>
      <c r="AB563" s="66" t="s">
        <v>320</v>
      </c>
      <c r="AC563" s="31" t="s">
        <v>320</v>
      </c>
      <c r="AF563" s="24"/>
    </row>
    <row r="564" spans="1:32" ht="15" hidden="1" customHeight="1" x14ac:dyDescent="0.2">
      <c r="A564" s="33" t="s">
        <v>1853</v>
      </c>
      <c r="B564" s="27">
        <v>45070</v>
      </c>
      <c r="C564" s="31">
        <f t="shared" si="17"/>
        <v>1</v>
      </c>
      <c r="D564" s="15">
        <f t="shared" si="16"/>
        <v>1250</v>
      </c>
      <c r="E564" s="16" t="s">
        <v>28</v>
      </c>
      <c r="F564" s="30" t="s">
        <v>29</v>
      </c>
      <c r="G564" s="31" t="s">
        <v>30</v>
      </c>
      <c r="H564" s="24" t="s">
        <v>314</v>
      </c>
      <c r="I564" s="24" t="s">
        <v>315</v>
      </c>
      <c r="J564" s="24">
        <v>68516</v>
      </c>
      <c r="K564" s="49" t="s">
        <v>316</v>
      </c>
      <c r="L564" s="20" t="s">
        <v>2696</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hidden="1" customHeight="1" x14ac:dyDescent="0.2">
      <c r="A565" s="33" t="s">
        <v>1855</v>
      </c>
      <c r="B565" s="13">
        <v>45070</v>
      </c>
      <c r="C565" s="31">
        <f t="shared" si="17"/>
        <v>1</v>
      </c>
      <c r="D565" s="15">
        <f t="shared" si="16"/>
        <v>674.45</v>
      </c>
      <c r="E565" s="16" t="s">
        <v>28</v>
      </c>
      <c r="F565" s="30" t="s">
        <v>29</v>
      </c>
      <c r="G565" s="31" t="s">
        <v>30</v>
      </c>
      <c r="H565" s="24" t="s">
        <v>532</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533</v>
      </c>
      <c r="AB565" s="66" t="s">
        <v>29</v>
      </c>
      <c r="AC565" s="24" t="s">
        <v>29</v>
      </c>
      <c r="AF565" s="24"/>
    </row>
    <row r="566" spans="1:32" ht="15" hidden="1" customHeight="1" x14ac:dyDescent="0.2">
      <c r="A566" s="29" t="s">
        <v>1839</v>
      </c>
      <c r="B566" s="27">
        <v>45070</v>
      </c>
      <c r="C566" s="31">
        <f t="shared" si="17"/>
        <v>1</v>
      </c>
      <c r="D566" s="15">
        <f t="shared" si="16"/>
        <v>1483.09</v>
      </c>
      <c r="E566" s="16" t="s">
        <v>28</v>
      </c>
      <c r="F566" s="30" t="s">
        <v>29</v>
      </c>
      <c r="G566" s="31" t="s">
        <v>30</v>
      </c>
      <c r="H566" s="24" t="s">
        <v>477</v>
      </c>
      <c r="I566" s="24" t="s">
        <v>315</v>
      </c>
      <c r="J566" s="24">
        <v>68873</v>
      </c>
      <c r="K566" s="49" t="s">
        <v>464</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529</v>
      </c>
      <c r="AB566" s="66" t="s">
        <v>452</v>
      </c>
      <c r="AC566" s="24" t="s">
        <v>29</v>
      </c>
      <c r="AF566" s="24"/>
    </row>
    <row r="567" spans="1:32" ht="15" hidden="1" customHeight="1" x14ac:dyDescent="0.2">
      <c r="A567" s="29" t="s">
        <v>1857</v>
      </c>
      <c r="B567" s="27">
        <v>45071</v>
      </c>
      <c r="C567" s="31">
        <f t="shared" si="17"/>
        <v>1</v>
      </c>
      <c r="D567" s="15">
        <f t="shared" si="16"/>
        <v>580</v>
      </c>
      <c r="E567" s="16" t="s">
        <v>28</v>
      </c>
      <c r="F567" s="30" t="s">
        <v>29</v>
      </c>
      <c r="G567" s="31" t="s">
        <v>30</v>
      </c>
      <c r="H567" s="24" t="s">
        <v>534</v>
      </c>
      <c r="I567" s="24" t="s">
        <v>315</v>
      </c>
      <c r="J567" s="24">
        <v>68651</v>
      </c>
      <c r="K567" s="49" t="s">
        <v>316</v>
      </c>
      <c r="L567" s="20" t="s">
        <v>2678</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535</v>
      </c>
      <c r="AB567" s="66" t="s">
        <v>29</v>
      </c>
      <c r="AC567" s="24" t="s">
        <v>29</v>
      </c>
      <c r="AF567" s="24"/>
    </row>
    <row r="568" spans="1:32" ht="15" hidden="1" customHeight="1" x14ac:dyDescent="0.2">
      <c r="A568" s="29" t="s">
        <v>1859</v>
      </c>
      <c r="B568" s="27">
        <v>45076</v>
      </c>
      <c r="C568" s="14">
        <f t="shared" si="17"/>
        <v>1</v>
      </c>
      <c r="D568" s="15">
        <f t="shared" si="16"/>
        <v>1500</v>
      </c>
      <c r="E568" s="41" t="s">
        <v>428</v>
      </c>
      <c r="F568" s="17" t="s">
        <v>320</v>
      </c>
      <c r="G568" s="16" t="s">
        <v>536</v>
      </c>
      <c r="H568" s="18" t="s">
        <v>444</v>
      </c>
      <c r="I568" s="18" t="s">
        <v>315</v>
      </c>
      <c r="J568" s="18">
        <v>68901</v>
      </c>
      <c r="K568" s="19" t="s">
        <v>316</v>
      </c>
      <c r="L568" s="20" t="s">
        <v>2668</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537</v>
      </c>
      <c r="AF568" s="24"/>
    </row>
    <row r="569" spans="1:32" ht="15" hidden="1" customHeight="1" x14ac:dyDescent="0.2">
      <c r="A569" s="29" t="s">
        <v>1858</v>
      </c>
      <c r="B569" s="27">
        <v>45076</v>
      </c>
      <c r="C569" s="31">
        <f t="shared" si="17"/>
        <v>1</v>
      </c>
      <c r="D569" s="15">
        <f t="shared" si="16"/>
        <v>1227.04</v>
      </c>
      <c r="E569" s="16" t="s">
        <v>28</v>
      </c>
      <c r="F569" s="17" t="s">
        <v>29</v>
      </c>
      <c r="G569" s="31" t="s">
        <v>30</v>
      </c>
      <c r="H569" s="24" t="s">
        <v>323</v>
      </c>
      <c r="I569" s="24" t="s">
        <v>315</v>
      </c>
      <c r="J569" s="24">
        <v>68144</v>
      </c>
      <c r="K569" s="49" t="s">
        <v>316</v>
      </c>
      <c r="L569" s="20" t="s">
        <v>2694</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hidden="1" customHeight="1" x14ac:dyDescent="0.2">
      <c r="A570" s="29" t="s">
        <v>1815</v>
      </c>
      <c r="B570" s="27">
        <v>45078</v>
      </c>
      <c r="C570" s="31">
        <f t="shared" si="17"/>
        <v>1</v>
      </c>
      <c r="D570" s="15">
        <f t="shared" si="16"/>
        <v>1207.58</v>
      </c>
      <c r="E570" s="16" t="s">
        <v>28</v>
      </c>
      <c r="F570" s="17" t="s">
        <v>29</v>
      </c>
      <c r="G570" s="31" t="s">
        <v>30</v>
      </c>
      <c r="H570" s="24" t="s">
        <v>372</v>
      </c>
      <c r="I570" s="24" t="s">
        <v>315</v>
      </c>
      <c r="J570" s="24" t="s">
        <v>31</v>
      </c>
      <c r="K570" s="49" t="s">
        <v>31</v>
      </c>
      <c r="L570" s="20" t="s">
        <v>2666</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538</v>
      </c>
      <c r="AB570" s="66" t="s">
        <v>29</v>
      </c>
      <c r="AC570" s="24" t="s">
        <v>320</v>
      </c>
      <c r="AF570" s="24"/>
    </row>
    <row r="571" spans="1:32" ht="15" hidden="1" customHeight="1" x14ac:dyDescent="0.2">
      <c r="A571" s="29" t="s">
        <v>1860</v>
      </c>
      <c r="B571" s="27">
        <v>45079</v>
      </c>
      <c r="C571" s="31">
        <f t="shared" si="17"/>
        <v>1</v>
      </c>
      <c r="D571" s="15">
        <f t="shared" si="16"/>
        <v>573.20000000000005</v>
      </c>
      <c r="E571" s="16" t="s">
        <v>28</v>
      </c>
      <c r="F571" s="30" t="s">
        <v>29</v>
      </c>
      <c r="G571" s="31" t="s">
        <v>30</v>
      </c>
      <c r="H571" s="24" t="s">
        <v>539</v>
      </c>
      <c r="I571" s="24" t="s">
        <v>315</v>
      </c>
      <c r="J571" s="24">
        <v>68305</v>
      </c>
      <c r="K571" s="49" t="s">
        <v>316</v>
      </c>
      <c r="L571" s="20" t="s">
        <v>2662</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hidden="1" customHeight="1" x14ac:dyDescent="0.2">
      <c r="A572" s="33" t="s">
        <v>1861</v>
      </c>
      <c r="B572" s="27">
        <v>45083</v>
      </c>
      <c r="C572" s="31">
        <f t="shared" si="17"/>
        <v>1</v>
      </c>
      <c r="D572" s="15">
        <f t="shared" si="16"/>
        <v>604.18000000000006</v>
      </c>
      <c r="E572" s="16" t="s">
        <v>28</v>
      </c>
      <c r="F572" s="30" t="s">
        <v>29</v>
      </c>
      <c r="G572" s="31" t="s">
        <v>30</v>
      </c>
      <c r="H572" s="24" t="s">
        <v>314</v>
      </c>
      <c r="I572" s="24" t="s">
        <v>315</v>
      </c>
      <c r="J572" s="24">
        <v>68502</v>
      </c>
      <c r="K572" s="49" t="s">
        <v>316</v>
      </c>
      <c r="L572" s="20" t="s">
        <v>2663</v>
      </c>
      <c r="M572" s="49" t="s">
        <v>335</v>
      </c>
      <c r="N572" s="49" t="s">
        <v>318</v>
      </c>
      <c r="O572" s="49" t="s">
        <v>319</v>
      </c>
      <c r="P572" s="49" t="s">
        <v>320</v>
      </c>
      <c r="Q572" s="49" t="s">
        <v>31</v>
      </c>
      <c r="R572" s="7" t="s">
        <v>31</v>
      </c>
      <c r="S572" s="24">
        <v>1</v>
      </c>
      <c r="T572" s="58" t="s">
        <v>31</v>
      </c>
      <c r="U572" s="7" t="s">
        <v>31</v>
      </c>
      <c r="V572" s="23" t="s">
        <v>264</v>
      </c>
      <c r="W572" s="24" t="s">
        <v>540</v>
      </c>
      <c r="X572" s="7" t="s">
        <v>55</v>
      </c>
      <c r="Y572" s="10">
        <v>55.8</v>
      </c>
      <c r="Z572" s="24" t="s">
        <v>394</v>
      </c>
      <c r="AA572" s="12" t="s">
        <v>541</v>
      </c>
      <c r="AB572" s="66" t="s">
        <v>29</v>
      </c>
      <c r="AC572" s="24" t="s">
        <v>29</v>
      </c>
      <c r="AF572" s="24"/>
    </row>
    <row r="573" spans="1:32" ht="15" hidden="1" customHeight="1" x14ac:dyDescent="0.2">
      <c r="A573" s="33" t="s">
        <v>1861</v>
      </c>
      <c r="B573" s="13">
        <v>45083</v>
      </c>
      <c r="C573" s="31">
        <f t="shared" si="17"/>
        <v>1</v>
      </c>
      <c r="D573" s="15">
        <f t="shared" si="16"/>
        <v>604.18000000000006</v>
      </c>
      <c r="E573" s="16" t="s">
        <v>28</v>
      </c>
      <c r="F573" s="30" t="s">
        <v>29</v>
      </c>
      <c r="G573" s="31" t="s">
        <v>30</v>
      </c>
      <c r="H573" s="24" t="s">
        <v>314</v>
      </c>
      <c r="I573" s="24" t="s">
        <v>315</v>
      </c>
      <c r="J573" s="24">
        <v>68502</v>
      </c>
      <c r="K573" s="49" t="s">
        <v>316</v>
      </c>
      <c r="L573" s="20" t="s">
        <v>2663</v>
      </c>
      <c r="M573" s="49" t="s">
        <v>335</v>
      </c>
      <c r="N573" s="49" t="s">
        <v>318</v>
      </c>
      <c r="O573" s="49" t="s">
        <v>319</v>
      </c>
      <c r="P573" s="49" t="s">
        <v>320</v>
      </c>
      <c r="Q573" s="49" t="s">
        <v>31</v>
      </c>
      <c r="R573" s="7" t="s">
        <v>31</v>
      </c>
      <c r="S573" s="24">
        <v>1</v>
      </c>
      <c r="T573" s="58" t="s">
        <v>31</v>
      </c>
      <c r="U573" s="7" t="s">
        <v>31</v>
      </c>
      <c r="V573" s="23" t="s">
        <v>264</v>
      </c>
      <c r="W573" s="24" t="s">
        <v>540</v>
      </c>
      <c r="X573" s="7" t="s">
        <v>55</v>
      </c>
      <c r="Y573" s="10">
        <v>840.02</v>
      </c>
      <c r="Z573" s="24" t="s">
        <v>543</v>
      </c>
      <c r="AA573" s="12" t="s">
        <v>541</v>
      </c>
      <c r="AB573" s="66" t="s">
        <v>29</v>
      </c>
      <c r="AC573" s="24" t="s">
        <v>29</v>
      </c>
      <c r="AF573" s="24"/>
    </row>
    <row r="574" spans="1:32" ht="15" hidden="1" customHeight="1" x14ac:dyDescent="0.2">
      <c r="A574" s="33" t="s">
        <v>1862</v>
      </c>
      <c r="B574" s="13">
        <v>45083</v>
      </c>
      <c r="C574" s="31">
        <f t="shared" si="17"/>
        <v>1</v>
      </c>
      <c r="D574" s="15">
        <f t="shared" si="16"/>
        <v>182.63000000000011</v>
      </c>
      <c r="E574" s="16" t="s">
        <v>28</v>
      </c>
      <c r="F574" s="30" t="s">
        <v>29</v>
      </c>
      <c r="G574" s="31" t="s">
        <v>30</v>
      </c>
      <c r="H574" s="24" t="s">
        <v>314</v>
      </c>
      <c r="I574" s="24" t="s">
        <v>315</v>
      </c>
      <c r="J574" s="24">
        <v>68506</v>
      </c>
      <c r="K574" s="49" t="s">
        <v>316</v>
      </c>
      <c r="L574" s="20" t="s">
        <v>2686</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542</v>
      </c>
      <c r="AB574" s="66" t="s">
        <v>29</v>
      </c>
      <c r="AC574" s="24" t="s">
        <v>29</v>
      </c>
      <c r="AF574" s="24"/>
    </row>
    <row r="575" spans="1:32" ht="15" hidden="1" customHeight="1" x14ac:dyDescent="0.2">
      <c r="A575" s="33" t="s">
        <v>1862</v>
      </c>
      <c r="B575" s="13">
        <v>45083</v>
      </c>
      <c r="C575" s="31">
        <f t="shared" si="17"/>
        <v>1</v>
      </c>
      <c r="D575" s="15">
        <f t="shared" si="16"/>
        <v>182.63000000000011</v>
      </c>
      <c r="E575" s="16" t="s">
        <v>28</v>
      </c>
      <c r="F575" s="30" t="s">
        <v>29</v>
      </c>
      <c r="G575" s="31" t="s">
        <v>30</v>
      </c>
      <c r="H575" s="24" t="s">
        <v>314</v>
      </c>
      <c r="I575" s="24" t="s">
        <v>315</v>
      </c>
      <c r="J575" s="24">
        <v>68506</v>
      </c>
      <c r="K575" s="49" t="s">
        <v>316</v>
      </c>
      <c r="L575" s="20" t="s">
        <v>2686</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480</v>
      </c>
      <c r="AA575" s="12" t="s">
        <v>544</v>
      </c>
      <c r="AB575" s="66" t="s">
        <v>29</v>
      </c>
      <c r="AC575" s="24" t="s">
        <v>29</v>
      </c>
      <c r="AF575" s="24"/>
    </row>
    <row r="576" spans="1:32" ht="15" hidden="1" customHeight="1" x14ac:dyDescent="0.2">
      <c r="A576" s="33" t="s">
        <v>1863</v>
      </c>
      <c r="B576" s="13">
        <v>45084</v>
      </c>
      <c r="C576" s="31">
        <f t="shared" si="17"/>
        <v>1</v>
      </c>
      <c r="D576" s="15">
        <f t="shared" si="16"/>
        <v>248.65000000000009</v>
      </c>
      <c r="E576" s="16" t="s">
        <v>28</v>
      </c>
      <c r="F576" s="30">
        <v>45084</v>
      </c>
      <c r="G576" s="30" t="s">
        <v>30</v>
      </c>
      <c r="H576" s="24" t="s">
        <v>372</v>
      </c>
      <c r="I576" s="24" t="s">
        <v>315</v>
      </c>
      <c r="J576" s="24">
        <v>68801</v>
      </c>
      <c r="K576" s="49" t="s">
        <v>464</v>
      </c>
      <c r="L576" s="20" t="s">
        <v>2665</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hidden="1" customHeight="1" x14ac:dyDescent="0.2">
      <c r="A577" s="33" t="s">
        <v>1795</v>
      </c>
      <c r="B577" s="13">
        <v>45084</v>
      </c>
      <c r="C577" s="31">
        <f t="shared" si="17"/>
        <v>1</v>
      </c>
      <c r="D577" s="15">
        <f t="shared" si="16"/>
        <v>1500</v>
      </c>
      <c r="E577" s="16" t="s">
        <v>28</v>
      </c>
      <c r="F577" s="30">
        <v>45084</v>
      </c>
      <c r="G577" s="30" t="s">
        <v>30</v>
      </c>
      <c r="H577" s="24" t="s">
        <v>31</v>
      </c>
      <c r="I577" s="24" t="s">
        <v>31</v>
      </c>
      <c r="J577" s="24" t="s">
        <v>31</v>
      </c>
      <c r="K577" s="49" t="s">
        <v>31</v>
      </c>
      <c r="L577" s="20" t="s">
        <v>2687</v>
      </c>
      <c r="M577" s="49" t="s">
        <v>31</v>
      </c>
      <c r="N577" s="49" t="s">
        <v>31</v>
      </c>
      <c r="O577" s="49" t="s">
        <v>31</v>
      </c>
      <c r="P577" s="49" t="s">
        <v>31</v>
      </c>
      <c r="Q577" s="49" t="s">
        <v>31</v>
      </c>
      <c r="R577" s="7" t="s">
        <v>31</v>
      </c>
      <c r="S577" s="24" t="s">
        <v>31</v>
      </c>
      <c r="T577" s="58" t="s">
        <v>31</v>
      </c>
      <c r="U577" s="7" t="s">
        <v>31</v>
      </c>
      <c r="V577" s="23" t="s">
        <v>32</v>
      </c>
      <c r="W577" s="24" t="s">
        <v>478</v>
      </c>
      <c r="X577" s="7" t="s">
        <v>37</v>
      </c>
      <c r="Y577" s="10">
        <v>100</v>
      </c>
      <c r="Z577" s="24" t="s">
        <v>310</v>
      </c>
      <c r="AA577" s="12" t="s">
        <v>313</v>
      </c>
      <c r="AB577" s="66" t="s">
        <v>29</v>
      </c>
      <c r="AC577" s="24" t="s">
        <v>320</v>
      </c>
      <c r="AF577" s="24"/>
    </row>
    <row r="578" spans="1:32" ht="15" hidden="1" customHeight="1" x14ac:dyDescent="0.2">
      <c r="A578" s="33" t="s">
        <v>1865</v>
      </c>
      <c r="B578" s="13">
        <v>45084</v>
      </c>
      <c r="C578" s="31">
        <f t="shared" si="17"/>
        <v>1</v>
      </c>
      <c r="D578" s="15">
        <f t="shared" ref="D578:D641" si="18">IF(C578=1, 1500 - SUMIFS($Y:$Y, $A:$A, A578, $C:$C, C578, $E:$E, "Approved", $Z:$Z, "&lt;&gt;PFA GC", $F:$F, "&lt;&gt;No"),
   IF(C578=2, 1000 - SUMIFS($Y:$Y, $A:$A, A578, $C:$C, C578, $E:$E, "Approved", $Z:$Z, "&lt;&gt;PFA GC", $F:$F, "&lt;&gt;No"),
   IF(C578&gt;=3, 500 - SUMIFS($Y:$Y, $A:$A, A578, $C:$C, C578, $E:$E, "Approved", $Z:$Z, "&lt;&gt;PFA GC", $F:$F, "&lt;&gt;No"), "")))</f>
        <v>1500</v>
      </c>
      <c r="E578" s="41" t="s">
        <v>428</v>
      </c>
      <c r="F578" s="30" t="s">
        <v>320</v>
      </c>
      <c r="G578" s="31" t="s">
        <v>429</v>
      </c>
      <c r="H578" s="24" t="s">
        <v>545</v>
      </c>
      <c r="I578" s="24" t="s">
        <v>315</v>
      </c>
      <c r="J578" s="24">
        <v>68871</v>
      </c>
      <c r="K578" s="49" t="s">
        <v>316</v>
      </c>
      <c r="L578" s="20" t="s">
        <v>2690</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546</v>
      </c>
      <c r="AB578" s="66" t="s">
        <v>320</v>
      </c>
      <c r="AC578" s="24" t="s">
        <v>320</v>
      </c>
      <c r="AF578" s="24"/>
    </row>
    <row r="579" spans="1:32" ht="15" hidden="1" customHeight="1" x14ac:dyDescent="0.2">
      <c r="A579" s="33" t="s">
        <v>1864</v>
      </c>
      <c r="B579" s="13">
        <v>45084</v>
      </c>
      <c r="C579" s="31">
        <f t="shared" ref="C579:C642" si="19">YEAR(B579) - YEAR(_xlfn.MINIFS($B:$B, $A:$A, A579)) + 1</f>
        <v>1</v>
      </c>
      <c r="D579" s="15">
        <f t="shared" si="18"/>
        <v>1500</v>
      </c>
      <c r="E579" s="16" t="s">
        <v>28</v>
      </c>
      <c r="F579" s="30">
        <v>45084</v>
      </c>
      <c r="G579" s="30" t="s">
        <v>30</v>
      </c>
      <c r="H579" s="24" t="s">
        <v>31</v>
      </c>
      <c r="I579" s="24" t="s">
        <v>31</v>
      </c>
      <c r="J579" s="24" t="s">
        <v>31</v>
      </c>
      <c r="K579" s="49" t="s">
        <v>31</v>
      </c>
      <c r="L579" s="20" t="s">
        <v>2712</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hidden="1" customHeight="1" x14ac:dyDescent="0.2">
      <c r="A580" s="29" t="s">
        <v>1866</v>
      </c>
      <c r="B580" s="13">
        <v>45084</v>
      </c>
      <c r="C580" s="31">
        <f t="shared" si="19"/>
        <v>1</v>
      </c>
      <c r="D580" s="15">
        <f t="shared" si="18"/>
        <v>1381</v>
      </c>
      <c r="E580" s="16" t="s">
        <v>28</v>
      </c>
      <c r="F580" s="30" t="s">
        <v>29</v>
      </c>
      <c r="G580" s="31" t="s">
        <v>30</v>
      </c>
      <c r="H580" s="24" t="s">
        <v>547</v>
      </c>
      <c r="I580" s="24" t="s">
        <v>315</v>
      </c>
      <c r="J580" s="24">
        <v>68949</v>
      </c>
      <c r="K580" s="49" t="s">
        <v>464</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hidden="1" customHeight="1" x14ac:dyDescent="0.2">
      <c r="A581" s="29" t="s">
        <v>1796</v>
      </c>
      <c r="B581" s="27">
        <v>45085</v>
      </c>
      <c r="C581" s="31">
        <f t="shared" si="19"/>
        <v>1</v>
      </c>
      <c r="D581" s="15">
        <f t="shared" si="18"/>
        <v>844.41</v>
      </c>
      <c r="E581" s="16" t="s">
        <v>28</v>
      </c>
      <c r="F581" s="30" t="s">
        <v>29</v>
      </c>
      <c r="G581" s="31" t="s">
        <v>30</v>
      </c>
      <c r="H581" s="24" t="s">
        <v>444</v>
      </c>
      <c r="I581" s="24" t="s">
        <v>315</v>
      </c>
      <c r="J581" s="24">
        <v>68901</v>
      </c>
      <c r="K581" s="49" t="s">
        <v>316</v>
      </c>
      <c r="L581" s="20" t="s">
        <v>2662</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548</v>
      </c>
      <c r="AB581" s="66" t="s">
        <v>29</v>
      </c>
      <c r="AC581" s="24" t="s">
        <v>29</v>
      </c>
      <c r="AF581" s="24"/>
    </row>
    <row r="582" spans="1:32" ht="15" hidden="1" customHeight="1" x14ac:dyDescent="0.2">
      <c r="A582" s="29" t="s">
        <v>1869</v>
      </c>
      <c r="B582" s="27">
        <v>45085</v>
      </c>
      <c r="C582" s="31">
        <f t="shared" si="19"/>
        <v>1</v>
      </c>
      <c r="D582" s="15">
        <f t="shared" si="18"/>
        <v>1300</v>
      </c>
      <c r="E582" s="16" t="s">
        <v>28</v>
      </c>
      <c r="F582" s="30" t="s">
        <v>29</v>
      </c>
      <c r="G582" s="31" t="s">
        <v>30</v>
      </c>
      <c r="H582" s="24" t="s">
        <v>521</v>
      </c>
      <c r="I582" s="24" t="s">
        <v>315</v>
      </c>
      <c r="J582" s="24">
        <v>68331</v>
      </c>
      <c r="K582" s="49" t="s">
        <v>316</v>
      </c>
      <c r="L582" s="20" t="s">
        <v>2681</v>
      </c>
      <c r="M582" s="49" t="s">
        <v>324</v>
      </c>
      <c r="N582" s="49" t="s">
        <v>325</v>
      </c>
      <c r="O582" s="49" t="s">
        <v>424</v>
      </c>
      <c r="P582" s="49" t="s">
        <v>320</v>
      </c>
      <c r="Q582" s="49" t="s">
        <v>498</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hidden="1" customHeight="1" x14ac:dyDescent="0.2">
      <c r="A583" s="29" t="s">
        <v>1868</v>
      </c>
      <c r="B583" s="27">
        <v>45085</v>
      </c>
      <c r="C583" s="31">
        <f t="shared" si="19"/>
        <v>1</v>
      </c>
      <c r="D583" s="15">
        <f t="shared" si="18"/>
        <v>769.9</v>
      </c>
      <c r="E583" s="16" t="s">
        <v>28</v>
      </c>
      <c r="F583" s="30" t="s">
        <v>29</v>
      </c>
      <c r="G583" s="31" t="s">
        <v>30</v>
      </c>
      <c r="H583" s="24" t="s">
        <v>314</v>
      </c>
      <c r="I583" s="24" t="s">
        <v>315</v>
      </c>
      <c r="J583" s="24">
        <v>68528</v>
      </c>
      <c r="K583" s="49" t="s">
        <v>316</v>
      </c>
      <c r="L583" s="20" t="s">
        <v>2694</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hidden="1" customHeight="1" x14ac:dyDescent="0.2">
      <c r="A584" s="29" t="s">
        <v>1868</v>
      </c>
      <c r="B584" s="27">
        <v>45085</v>
      </c>
      <c r="C584" s="31">
        <f t="shared" si="19"/>
        <v>1</v>
      </c>
      <c r="D584" s="15">
        <f t="shared" si="18"/>
        <v>769.9</v>
      </c>
      <c r="E584" s="16" t="s">
        <v>28</v>
      </c>
      <c r="F584" s="30" t="s">
        <v>29</v>
      </c>
      <c r="G584" s="31" t="s">
        <v>30</v>
      </c>
      <c r="H584" s="24" t="s">
        <v>314</v>
      </c>
      <c r="I584" s="24" t="s">
        <v>315</v>
      </c>
      <c r="J584" s="24">
        <v>68528</v>
      </c>
      <c r="K584" s="49" t="s">
        <v>316</v>
      </c>
      <c r="L584" s="20" t="s">
        <v>2694</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549</v>
      </c>
      <c r="AA584" s="12" t="s">
        <v>550</v>
      </c>
      <c r="AB584" s="66" t="s">
        <v>29</v>
      </c>
      <c r="AC584" s="24" t="s">
        <v>29</v>
      </c>
      <c r="AF584" s="24"/>
    </row>
    <row r="585" spans="1:32" ht="15" hidden="1" customHeight="1" x14ac:dyDescent="0.2">
      <c r="A585" s="33" t="s">
        <v>1868</v>
      </c>
      <c r="B585" s="27">
        <v>45085</v>
      </c>
      <c r="C585" s="31">
        <f t="shared" si="19"/>
        <v>1</v>
      </c>
      <c r="D585" s="15">
        <f t="shared" si="18"/>
        <v>769.9</v>
      </c>
      <c r="E585" s="16" t="s">
        <v>28</v>
      </c>
      <c r="F585" s="30" t="s">
        <v>29</v>
      </c>
      <c r="G585" s="31" t="s">
        <v>30</v>
      </c>
      <c r="H585" s="24" t="s">
        <v>314</v>
      </c>
      <c r="I585" s="24" t="s">
        <v>315</v>
      </c>
      <c r="J585" s="24">
        <v>68528</v>
      </c>
      <c r="K585" s="49" t="s">
        <v>316</v>
      </c>
      <c r="L585" s="20" t="s">
        <v>2694</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551</v>
      </c>
      <c r="AA585" s="12" t="s">
        <v>552</v>
      </c>
      <c r="AB585" s="66" t="s">
        <v>29</v>
      </c>
      <c r="AC585" s="24" t="s">
        <v>29</v>
      </c>
      <c r="AF585" s="24"/>
    </row>
    <row r="586" spans="1:32" ht="15" hidden="1" customHeight="1" x14ac:dyDescent="0.2">
      <c r="A586" s="29" t="s">
        <v>1867</v>
      </c>
      <c r="B586" s="27">
        <v>45085</v>
      </c>
      <c r="C586" s="31">
        <f t="shared" si="19"/>
        <v>1</v>
      </c>
      <c r="D586" s="15">
        <f t="shared" si="18"/>
        <v>1500</v>
      </c>
      <c r="E586" s="16" t="s">
        <v>28</v>
      </c>
      <c r="F586" s="17">
        <v>45085</v>
      </c>
      <c r="G586" s="30" t="s">
        <v>30</v>
      </c>
      <c r="H586" s="24" t="s">
        <v>31</v>
      </c>
      <c r="I586" s="24" t="s">
        <v>31</v>
      </c>
      <c r="J586" s="24" t="s">
        <v>31</v>
      </c>
      <c r="K586" s="49" t="s">
        <v>31</v>
      </c>
      <c r="L586" s="20" t="s">
        <v>2707</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hidden="1" customHeight="1" x14ac:dyDescent="0.2">
      <c r="A587" s="29" t="s">
        <v>1873</v>
      </c>
      <c r="B587" s="27">
        <v>45086</v>
      </c>
      <c r="C587" s="31">
        <f t="shared" si="19"/>
        <v>1</v>
      </c>
      <c r="D587" s="15">
        <f t="shared" si="18"/>
        <v>1500</v>
      </c>
      <c r="E587" s="16" t="s">
        <v>28</v>
      </c>
      <c r="F587" s="30">
        <v>45086</v>
      </c>
      <c r="G587" s="30" t="s">
        <v>30</v>
      </c>
      <c r="H587" s="24" t="s">
        <v>31</v>
      </c>
      <c r="I587" s="24" t="s">
        <v>31</v>
      </c>
      <c r="J587" s="24" t="s">
        <v>31</v>
      </c>
      <c r="K587" s="49" t="s">
        <v>31</v>
      </c>
      <c r="L587" s="20" t="s">
        <v>2664</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hidden="1" customHeight="1" x14ac:dyDescent="0.2">
      <c r="A588" s="29" t="s">
        <v>1863</v>
      </c>
      <c r="B588" s="27">
        <v>45086</v>
      </c>
      <c r="C588" s="31">
        <f t="shared" si="19"/>
        <v>1</v>
      </c>
      <c r="D588" s="15">
        <f t="shared" si="18"/>
        <v>248.65000000000009</v>
      </c>
      <c r="E588" s="16" t="s">
        <v>28</v>
      </c>
      <c r="F588" s="30" t="s">
        <v>29</v>
      </c>
      <c r="G588" s="31" t="s">
        <v>30</v>
      </c>
      <c r="H588" s="24" t="s">
        <v>372</v>
      </c>
      <c r="I588" s="24" t="s">
        <v>315</v>
      </c>
      <c r="J588" s="24">
        <v>68801</v>
      </c>
      <c r="K588" s="49" t="s">
        <v>464</v>
      </c>
      <c r="L588" s="20" t="s">
        <v>2665</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553</v>
      </c>
      <c r="AB588" s="66" t="s">
        <v>29</v>
      </c>
      <c r="AC588" s="24" t="s">
        <v>29</v>
      </c>
      <c r="AF588" s="24"/>
    </row>
    <row r="589" spans="1:32" ht="15" hidden="1" customHeight="1" x14ac:dyDescent="0.2">
      <c r="A589" s="29" t="s">
        <v>1863</v>
      </c>
      <c r="B589" s="27">
        <v>45086</v>
      </c>
      <c r="C589" s="31">
        <f t="shared" si="19"/>
        <v>1</v>
      </c>
      <c r="D589" s="15">
        <f t="shared" si="18"/>
        <v>248.65000000000009</v>
      </c>
      <c r="E589" s="16" t="s">
        <v>28</v>
      </c>
      <c r="F589" s="30" t="s">
        <v>29</v>
      </c>
      <c r="G589" s="31" t="s">
        <v>30</v>
      </c>
      <c r="H589" s="24" t="s">
        <v>372</v>
      </c>
      <c r="I589" s="24" t="s">
        <v>315</v>
      </c>
      <c r="J589" s="24">
        <v>68801</v>
      </c>
      <c r="K589" s="49" t="s">
        <v>464</v>
      </c>
      <c r="L589" s="20" t="s">
        <v>2665</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hidden="1" customHeight="1" x14ac:dyDescent="0.2">
      <c r="A590" s="33" t="s">
        <v>1863</v>
      </c>
      <c r="B590" s="27">
        <v>45086</v>
      </c>
      <c r="C590" s="31">
        <f t="shared" si="19"/>
        <v>1</v>
      </c>
      <c r="D590" s="15">
        <f t="shared" si="18"/>
        <v>248.65000000000009</v>
      </c>
      <c r="E590" s="16" t="s">
        <v>28</v>
      </c>
      <c r="F590" s="30" t="s">
        <v>29</v>
      </c>
      <c r="G590" s="31" t="s">
        <v>30</v>
      </c>
      <c r="H590" s="24" t="s">
        <v>372</v>
      </c>
      <c r="I590" s="24" t="s">
        <v>315</v>
      </c>
      <c r="J590" s="24">
        <v>68801</v>
      </c>
      <c r="K590" s="49" t="s">
        <v>464</v>
      </c>
      <c r="L590" s="20" t="s">
        <v>2665</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554</v>
      </c>
      <c r="AB590" s="66" t="s">
        <v>29</v>
      </c>
      <c r="AC590" s="24" t="s">
        <v>29</v>
      </c>
      <c r="AF590" s="24"/>
    </row>
    <row r="591" spans="1:32" ht="15" hidden="1" customHeight="1" x14ac:dyDescent="0.2">
      <c r="A591" s="29" t="s">
        <v>1742</v>
      </c>
      <c r="B591" s="27">
        <v>45086</v>
      </c>
      <c r="C591" s="31">
        <f t="shared" si="19"/>
        <v>1</v>
      </c>
      <c r="D591" s="15">
        <f t="shared" si="18"/>
        <v>1500</v>
      </c>
      <c r="E591" s="16" t="s">
        <v>28</v>
      </c>
      <c r="F591" s="30">
        <v>45086</v>
      </c>
      <c r="G591" s="30" t="s">
        <v>30</v>
      </c>
      <c r="H591" s="24" t="s">
        <v>31</v>
      </c>
      <c r="I591" s="24" t="s">
        <v>31</v>
      </c>
      <c r="J591" s="24" t="s">
        <v>31</v>
      </c>
      <c r="K591" s="49" t="s">
        <v>31</v>
      </c>
      <c r="L591" s="20" t="s">
        <v>2670</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hidden="1" customHeight="1" x14ac:dyDescent="0.2">
      <c r="A592" s="29" t="s">
        <v>1874</v>
      </c>
      <c r="B592" s="27">
        <v>45086</v>
      </c>
      <c r="C592" s="31">
        <f t="shared" si="19"/>
        <v>1</v>
      </c>
      <c r="D592" s="15">
        <f t="shared" si="18"/>
        <v>1300</v>
      </c>
      <c r="E592" s="16" t="s">
        <v>28</v>
      </c>
      <c r="F592" s="30" t="s">
        <v>29</v>
      </c>
      <c r="G592" s="31" t="s">
        <v>30</v>
      </c>
      <c r="H592" s="24" t="s">
        <v>521</v>
      </c>
      <c r="I592" s="24" t="s">
        <v>315</v>
      </c>
      <c r="J592" s="24">
        <v>68310</v>
      </c>
      <c r="K592" s="49" t="s">
        <v>464</v>
      </c>
      <c r="L592" s="20" t="s">
        <v>2690</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hidden="1" customHeight="1" x14ac:dyDescent="0.2">
      <c r="A593" s="33" t="s">
        <v>1870</v>
      </c>
      <c r="B593" s="27">
        <v>45086</v>
      </c>
      <c r="C593" s="31">
        <f t="shared" si="19"/>
        <v>1</v>
      </c>
      <c r="D593" s="15">
        <f t="shared" si="18"/>
        <v>305.05999999999995</v>
      </c>
      <c r="E593" s="16" t="s">
        <v>28</v>
      </c>
      <c r="F593" s="30" t="s">
        <v>29</v>
      </c>
      <c r="G593" s="31" t="s">
        <v>30</v>
      </c>
      <c r="H593" s="24" t="s">
        <v>323</v>
      </c>
      <c r="I593" s="24" t="s">
        <v>315</v>
      </c>
      <c r="J593" s="24">
        <v>68157</v>
      </c>
      <c r="K593" s="49" t="s">
        <v>464</v>
      </c>
      <c r="L593" s="20" t="s">
        <v>2698</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hidden="1" customHeight="1" x14ac:dyDescent="0.2">
      <c r="A594" s="33" t="s">
        <v>1870</v>
      </c>
      <c r="B594" s="13">
        <v>45086</v>
      </c>
      <c r="C594" s="31">
        <f t="shared" si="19"/>
        <v>1</v>
      </c>
      <c r="D594" s="15">
        <f t="shared" si="18"/>
        <v>305.05999999999995</v>
      </c>
      <c r="E594" s="16" t="s">
        <v>28</v>
      </c>
      <c r="F594" s="30" t="s">
        <v>29</v>
      </c>
      <c r="G594" s="31" t="s">
        <v>30</v>
      </c>
      <c r="H594" s="24" t="s">
        <v>323</v>
      </c>
      <c r="I594" s="24" t="s">
        <v>315</v>
      </c>
      <c r="J594" s="24">
        <v>68157</v>
      </c>
      <c r="K594" s="49" t="s">
        <v>464</v>
      </c>
      <c r="L594" s="20" t="s">
        <v>2698</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hidden="1" customHeight="1" x14ac:dyDescent="0.2">
      <c r="A595" s="33" t="s">
        <v>1870</v>
      </c>
      <c r="B595" s="13">
        <v>45086</v>
      </c>
      <c r="C595" s="31">
        <f t="shared" si="19"/>
        <v>1</v>
      </c>
      <c r="D595" s="15">
        <f t="shared" si="18"/>
        <v>305.05999999999995</v>
      </c>
      <c r="E595" s="16" t="s">
        <v>28</v>
      </c>
      <c r="F595" s="30" t="s">
        <v>29</v>
      </c>
      <c r="G595" s="31" t="s">
        <v>30</v>
      </c>
      <c r="H595" s="24" t="s">
        <v>323</v>
      </c>
      <c r="I595" s="24" t="s">
        <v>315</v>
      </c>
      <c r="J595" s="24">
        <v>68157</v>
      </c>
      <c r="K595" s="49" t="s">
        <v>464</v>
      </c>
      <c r="L595" s="20" t="s">
        <v>2698</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480</v>
      </c>
      <c r="AA595" s="12" t="s">
        <v>128</v>
      </c>
      <c r="AB595" s="66" t="s">
        <v>29</v>
      </c>
      <c r="AC595" s="24" t="s">
        <v>29</v>
      </c>
      <c r="AF595" s="24"/>
    </row>
    <row r="596" spans="1:32" ht="15" hidden="1" customHeight="1" x14ac:dyDescent="0.2">
      <c r="A596" s="33" t="s">
        <v>1871</v>
      </c>
      <c r="B596" s="13">
        <v>45086</v>
      </c>
      <c r="C596" s="31">
        <f t="shared" si="19"/>
        <v>1</v>
      </c>
      <c r="D596" s="15">
        <f t="shared" si="18"/>
        <v>1194.31</v>
      </c>
      <c r="E596" s="16" t="s">
        <v>28</v>
      </c>
      <c r="F596" s="30">
        <v>45086</v>
      </c>
      <c r="G596" s="30" t="s">
        <v>30</v>
      </c>
      <c r="H596" s="24" t="s">
        <v>31</v>
      </c>
      <c r="I596" s="24" t="s">
        <v>31</v>
      </c>
      <c r="J596" s="24" t="s">
        <v>31</v>
      </c>
      <c r="K596" s="49" t="s">
        <v>31</v>
      </c>
      <c r="L596" s="20" t="s">
        <v>2716</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hidden="1" customHeight="1" x14ac:dyDescent="0.2">
      <c r="A597" s="33" t="s">
        <v>1872</v>
      </c>
      <c r="B597" s="13">
        <v>45086</v>
      </c>
      <c r="C597" s="31">
        <f t="shared" si="19"/>
        <v>1</v>
      </c>
      <c r="D597" s="15">
        <f t="shared" si="18"/>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540</v>
      </c>
      <c r="X597" s="7" t="s">
        <v>55</v>
      </c>
      <c r="Y597" s="10">
        <v>968.25</v>
      </c>
      <c r="Z597" s="24" t="s">
        <v>555</v>
      </c>
      <c r="AA597" s="12" t="s">
        <v>556</v>
      </c>
      <c r="AB597" s="66" t="s">
        <v>29</v>
      </c>
      <c r="AC597" s="24" t="s">
        <v>320</v>
      </c>
      <c r="AF597" s="24"/>
    </row>
    <row r="598" spans="1:32" ht="15" hidden="1" customHeight="1" x14ac:dyDescent="0.2">
      <c r="A598" s="33" t="s">
        <v>1875</v>
      </c>
      <c r="B598" s="13">
        <v>45087</v>
      </c>
      <c r="C598" s="31">
        <f t="shared" si="19"/>
        <v>1</v>
      </c>
      <c r="D598" s="15">
        <f t="shared" si="18"/>
        <v>1500</v>
      </c>
      <c r="E598" s="16" t="s">
        <v>28</v>
      </c>
      <c r="F598" s="30" t="s">
        <v>320</v>
      </c>
      <c r="G598" s="31" t="s">
        <v>557</v>
      </c>
      <c r="H598" s="24" t="s">
        <v>558</v>
      </c>
      <c r="I598" s="24" t="s">
        <v>381</v>
      </c>
      <c r="J598" s="24">
        <v>68635</v>
      </c>
      <c r="K598" s="49" t="s">
        <v>464</v>
      </c>
      <c r="L598" s="20" t="s">
        <v>2676</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559</v>
      </c>
      <c r="AF598" s="24"/>
    </row>
    <row r="599" spans="1:32" ht="15" hidden="1" customHeight="1" x14ac:dyDescent="0.2">
      <c r="A599" s="33" t="s">
        <v>1857</v>
      </c>
      <c r="B599" s="13">
        <v>45089</v>
      </c>
      <c r="C599" s="31">
        <f t="shared" si="19"/>
        <v>1</v>
      </c>
      <c r="D599" s="15">
        <f t="shared" si="18"/>
        <v>580</v>
      </c>
      <c r="E599" s="16" t="s">
        <v>28</v>
      </c>
      <c r="F599" s="30" t="s">
        <v>29</v>
      </c>
      <c r="G599" s="31" t="s">
        <v>30</v>
      </c>
      <c r="H599" s="24" t="s">
        <v>534</v>
      </c>
      <c r="I599" s="24" t="s">
        <v>315</v>
      </c>
      <c r="J599" s="24">
        <v>68651</v>
      </c>
      <c r="K599" s="49" t="s">
        <v>316</v>
      </c>
      <c r="L599" s="20" t="s">
        <v>2678</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535</v>
      </c>
      <c r="AB599" s="66" t="s">
        <v>29</v>
      </c>
      <c r="AC599" s="24" t="s">
        <v>29</v>
      </c>
      <c r="AF599" s="24"/>
    </row>
    <row r="600" spans="1:32" ht="15" hidden="1" customHeight="1" x14ac:dyDescent="0.2">
      <c r="A600" s="33" t="s">
        <v>1876</v>
      </c>
      <c r="B600" s="13">
        <v>45090</v>
      </c>
      <c r="C600" s="31">
        <f t="shared" si="19"/>
        <v>1</v>
      </c>
      <c r="D600" s="15">
        <f t="shared" si="18"/>
        <v>15.150000000000091</v>
      </c>
      <c r="E600" s="16" t="s">
        <v>28</v>
      </c>
      <c r="F600" s="30" t="s">
        <v>29</v>
      </c>
      <c r="G600" s="31" t="s">
        <v>30</v>
      </c>
      <c r="H600" s="24" t="s">
        <v>314</v>
      </c>
      <c r="I600" s="24" t="s">
        <v>315</v>
      </c>
      <c r="J600" s="24">
        <v>68506</v>
      </c>
      <c r="K600" s="49" t="s">
        <v>464</v>
      </c>
      <c r="L600" s="20" t="s">
        <v>2689</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560</v>
      </c>
      <c r="AB600" s="66" t="s">
        <v>29</v>
      </c>
      <c r="AC600" s="24" t="s">
        <v>29</v>
      </c>
      <c r="AF600" s="24"/>
    </row>
    <row r="601" spans="1:32" ht="15" hidden="1" customHeight="1" x14ac:dyDescent="0.2">
      <c r="A601" s="29" t="s">
        <v>1876</v>
      </c>
      <c r="B601" s="13">
        <v>45090</v>
      </c>
      <c r="C601" s="31">
        <f t="shared" si="19"/>
        <v>1</v>
      </c>
      <c r="D601" s="15">
        <f t="shared" si="18"/>
        <v>15.150000000000091</v>
      </c>
      <c r="E601" s="16" t="s">
        <v>28</v>
      </c>
      <c r="F601" s="30" t="s">
        <v>29</v>
      </c>
      <c r="G601" s="31" t="s">
        <v>30</v>
      </c>
      <c r="H601" s="24" t="s">
        <v>314</v>
      </c>
      <c r="I601" s="24" t="s">
        <v>315</v>
      </c>
      <c r="J601" s="24">
        <v>68506</v>
      </c>
      <c r="K601" s="49" t="s">
        <v>464</v>
      </c>
      <c r="L601" s="20" t="s">
        <v>2689</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561</v>
      </c>
      <c r="AA601" s="12" t="s">
        <v>200</v>
      </c>
      <c r="AB601" s="66" t="s">
        <v>29</v>
      </c>
      <c r="AC601" s="24" t="s">
        <v>29</v>
      </c>
      <c r="AF601" s="24"/>
    </row>
    <row r="602" spans="1:32" ht="15" hidden="1" customHeight="1" x14ac:dyDescent="0.2">
      <c r="A602" s="29" t="s">
        <v>1876</v>
      </c>
      <c r="B602" s="27">
        <v>45090</v>
      </c>
      <c r="C602" s="31">
        <f t="shared" si="19"/>
        <v>1</v>
      </c>
      <c r="D602" s="15">
        <f t="shared" si="18"/>
        <v>15.150000000000091</v>
      </c>
      <c r="E602" s="16" t="s">
        <v>28</v>
      </c>
      <c r="F602" s="30" t="s">
        <v>29</v>
      </c>
      <c r="G602" s="31" t="s">
        <v>30</v>
      </c>
      <c r="H602" s="24" t="s">
        <v>314</v>
      </c>
      <c r="I602" s="24" t="s">
        <v>315</v>
      </c>
      <c r="J602" s="24">
        <v>68506</v>
      </c>
      <c r="K602" s="49" t="s">
        <v>464</v>
      </c>
      <c r="L602" s="20" t="s">
        <v>2689</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hidden="1" customHeight="1" x14ac:dyDescent="0.2">
      <c r="A603" s="29" t="s">
        <v>1839</v>
      </c>
      <c r="B603" s="27">
        <v>45091</v>
      </c>
      <c r="C603" s="31">
        <f t="shared" si="19"/>
        <v>1</v>
      </c>
      <c r="D603" s="15">
        <f t="shared" si="18"/>
        <v>1483.09</v>
      </c>
      <c r="E603" s="16" t="s">
        <v>28</v>
      </c>
      <c r="F603" s="30">
        <v>45091</v>
      </c>
      <c r="G603" s="30" t="s">
        <v>30</v>
      </c>
      <c r="H603" s="24" t="s">
        <v>31</v>
      </c>
      <c r="I603" s="24" t="s">
        <v>31</v>
      </c>
      <c r="J603" s="24" t="s">
        <v>31</v>
      </c>
      <c r="K603" s="49" t="s">
        <v>31</v>
      </c>
      <c r="L603" s="20" t="s">
        <v>2663</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hidden="1" customHeight="1" x14ac:dyDescent="0.2">
      <c r="A604" s="33" t="s">
        <v>1877</v>
      </c>
      <c r="B604" s="27">
        <v>45091</v>
      </c>
      <c r="C604" s="31">
        <f t="shared" si="19"/>
        <v>1</v>
      </c>
      <c r="D604" s="15">
        <f t="shared" si="18"/>
        <v>520</v>
      </c>
      <c r="E604" s="16" t="s">
        <v>28</v>
      </c>
      <c r="F604" s="30" t="s">
        <v>29</v>
      </c>
      <c r="G604" s="31" t="s">
        <v>30</v>
      </c>
      <c r="H604" s="24" t="s">
        <v>521</v>
      </c>
      <c r="I604" s="24" t="s">
        <v>315</v>
      </c>
      <c r="J604" s="24">
        <v>68310</v>
      </c>
      <c r="K604" s="49" t="s">
        <v>464</v>
      </c>
      <c r="L604" s="20" t="s">
        <v>2669</v>
      </c>
      <c r="M604" s="49" t="s">
        <v>342</v>
      </c>
      <c r="N604" s="49" t="s">
        <v>325</v>
      </c>
      <c r="O604" s="49" t="s">
        <v>319</v>
      </c>
      <c r="P604" s="49" t="s">
        <v>320</v>
      </c>
      <c r="Q604" s="49" t="s">
        <v>348</v>
      </c>
      <c r="R604" s="7" t="s">
        <v>31</v>
      </c>
      <c r="S604" s="24">
        <v>1</v>
      </c>
      <c r="T604" s="58" t="s">
        <v>31</v>
      </c>
      <c r="U604" s="7" t="s">
        <v>31</v>
      </c>
      <c r="V604" s="23" t="s">
        <v>264</v>
      </c>
      <c r="W604" s="24" t="s">
        <v>540</v>
      </c>
      <c r="X604" s="7" t="s">
        <v>55</v>
      </c>
      <c r="Y604" s="10">
        <v>980</v>
      </c>
      <c r="Z604" s="24" t="s">
        <v>447</v>
      </c>
      <c r="AA604" s="12" t="s">
        <v>562</v>
      </c>
      <c r="AB604" s="66" t="s">
        <v>29</v>
      </c>
      <c r="AC604" s="24" t="s">
        <v>29</v>
      </c>
      <c r="AF604" s="24"/>
    </row>
    <row r="605" spans="1:32" ht="15" hidden="1" customHeight="1" x14ac:dyDescent="0.2">
      <c r="A605" s="29" t="s">
        <v>1796</v>
      </c>
      <c r="B605" s="13">
        <v>45096</v>
      </c>
      <c r="C605" s="31">
        <f t="shared" si="19"/>
        <v>1</v>
      </c>
      <c r="D605" s="15">
        <f t="shared" si="18"/>
        <v>844.41</v>
      </c>
      <c r="E605" s="16" t="s">
        <v>28</v>
      </c>
      <c r="F605" s="17" t="s">
        <v>29</v>
      </c>
      <c r="G605" s="31" t="s">
        <v>30</v>
      </c>
      <c r="H605" s="24" t="s">
        <v>444</v>
      </c>
      <c r="I605" s="24" t="s">
        <v>315</v>
      </c>
      <c r="J605" s="24">
        <v>68901</v>
      </c>
      <c r="K605" s="49" t="s">
        <v>316</v>
      </c>
      <c r="L605" s="20" t="s">
        <v>2662</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hidden="1" customHeight="1" x14ac:dyDescent="0.2">
      <c r="A606" s="29" t="s">
        <v>1863</v>
      </c>
      <c r="B606" s="27">
        <v>45098</v>
      </c>
      <c r="C606" s="31">
        <f t="shared" si="19"/>
        <v>1</v>
      </c>
      <c r="D606" s="15">
        <f t="shared" si="18"/>
        <v>248.65000000000009</v>
      </c>
      <c r="E606" s="16" t="s">
        <v>28</v>
      </c>
      <c r="F606" s="30">
        <v>45098</v>
      </c>
      <c r="G606" s="30" t="s">
        <v>30</v>
      </c>
      <c r="H606" s="24" t="s">
        <v>372</v>
      </c>
      <c r="I606" s="24" t="s">
        <v>315</v>
      </c>
      <c r="J606" s="24">
        <v>68801</v>
      </c>
      <c r="K606" s="49" t="s">
        <v>464</v>
      </c>
      <c r="L606" s="20" t="s">
        <v>2665</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hidden="1" customHeight="1" x14ac:dyDescent="0.2">
      <c r="A607" s="29" t="s">
        <v>1879</v>
      </c>
      <c r="B607" s="27">
        <v>45099</v>
      </c>
      <c r="C607" s="31">
        <f t="shared" si="19"/>
        <v>1</v>
      </c>
      <c r="D607" s="15">
        <f t="shared" si="18"/>
        <v>1500</v>
      </c>
      <c r="E607" s="16" t="s">
        <v>28</v>
      </c>
      <c r="F607" s="30" t="s">
        <v>320</v>
      </c>
      <c r="G607" s="31" t="s">
        <v>563</v>
      </c>
      <c r="H607" s="24" t="s">
        <v>532</v>
      </c>
      <c r="I607" s="24" t="s">
        <v>315</v>
      </c>
      <c r="K607" s="49" t="s">
        <v>464</v>
      </c>
      <c r="L607" s="20" t="s">
        <v>2655</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hidden="1" customHeight="1" x14ac:dyDescent="0.2">
      <c r="A608" s="33" t="s">
        <v>1878</v>
      </c>
      <c r="B608" s="27">
        <v>45099</v>
      </c>
      <c r="C608" s="31">
        <f t="shared" si="19"/>
        <v>1</v>
      </c>
      <c r="D608" s="15">
        <f t="shared" si="18"/>
        <v>0</v>
      </c>
      <c r="E608" s="16" t="s">
        <v>28</v>
      </c>
      <c r="F608" s="30" t="s">
        <v>29</v>
      </c>
      <c r="G608" s="31" t="s">
        <v>30</v>
      </c>
      <c r="H608" s="24" t="s">
        <v>564</v>
      </c>
      <c r="I608" s="24" t="s">
        <v>315</v>
      </c>
      <c r="J608" s="24">
        <v>68331</v>
      </c>
      <c r="K608" s="49" t="s">
        <v>331</v>
      </c>
      <c r="L608" s="20" t="s">
        <v>2685</v>
      </c>
      <c r="M608" s="49" t="s">
        <v>317</v>
      </c>
      <c r="N608" s="49" t="s">
        <v>318</v>
      </c>
      <c r="O608" s="49" t="s">
        <v>52</v>
      </c>
      <c r="P608" s="49" t="s">
        <v>29</v>
      </c>
      <c r="Q608" s="49" t="s">
        <v>565</v>
      </c>
      <c r="R608" s="7" t="s">
        <v>31</v>
      </c>
      <c r="S608" s="24">
        <v>2</v>
      </c>
      <c r="T608" s="58" t="s">
        <v>31</v>
      </c>
      <c r="U608" s="7" t="s">
        <v>31</v>
      </c>
      <c r="V608" s="63" t="s">
        <v>286</v>
      </c>
      <c r="W608" s="24" t="s">
        <v>308</v>
      </c>
      <c r="X608" s="7" t="s">
        <v>55</v>
      </c>
      <c r="Y608" s="10">
        <v>750</v>
      </c>
      <c r="Z608" s="24" t="s">
        <v>566</v>
      </c>
      <c r="AA608" s="12" t="s">
        <v>567</v>
      </c>
      <c r="AB608" s="66" t="s">
        <v>29</v>
      </c>
      <c r="AC608" s="24" t="s">
        <v>29</v>
      </c>
      <c r="AF608" s="24"/>
    </row>
    <row r="609" spans="1:32" ht="15" hidden="1" customHeight="1" x14ac:dyDescent="0.2">
      <c r="A609" s="33" t="s">
        <v>1881</v>
      </c>
      <c r="B609" s="13">
        <v>45103</v>
      </c>
      <c r="C609" s="31">
        <f t="shared" si="19"/>
        <v>1</v>
      </c>
      <c r="D609" s="15">
        <f t="shared" si="18"/>
        <v>1500</v>
      </c>
      <c r="E609" s="16" t="s">
        <v>28</v>
      </c>
      <c r="F609" s="30">
        <v>45103</v>
      </c>
      <c r="G609" s="30" t="s">
        <v>30</v>
      </c>
      <c r="H609" s="24" t="s">
        <v>31</v>
      </c>
      <c r="I609" s="24" t="s">
        <v>31</v>
      </c>
      <c r="J609" s="24" t="s">
        <v>31</v>
      </c>
      <c r="K609" s="49" t="s">
        <v>31</v>
      </c>
      <c r="L609" s="20" t="s">
        <v>2674</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571</v>
      </c>
      <c r="AB609" s="66" t="s">
        <v>29</v>
      </c>
      <c r="AC609" s="24" t="s">
        <v>320</v>
      </c>
      <c r="AF609" s="24"/>
    </row>
    <row r="610" spans="1:32" ht="15" hidden="1" customHeight="1" x14ac:dyDescent="0.2">
      <c r="A610" s="33" t="s">
        <v>1880</v>
      </c>
      <c r="B610" s="13">
        <v>45103</v>
      </c>
      <c r="C610" s="31">
        <f t="shared" si="19"/>
        <v>1</v>
      </c>
      <c r="D610" s="15">
        <f t="shared" si="18"/>
        <v>100</v>
      </c>
      <c r="E610" s="16" t="s">
        <v>28</v>
      </c>
      <c r="F610" s="30" t="s">
        <v>29</v>
      </c>
      <c r="G610" s="31" t="s">
        <v>30</v>
      </c>
      <c r="H610" s="24" t="s">
        <v>521</v>
      </c>
      <c r="I610" s="24" t="s">
        <v>315</v>
      </c>
      <c r="J610" s="24">
        <v>68310</v>
      </c>
      <c r="K610" s="49" t="s">
        <v>316</v>
      </c>
      <c r="L610" s="20" t="s">
        <v>2677</v>
      </c>
      <c r="M610" s="49" t="s">
        <v>569</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566</v>
      </c>
      <c r="AA610" s="12" t="s">
        <v>570</v>
      </c>
      <c r="AB610" s="66" t="s">
        <v>29</v>
      </c>
      <c r="AC610" s="24" t="s">
        <v>29</v>
      </c>
      <c r="AF610" s="24"/>
    </row>
    <row r="611" spans="1:32" ht="15" hidden="1" customHeight="1" x14ac:dyDescent="0.2">
      <c r="A611" s="33" t="s">
        <v>1857</v>
      </c>
      <c r="B611" s="13">
        <v>45103</v>
      </c>
      <c r="C611" s="31">
        <f t="shared" si="19"/>
        <v>1</v>
      </c>
      <c r="D611" s="15">
        <f t="shared" si="18"/>
        <v>580</v>
      </c>
      <c r="E611" s="16" t="s">
        <v>28</v>
      </c>
      <c r="F611" s="30" t="s">
        <v>29</v>
      </c>
      <c r="G611" s="31" t="s">
        <v>30</v>
      </c>
      <c r="H611" s="24" t="s">
        <v>534</v>
      </c>
      <c r="I611" s="24" t="s">
        <v>315</v>
      </c>
      <c r="J611" s="24">
        <v>68651</v>
      </c>
      <c r="K611" s="49" t="s">
        <v>316</v>
      </c>
      <c r="L611" s="20" t="s">
        <v>2678</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hidden="1" customHeight="1" x14ac:dyDescent="0.2">
      <c r="A612" s="33" t="s">
        <v>1876</v>
      </c>
      <c r="B612" s="13">
        <v>45103</v>
      </c>
      <c r="C612" s="31">
        <f t="shared" si="19"/>
        <v>1</v>
      </c>
      <c r="D612" s="15">
        <f t="shared" si="18"/>
        <v>15.150000000000091</v>
      </c>
      <c r="E612" s="16" t="s">
        <v>28</v>
      </c>
      <c r="F612" s="30" t="s">
        <v>29</v>
      </c>
      <c r="G612" s="31" t="s">
        <v>30</v>
      </c>
      <c r="H612" s="24" t="s">
        <v>314</v>
      </c>
      <c r="I612" s="24" t="s">
        <v>315</v>
      </c>
      <c r="J612" s="24">
        <v>68506</v>
      </c>
      <c r="K612" s="49" t="s">
        <v>464</v>
      </c>
      <c r="L612" s="20" t="s">
        <v>2689</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hidden="1" customHeight="1" x14ac:dyDescent="0.2">
      <c r="A613" s="33" t="s">
        <v>1876</v>
      </c>
      <c r="B613" s="13">
        <v>45103</v>
      </c>
      <c r="C613" s="31">
        <f t="shared" si="19"/>
        <v>1</v>
      </c>
      <c r="D613" s="15">
        <f t="shared" si="18"/>
        <v>15.150000000000091</v>
      </c>
      <c r="E613" s="16" t="s">
        <v>28</v>
      </c>
      <c r="F613" s="30" t="s">
        <v>29</v>
      </c>
      <c r="G613" s="31" t="s">
        <v>30</v>
      </c>
      <c r="H613" s="24" t="s">
        <v>314</v>
      </c>
      <c r="I613" s="24" t="s">
        <v>315</v>
      </c>
      <c r="J613" s="24">
        <v>68506</v>
      </c>
      <c r="K613" s="49" t="s">
        <v>464</v>
      </c>
      <c r="L613" s="20" t="s">
        <v>2689</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hidden="1" customHeight="1" x14ac:dyDescent="0.2">
      <c r="A614" s="33" t="s">
        <v>1778</v>
      </c>
      <c r="B614" s="13">
        <v>45103</v>
      </c>
      <c r="C614" s="31">
        <f t="shared" si="19"/>
        <v>1</v>
      </c>
      <c r="D614" s="15">
        <f t="shared" si="18"/>
        <v>-34.880000000000109</v>
      </c>
      <c r="E614" s="16" t="s">
        <v>28</v>
      </c>
      <c r="F614" s="30" t="s">
        <v>29</v>
      </c>
      <c r="G614" s="31" t="s">
        <v>30</v>
      </c>
      <c r="H614" s="24" t="s">
        <v>411</v>
      </c>
      <c r="I614" s="24" t="s">
        <v>315</v>
      </c>
      <c r="J614" s="24">
        <v>68022</v>
      </c>
      <c r="K614" s="49" t="s">
        <v>316</v>
      </c>
      <c r="L614" s="20" t="s">
        <v>2709</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568</v>
      </c>
      <c r="AB614" s="66" t="s">
        <v>29</v>
      </c>
      <c r="AC614" s="24" t="s">
        <v>320</v>
      </c>
      <c r="AF614" s="24"/>
    </row>
    <row r="615" spans="1:32" ht="15" hidden="1" customHeight="1" x14ac:dyDescent="0.2">
      <c r="A615" s="33" t="s">
        <v>1756</v>
      </c>
      <c r="B615" s="13">
        <v>45105</v>
      </c>
      <c r="C615" s="31">
        <f t="shared" si="19"/>
        <v>1</v>
      </c>
      <c r="D615" s="15">
        <f t="shared" si="18"/>
        <v>-807.44</v>
      </c>
      <c r="E615" s="16" t="s">
        <v>28</v>
      </c>
      <c r="F615" s="30" t="s">
        <v>29</v>
      </c>
      <c r="G615" s="31" t="s">
        <v>30</v>
      </c>
      <c r="H615" s="24" t="s">
        <v>380</v>
      </c>
      <c r="I615" s="24" t="s">
        <v>381</v>
      </c>
      <c r="J615" s="24">
        <v>68803</v>
      </c>
      <c r="K615" s="49" t="s">
        <v>316</v>
      </c>
      <c r="L615" s="20" t="s">
        <v>2655</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572</v>
      </c>
      <c r="AB615" s="66" t="s">
        <v>29</v>
      </c>
      <c r="AC615" s="24" t="s">
        <v>29</v>
      </c>
      <c r="AF615" s="24"/>
    </row>
    <row r="616" spans="1:32" ht="15" hidden="1" customHeight="1" x14ac:dyDescent="0.2">
      <c r="A616" s="33" t="s">
        <v>1756</v>
      </c>
      <c r="B616" s="13">
        <v>45105</v>
      </c>
      <c r="C616" s="31">
        <f t="shared" si="19"/>
        <v>1</v>
      </c>
      <c r="D616" s="15">
        <f t="shared" si="18"/>
        <v>-807.44</v>
      </c>
      <c r="E616" s="16" t="s">
        <v>28</v>
      </c>
      <c r="F616" s="30" t="s">
        <v>29</v>
      </c>
      <c r="G616" s="31" t="s">
        <v>30</v>
      </c>
      <c r="H616" s="24" t="s">
        <v>380</v>
      </c>
      <c r="I616" s="24" t="s">
        <v>381</v>
      </c>
      <c r="J616" s="24">
        <v>68803</v>
      </c>
      <c r="K616" s="49" t="s">
        <v>316</v>
      </c>
      <c r="L616" s="20" t="s">
        <v>2655</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573</v>
      </c>
      <c r="AB616" s="66" t="s">
        <v>29</v>
      </c>
      <c r="AC616" s="24" t="s">
        <v>29</v>
      </c>
      <c r="AF616" s="24"/>
    </row>
    <row r="617" spans="1:32" ht="15" hidden="1" customHeight="1" x14ac:dyDescent="0.2">
      <c r="A617" s="33" t="s">
        <v>1756</v>
      </c>
      <c r="B617" s="13">
        <v>45105</v>
      </c>
      <c r="C617" s="31">
        <f t="shared" si="19"/>
        <v>1</v>
      </c>
      <c r="D617" s="15">
        <f t="shared" si="18"/>
        <v>-807.44</v>
      </c>
      <c r="E617" s="16" t="s">
        <v>28</v>
      </c>
      <c r="F617" s="30" t="s">
        <v>29</v>
      </c>
      <c r="G617" s="31" t="s">
        <v>30</v>
      </c>
      <c r="H617" s="24" t="s">
        <v>380</v>
      </c>
      <c r="I617" s="24" t="s">
        <v>381</v>
      </c>
      <c r="J617" s="24">
        <v>68803</v>
      </c>
      <c r="K617" s="49" t="s">
        <v>316</v>
      </c>
      <c r="L617" s="20" t="s">
        <v>2655</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574</v>
      </c>
      <c r="AB617" s="66" t="s">
        <v>29</v>
      </c>
      <c r="AC617" s="24" t="s">
        <v>29</v>
      </c>
      <c r="AF617" s="24"/>
    </row>
    <row r="618" spans="1:32" ht="15" hidden="1" customHeight="1" x14ac:dyDescent="0.2">
      <c r="A618" s="33" t="s">
        <v>1882</v>
      </c>
      <c r="B618" s="13">
        <v>45105</v>
      </c>
      <c r="C618" s="31">
        <f t="shared" si="19"/>
        <v>1</v>
      </c>
      <c r="D618" s="15">
        <f t="shared" si="18"/>
        <v>1280.01</v>
      </c>
      <c r="E618" s="16" t="s">
        <v>28</v>
      </c>
      <c r="F618" s="30" t="s">
        <v>29</v>
      </c>
      <c r="G618" s="31" t="s">
        <v>30</v>
      </c>
      <c r="H618" s="24" t="s">
        <v>341</v>
      </c>
      <c r="I618" s="24" t="s">
        <v>315</v>
      </c>
      <c r="J618" s="24">
        <v>68355</v>
      </c>
      <c r="K618" s="49" t="s">
        <v>316</v>
      </c>
      <c r="L618" s="20" t="s">
        <v>2673</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hidden="1" customHeight="1" x14ac:dyDescent="0.2">
      <c r="A619" s="33" t="s">
        <v>1884</v>
      </c>
      <c r="B619" s="13">
        <v>45106</v>
      </c>
      <c r="C619" s="31">
        <f t="shared" si="19"/>
        <v>1</v>
      </c>
      <c r="D619" s="15">
        <f t="shared" si="18"/>
        <v>1500</v>
      </c>
      <c r="E619" s="41" t="s">
        <v>428</v>
      </c>
      <c r="F619" s="30" t="s">
        <v>320</v>
      </c>
      <c r="G619" s="31" t="s">
        <v>429</v>
      </c>
      <c r="H619" s="24" t="s">
        <v>396</v>
      </c>
      <c r="I619" s="24" t="s">
        <v>315</v>
      </c>
      <c r="J619" s="24">
        <v>68410</v>
      </c>
      <c r="K619" s="49" t="s">
        <v>316</v>
      </c>
      <c r="L619" s="20" t="s">
        <v>2674</v>
      </c>
      <c r="M619" s="49" t="s">
        <v>317</v>
      </c>
      <c r="N619" s="49" t="s">
        <v>318</v>
      </c>
      <c r="O619" s="49" t="s">
        <v>319</v>
      </c>
      <c r="P619" s="49" t="s">
        <v>320</v>
      </c>
      <c r="Q619" s="49" t="s">
        <v>348</v>
      </c>
      <c r="R619" s="7"/>
      <c r="S619" s="24">
        <v>2</v>
      </c>
      <c r="T619" s="58" t="s">
        <v>31</v>
      </c>
      <c r="U619" s="7"/>
      <c r="V619" s="63" t="s">
        <v>575</v>
      </c>
      <c r="W619" s="24"/>
      <c r="X619" s="7" t="s">
        <v>55</v>
      </c>
      <c r="Y619" s="10">
        <v>732.54</v>
      </c>
      <c r="Z619" s="24"/>
      <c r="AA619" s="12" t="s">
        <v>576</v>
      </c>
      <c r="AB619" s="66" t="s">
        <v>320</v>
      </c>
      <c r="AC619" s="24" t="s">
        <v>320</v>
      </c>
      <c r="AF619" s="24"/>
    </row>
    <row r="620" spans="1:32" ht="15" hidden="1" customHeight="1" x14ac:dyDescent="0.2">
      <c r="A620" s="29" t="s">
        <v>1883</v>
      </c>
      <c r="B620" s="13">
        <v>45106</v>
      </c>
      <c r="C620" s="31">
        <f t="shared" si="19"/>
        <v>1</v>
      </c>
      <c r="D620" s="15">
        <f t="shared" si="18"/>
        <v>261.23</v>
      </c>
      <c r="E620" s="16" t="s">
        <v>28</v>
      </c>
      <c r="F620" s="30" t="s">
        <v>29</v>
      </c>
      <c r="G620" s="31" t="s">
        <v>30</v>
      </c>
      <c r="H620" s="24" t="s">
        <v>323</v>
      </c>
      <c r="I620" s="24" t="s">
        <v>315</v>
      </c>
      <c r="J620" s="24">
        <v>68127</v>
      </c>
      <c r="K620" s="49" t="s">
        <v>316</v>
      </c>
      <c r="L620" s="20" t="s">
        <v>2683</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hidden="1" customHeight="1" x14ac:dyDescent="0.2">
      <c r="A621" s="29" t="s">
        <v>1883</v>
      </c>
      <c r="B621" s="27">
        <v>45106</v>
      </c>
      <c r="C621" s="31">
        <f t="shared" si="19"/>
        <v>1</v>
      </c>
      <c r="D621" s="15">
        <f t="shared" si="18"/>
        <v>261.23</v>
      </c>
      <c r="E621" s="16" t="s">
        <v>28</v>
      </c>
      <c r="F621" s="30" t="s">
        <v>29</v>
      </c>
      <c r="G621" s="31" t="s">
        <v>30</v>
      </c>
      <c r="H621" s="24" t="s">
        <v>323</v>
      </c>
      <c r="I621" s="24" t="s">
        <v>315</v>
      </c>
      <c r="J621" s="24">
        <v>68127</v>
      </c>
      <c r="K621" s="49" t="s">
        <v>316</v>
      </c>
      <c r="L621" s="20" t="s">
        <v>2683</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577</v>
      </c>
      <c r="AA621" s="12" t="s">
        <v>578</v>
      </c>
      <c r="AB621" s="66" t="s">
        <v>29</v>
      </c>
      <c r="AC621" s="24" t="s">
        <v>29</v>
      </c>
      <c r="AF621" s="24"/>
    </row>
    <row r="622" spans="1:32" ht="15" hidden="1" customHeight="1" x14ac:dyDescent="0.2">
      <c r="A622" s="29" t="s">
        <v>1883</v>
      </c>
      <c r="B622" s="27">
        <v>45106</v>
      </c>
      <c r="C622" s="31">
        <f t="shared" si="19"/>
        <v>1</v>
      </c>
      <c r="D622" s="15">
        <f t="shared" si="18"/>
        <v>261.23</v>
      </c>
      <c r="E622" s="16" t="s">
        <v>28</v>
      </c>
      <c r="F622" s="17" t="s">
        <v>29</v>
      </c>
      <c r="G622" s="31" t="s">
        <v>30</v>
      </c>
      <c r="H622" s="24" t="s">
        <v>323</v>
      </c>
      <c r="I622" s="24" t="s">
        <v>315</v>
      </c>
      <c r="J622" s="24">
        <v>68127</v>
      </c>
      <c r="K622" s="49" t="s">
        <v>316</v>
      </c>
      <c r="L622" s="20" t="s">
        <v>2683</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566</v>
      </c>
      <c r="AA622" s="12" t="s">
        <v>583</v>
      </c>
      <c r="AB622" s="66" t="s">
        <v>29</v>
      </c>
      <c r="AC622" s="24" t="s">
        <v>29</v>
      </c>
      <c r="AF622" s="24"/>
    </row>
    <row r="623" spans="1:32" ht="15" hidden="1" customHeight="1" x14ac:dyDescent="0.2">
      <c r="A623" s="29" t="s">
        <v>1885</v>
      </c>
      <c r="B623" s="27">
        <v>45106</v>
      </c>
      <c r="C623" s="31">
        <f t="shared" si="19"/>
        <v>1</v>
      </c>
      <c r="D623" s="15">
        <f t="shared" si="18"/>
        <v>677</v>
      </c>
      <c r="E623" s="16" t="s">
        <v>28</v>
      </c>
      <c r="F623" s="17" t="s">
        <v>29</v>
      </c>
      <c r="G623" s="31" t="s">
        <v>30</v>
      </c>
      <c r="H623" s="24" t="s">
        <v>323</v>
      </c>
      <c r="I623" s="24" t="s">
        <v>315</v>
      </c>
      <c r="J623" s="24">
        <v>68132</v>
      </c>
      <c r="K623" s="49" t="s">
        <v>316</v>
      </c>
      <c r="L623" s="20" t="s">
        <v>2685</v>
      </c>
      <c r="M623" s="49" t="s">
        <v>324</v>
      </c>
      <c r="N623" s="49" t="s">
        <v>318</v>
      </c>
      <c r="O623" s="49" t="s">
        <v>319</v>
      </c>
      <c r="P623" s="49" t="s">
        <v>31</v>
      </c>
      <c r="Q623" s="49" t="s">
        <v>579</v>
      </c>
      <c r="R623" s="7" t="s">
        <v>31</v>
      </c>
      <c r="S623" s="24">
        <v>1</v>
      </c>
      <c r="T623" s="58" t="s">
        <v>31</v>
      </c>
      <c r="U623" s="7" t="s">
        <v>31</v>
      </c>
      <c r="V623" s="23" t="s">
        <v>65</v>
      </c>
      <c r="W623" s="24" t="s">
        <v>580</v>
      </c>
      <c r="X623" s="7" t="s">
        <v>55</v>
      </c>
      <c r="Y623" s="10">
        <v>823</v>
      </c>
      <c r="Z623" s="24" t="s">
        <v>447</v>
      </c>
      <c r="AA623" s="12" t="s">
        <v>581</v>
      </c>
      <c r="AB623" s="66" t="s">
        <v>29</v>
      </c>
      <c r="AC623" s="24" t="s">
        <v>320</v>
      </c>
      <c r="AF623" s="24"/>
    </row>
    <row r="624" spans="1:32" ht="15" hidden="1" customHeight="1" x14ac:dyDescent="0.2">
      <c r="A624" s="29" t="s">
        <v>1839</v>
      </c>
      <c r="B624" s="27">
        <v>45106</v>
      </c>
      <c r="C624" s="31">
        <f t="shared" si="19"/>
        <v>1</v>
      </c>
      <c r="D624" s="15">
        <f t="shared" si="18"/>
        <v>1483.09</v>
      </c>
      <c r="E624" s="16" t="s">
        <v>28</v>
      </c>
      <c r="F624" s="17">
        <v>45106</v>
      </c>
      <c r="G624" s="30" t="s">
        <v>30</v>
      </c>
      <c r="H624" s="24" t="s">
        <v>31</v>
      </c>
      <c r="I624" s="24" t="s">
        <v>31</v>
      </c>
      <c r="J624" s="24" t="s">
        <v>31</v>
      </c>
      <c r="K624" s="49" t="s">
        <v>31</v>
      </c>
      <c r="L624" s="20" t="s">
        <v>2694</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hidden="1" customHeight="1" x14ac:dyDescent="0.2">
      <c r="A625" s="29" t="s">
        <v>1867</v>
      </c>
      <c r="B625" s="27">
        <v>45106</v>
      </c>
      <c r="C625" s="31">
        <f t="shared" si="19"/>
        <v>1</v>
      </c>
      <c r="D625" s="15">
        <f t="shared" si="18"/>
        <v>1500</v>
      </c>
      <c r="E625" s="16" t="s">
        <v>28</v>
      </c>
      <c r="F625" s="17">
        <v>45106</v>
      </c>
      <c r="G625" s="30" t="s">
        <v>30</v>
      </c>
      <c r="H625" s="24" t="s">
        <v>31</v>
      </c>
      <c r="I625" s="24" t="s">
        <v>31</v>
      </c>
      <c r="J625" s="24" t="s">
        <v>31</v>
      </c>
      <c r="K625" s="49" t="s">
        <v>31</v>
      </c>
      <c r="L625" s="20" t="s">
        <v>2707</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hidden="1" customHeight="1" x14ac:dyDescent="0.2">
      <c r="A626" s="29" t="s">
        <v>1886</v>
      </c>
      <c r="B626" s="27">
        <v>45106</v>
      </c>
      <c r="C626" s="31">
        <f t="shared" si="19"/>
        <v>1</v>
      </c>
      <c r="D626" s="15">
        <f t="shared" si="18"/>
        <v>505</v>
      </c>
      <c r="E626" s="16" t="s">
        <v>28</v>
      </c>
      <c r="F626" s="30" t="s">
        <v>29</v>
      </c>
      <c r="G626" s="31" t="s">
        <v>30</v>
      </c>
      <c r="H626" s="24" t="s">
        <v>314</v>
      </c>
      <c r="I626" s="24" t="s">
        <v>315</v>
      </c>
      <c r="J626" s="24">
        <v>68503</v>
      </c>
      <c r="K626" s="49" t="s">
        <v>316</v>
      </c>
      <c r="L626" s="20" t="s">
        <v>2709</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566</v>
      </c>
      <c r="AA626" s="12" t="s">
        <v>582</v>
      </c>
      <c r="AB626" s="66" t="s">
        <v>29</v>
      </c>
      <c r="AC626" s="24" t="s">
        <v>29</v>
      </c>
      <c r="AF626" s="24"/>
    </row>
    <row r="627" spans="1:32" ht="15" hidden="1" customHeight="1" x14ac:dyDescent="0.2">
      <c r="A627" s="29" t="s">
        <v>1666</v>
      </c>
      <c r="B627" s="27">
        <v>45107</v>
      </c>
      <c r="C627" s="31">
        <f t="shared" si="19"/>
        <v>2</v>
      </c>
      <c r="D627" s="15">
        <f t="shared" si="18"/>
        <v>308.24</v>
      </c>
      <c r="E627" s="16" t="s">
        <v>28</v>
      </c>
      <c r="F627" s="30">
        <v>45107</v>
      </c>
      <c r="G627" s="30" t="s">
        <v>30</v>
      </c>
      <c r="H627" s="24" t="s">
        <v>31</v>
      </c>
      <c r="I627" s="24" t="s">
        <v>31</v>
      </c>
      <c r="J627" s="24" t="s">
        <v>31</v>
      </c>
      <c r="K627" s="49" t="s">
        <v>31</v>
      </c>
      <c r="L627" s="20" t="s">
        <v>2668</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hidden="1" customHeight="1" x14ac:dyDescent="0.2">
      <c r="A628" s="33" t="s">
        <v>1888</v>
      </c>
      <c r="B628" s="27">
        <v>45108</v>
      </c>
      <c r="C628" s="31">
        <f t="shared" si="19"/>
        <v>1</v>
      </c>
      <c r="D628" s="15">
        <f t="shared" si="18"/>
        <v>1500</v>
      </c>
      <c r="E628" s="16" t="s">
        <v>28</v>
      </c>
      <c r="F628" s="30">
        <v>45108</v>
      </c>
      <c r="G628" s="30" t="s">
        <v>30</v>
      </c>
      <c r="H628" s="24" t="s">
        <v>31</v>
      </c>
      <c r="I628" s="24" t="s">
        <v>31</v>
      </c>
      <c r="J628" s="24" t="s">
        <v>31</v>
      </c>
      <c r="K628" s="49" t="s">
        <v>31</v>
      </c>
      <c r="L628" s="20" t="s">
        <v>2667</v>
      </c>
      <c r="M628" s="49" t="s">
        <v>31</v>
      </c>
      <c r="N628" s="49" t="s">
        <v>31</v>
      </c>
      <c r="O628" s="49" t="s">
        <v>31</v>
      </c>
      <c r="P628" s="49" t="s">
        <v>31</v>
      </c>
      <c r="Q628" s="49" t="s">
        <v>31</v>
      </c>
      <c r="R628" s="7" t="s">
        <v>31</v>
      </c>
      <c r="S628" s="24" t="s">
        <v>31</v>
      </c>
      <c r="T628" s="58" t="s">
        <v>31</v>
      </c>
      <c r="U628" s="7" t="s">
        <v>31</v>
      </c>
      <c r="V628" s="23" t="s">
        <v>32</v>
      </c>
      <c r="W628" s="24" t="s">
        <v>584</v>
      </c>
      <c r="X628" s="7" t="s">
        <v>37</v>
      </c>
      <c r="Y628" s="10">
        <v>25</v>
      </c>
      <c r="Z628" s="24" t="s">
        <v>310</v>
      </c>
      <c r="AA628" s="12" t="s">
        <v>103</v>
      </c>
      <c r="AB628" s="66" t="s">
        <v>29</v>
      </c>
      <c r="AC628" s="24" t="s">
        <v>320</v>
      </c>
      <c r="AF628" s="24"/>
    </row>
    <row r="629" spans="1:32" ht="15" hidden="1" customHeight="1" x14ac:dyDescent="0.2">
      <c r="A629" s="33" t="s">
        <v>1887</v>
      </c>
      <c r="B629" s="27">
        <v>45108</v>
      </c>
      <c r="C629" s="31">
        <f t="shared" si="19"/>
        <v>1</v>
      </c>
      <c r="D629" s="15">
        <f t="shared" si="18"/>
        <v>562.69999999999993</v>
      </c>
      <c r="E629" s="16" t="s">
        <v>28</v>
      </c>
      <c r="F629" s="30" t="s">
        <v>29</v>
      </c>
      <c r="G629" s="31" t="s">
        <v>30</v>
      </c>
      <c r="H629" s="24" t="s">
        <v>323</v>
      </c>
      <c r="I629" s="24" t="s">
        <v>315</v>
      </c>
      <c r="J629" s="24">
        <v>68135</v>
      </c>
      <c r="K629" s="49" t="s">
        <v>316</v>
      </c>
      <c r="L629" s="20" t="s">
        <v>2688</v>
      </c>
      <c r="M629" s="49" t="s">
        <v>317</v>
      </c>
      <c r="N629" s="49" t="s">
        <v>318</v>
      </c>
      <c r="O629" s="49" t="s">
        <v>319</v>
      </c>
      <c r="P629" s="49" t="s">
        <v>320</v>
      </c>
      <c r="Q629" s="49" t="s">
        <v>348</v>
      </c>
      <c r="R629" s="7" t="s">
        <v>31</v>
      </c>
      <c r="S629" s="24">
        <v>3</v>
      </c>
      <c r="T629" s="58" t="s">
        <v>31</v>
      </c>
      <c r="U629" s="7" t="s">
        <v>31</v>
      </c>
      <c r="V629" s="23" t="s">
        <v>32</v>
      </c>
      <c r="W629" s="24" t="s">
        <v>585</v>
      </c>
      <c r="X629" s="7" t="s">
        <v>37</v>
      </c>
      <c r="Y629" s="10">
        <v>100</v>
      </c>
      <c r="Z629" s="24" t="s">
        <v>38</v>
      </c>
      <c r="AA629" s="12" t="s">
        <v>103</v>
      </c>
      <c r="AB629" s="66" t="s">
        <v>29</v>
      </c>
      <c r="AC629" s="24" t="s">
        <v>29</v>
      </c>
      <c r="AF629" s="24"/>
    </row>
    <row r="630" spans="1:32" ht="15" hidden="1" customHeight="1" x14ac:dyDescent="0.2">
      <c r="A630" s="29" t="s">
        <v>1887</v>
      </c>
      <c r="B630" s="27">
        <v>45108</v>
      </c>
      <c r="C630" s="31">
        <f t="shared" si="19"/>
        <v>1</v>
      </c>
      <c r="D630" s="15">
        <f t="shared" si="18"/>
        <v>562.69999999999993</v>
      </c>
      <c r="E630" s="16" t="s">
        <v>28</v>
      </c>
      <c r="F630" s="30" t="s">
        <v>29</v>
      </c>
      <c r="G630" s="31" t="s">
        <v>30</v>
      </c>
      <c r="H630" s="24" t="s">
        <v>323</v>
      </c>
      <c r="I630" s="24" t="s">
        <v>315</v>
      </c>
      <c r="J630" s="24">
        <v>68135</v>
      </c>
      <c r="K630" s="49" t="s">
        <v>316</v>
      </c>
      <c r="L630" s="20" t="s">
        <v>2688</v>
      </c>
      <c r="M630" s="49" t="s">
        <v>317</v>
      </c>
      <c r="N630" s="49" t="s">
        <v>318</v>
      </c>
      <c r="O630" s="49" t="s">
        <v>319</v>
      </c>
      <c r="P630" s="49" t="s">
        <v>320</v>
      </c>
      <c r="Q630" s="49" t="s">
        <v>348</v>
      </c>
      <c r="R630" s="7" t="s">
        <v>31</v>
      </c>
      <c r="S630" s="24">
        <v>3</v>
      </c>
      <c r="T630" s="58" t="s">
        <v>31</v>
      </c>
      <c r="U630" s="7" t="s">
        <v>31</v>
      </c>
      <c r="V630" s="23" t="s">
        <v>32</v>
      </c>
      <c r="W630" s="24" t="s">
        <v>585</v>
      </c>
      <c r="X630" s="7" t="s">
        <v>51</v>
      </c>
      <c r="Y630" s="10">
        <v>100</v>
      </c>
      <c r="Z630" s="24" t="s">
        <v>38</v>
      </c>
      <c r="AA630" s="12" t="s">
        <v>311</v>
      </c>
      <c r="AB630" s="66" t="s">
        <v>29</v>
      </c>
      <c r="AC630" s="24" t="s">
        <v>29</v>
      </c>
      <c r="AF630" s="24"/>
    </row>
    <row r="631" spans="1:32" ht="15" hidden="1" customHeight="1" x14ac:dyDescent="0.2">
      <c r="A631" s="29" t="s">
        <v>1887</v>
      </c>
      <c r="B631" s="27">
        <v>45108</v>
      </c>
      <c r="C631" s="31">
        <f t="shared" si="19"/>
        <v>1</v>
      </c>
      <c r="D631" s="15">
        <f t="shared" si="18"/>
        <v>562.69999999999993</v>
      </c>
      <c r="E631" s="16" t="s">
        <v>28</v>
      </c>
      <c r="F631" s="30" t="s">
        <v>29</v>
      </c>
      <c r="G631" s="31" t="s">
        <v>30</v>
      </c>
      <c r="H631" s="24" t="s">
        <v>323</v>
      </c>
      <c r="I631" s="24" t="s">
        <v>315</v>
      </c>
      <c r="J631" s="24">
        <v>68135</v>
      </c>
      <c r="K631" s="49" t="s">
        <v>316</v>
      </c>
      <c r="L631" s="20" t="s">
        <v>2688</v>
      </c>
      <c r="M631" s="49" t="s">
        <v>317</v>
      </c>
      <c r="N631" s="49" t="s">
        <v>318</v>
      </c>
      <c r="O631" s="49" t="s">
        <v>319</v>
      </c>
      <c r="P631" s="49" t="s">
        <v>320</v>
      </c>
      <c r="Q631" s="49" t="s">
        <v>348</v>
      </c>
      <c r="R631" s="7" t="s">
        <v>31</v>
      </c>
      <c r="S631" s="24">
        <v>3</v>
      </c>
      <c r="T631" s="58" t="s">
        <v>31</v>
      </c>
      <c r="U631" s="7" t="s">
        <v>31</v>
      </c>
      <c r="V631" s="23" t="s">
        <v>32</v>
      </c>
      <c r="W631" s="24" t="s">
        <v>585</v>
      </c>
      <c r="X631" s="7" t="s">
        <v>73</v>
      </c>
      <c r="Y631" s="10">
        <v>364.41</v>
      </c>
      <c r="Z631" s="24" t="s">
        <v>72</v>
      </c>
      <c r="AA631" s="12" t="s">
        <v>586</v>
      </c>
      <c r="AB631" s="66" t="s">
        <v>29</v>
      </c>
      <c r="AC631" s="24" t="s">
        <v>29</v>
      </c>
      <c r="AF631" s="24"/>
    </row>
    <row r="632" spans="1:32" ht="15" hidden="1" customHeight="1" x14ac:dyDescent="0.2">
      <c r="A632" s="29" t="s">
        <v>1887</v>
      </c>
      <c r="B632" s="27">
        <v>45108</v>
      </c>
      <c r="C632" s="31">
        <f t="shared" si="19"/>
        <v>1</v>
      </c>
      <c r="D632" s="15">
        <f t="shared" si="18"/>
        <v>562.69999999999993</v>
      </c>
      <c r="E632" s="16" t="s">
        <v>28</v>
      </c>
      <c r="F632" s="30" t="s">
        <v>29</v>
      </c>
      <c r="G632" s="31" t="s">
        <v>30</v>
      </c>
      <c r="H632" s="24" t="s">
        <v>323</v>
      </c>
      <c r="I632" s="24" t="s">
        <v>315</v>
      </c>
      <c r="J632" s="24">
        <v>68135</v>
      </c>
      <c r="K632" s="49" t="s">
        <v>316</v>
      </c>
      <c r="L632" s="20" t="s">
        <v>2688</v>
      </c>
      <c r="M632" s="49" t="s">
        <v>317</v>
      </c>
      <c r="N632" s="49" t="s">
        <v>318</v>
      </c>
      <c r="O632" s="49" t="s">
        <v>319</v>
      </c>
      <c r="P632" s="49" t="s">
        <v>320</v>
      </c>
      <c r="Q632" s="49" t="s">
        <v>348</v>
      </c>
      <c r="R632" s="7" t="s">
        <v>31</v>
      </c>
      <c r="S632" s="24">
        <v>3</v>
      </c>
      <c r="T632" s="58" t="s">
        <v>31</v>
      </c>
      <c r="U632" s="7" t="s">
        <v>31</v>
      </c>
      <c r="V632" s="23" t="s">
        <v>32</v>
      </c>
      <c r="W632" s="24" t="s">
        <v>585</v>
      </c>
      <c r="X632" s="7" t="s">
        <v>57</v>
      </c>
      <c r="Y632" s="10">
        <v>372.89</v>
      </c>
      <c r="Z632" s="24" t="s">
        <v>72</v>
      </c>
      <c r="AA632" s="12" t="s">
        <v>123</v>
      </c>
      <c r="AB632" s="66" t="s">
        <v>29</v>
      </c>
      <c r="AC632" s="24" t="s">
        <v>29</v>
      </c>
      <c r="AF632" s="24"/>
    </row>
    <row r="633" spans="1:32" ht="15" hidden="1" customHeight="1" x14ac:dyDescent="0.2">
      <c r="A633" s="29" t="s">
        <v>1889</v>
      </c>
      <c r="B633" s="27">
        <v>45108</v>
      </c>
      <c r="C633" s="31">
        <f t="shared" si="19"/>
        <v>1</v>
      </c>
      <c r="D633" s="15">
        <f t="shared" si="18"/>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hidden="1" customHeight="1" x14ac:dyDescent="0.2">
      <c r="A634" s="29" t="s">
        <v>1878</v>
      </c>
      <c r="B634" s="27">
        <v>45110</v>
      </c>
      <c r="C634" s="31">
        <f t="shared" si="19"/>
        <v>1</v>
      </c>
      <c r="D634" s="15">
        <f t="shared" si="18"/>
        <v>0</v>
      </c>
      <c r="E634" s="16" t="s">
        <v>28</v>
      </c>
      <c r="F634" s="17" t="s">
        <v>29</v>
      </c>
      <c r="G634" s="31" t="s">
        <v>30</v>
      </c>
      <c r="H634" s="24" t="s">
        <v>564</v>
      </c>
      <c r="I634" s="24" t="s">
        <v>315</v>
      </c>
      <c r="J634" s="24">
        <v>68331</v>
      </c>
      <c r="K634" s="49" t="s">
        <v>331</v>
      </c>
      <c r="L634" s="20" t="s">
        <v>2685</v>
      </c>
      <c r="M634" s="49" t="s">
        <v>317</v>
      </c>
      <c r="N634" s="49" t="s">
        <v>318</v>
      </c>
      <c r="O634" s="49" t="s">
        <v>52</v>
      </c>
      <c r="P634" s="49" t="s">
        <v>29</v>
      </c>
      <c r="Q634" s="49" t="s">
        <v>565</v>
      </c>
      <c r="R634" s="7" t="s">
        <v>31</v>
      </c>
      <c r="S634" s="24">
        <v>2</v>
      </c>
      <c r="T634" s="58" t="s">
        <v>31</v>
      </c>
      <c r="U634" s="7" t="s">
        <v>31</v>
      </c>
      <c r="V634" s="63" t="s">
        <v>286</v>
      </c>
      <c r="W634" s="24" t="s">
        <v>308</v>
      </c>
      <c r="X634" s="7" t="s">
        <v>55</v>
      </c>
      <c r="Y634" s="10">
        <v>750</v>
      </c>
      <c r="Z634" s="24" t="s">
        <v>566</v>
      </c>
      <c r="AA634" s="12" t="s">
        <v>567</v>
      </c>
      <c r="AB634" s="66" t="s">
        <v>29</v>
      </c>
      <c r="AC634" s="24" t="s">
        <v>29</v>
      </c>
      <c r="AF634" s="24"/>
    </row>
    <row r="635" spans="1:32" ht="15" hidden="1" customHeight="1" x14ac:dyDescent="0.2">
      <c r="A635" s="33" t="s">
        <v>1890</v>
      </c>
      <c r="B635" s="27">
        <v>45115</v>
      </c>
      <c r="C635" s="31">
        <f t="shared" si="19"/>
        <v>1</v>
      </c>
      <c r="D635" s="15">
        <f t="shared" si="18"/>
        <v>300</v>
      </c>
      <c r="E635" s="16" t="s">
        <v>28</v>
      </c>
      <c r="F635" s="30" t="s">
        <v>29</v>
      </c>
      <c r="G635" s="31" t="s">
        <v>30</v>
      </c>
      <c r="H635" s="24" t="s">
        <v>314</v>
      </c>
      <c r="I635" s="24" t="s">
        <v>315</v>
      </c>
      <c r="J635" s="24">
        <v>68504</v>
      </c>
      <c r="K635" s="49" t="s">
        <v>316</v>
      </c>
      <c r="L635" s="20" t="s">
        <v>2678</v>
      </c>
      <c r="M635" s="49" t="s">
        <v>587</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566</v>
      </c>
      <c r="AA635" s="12" t="s">
        <v>588</v>
      </c>
      <c r="AB635" s="66" t="s">
        <v>29</v>
      </c>
      <c r="AC635" s="24" t="s">
        <v>29</v>
      </c>
      <c r="AF635" s="24"/>
    </row>
    <row r="636" spans="1:32" ht="15" hidden="1" customHeight="1" x14ac:dyDescent="0.2">
      <c r="A636" s="33" t="s">
        <v>1891</v>
      </c>
      <c r="B636" s="13">
        <v>45116</v>
      </c>
      <c r="C636" s="31">
        <f t="shared" si="19"/>
        <v>1</v>
      </c>
      <c r="D636" s="15">
        <f t="shared" si="18"/>
        <v>0</v>
      </c>
      <c r="E636" s="16" t="s">
        <v>28</v>
      </c>
      <c r="F636" s="30" t="s">
        <v>29</v>
      </c>
      <c r="G636" s="31" t="s">
        <v>30</v>
      </c>
      <c r="H636" s="24" t="s">
        <v>589</v>
      </c>
      <c r="I636" s="24" t="s">
        <v>315</v>
      </c>
      <c r="J636" s="24">
        <v>68763</v>
      </c>
      <c r="K636" s="49" t="s">
        <v>464</v>
      </c>
      <c r="L636" s="20" t="s">
        <v>2705</v>
      </c>
      <c r="M636" s="49" t="s">
        <v>317</v>
      </c>
      <c r="N636" s="49" t="s">
        <v>318</v>
      </c>
      <c r="O636" s="49" t="s">
        <v>319</v>
      </c>
      <c r="P636" s="49" t="s">
        <v>320</v>
      </c>
      <c r="Q636" s="49" t="s">
        <v>348</v>
      </c>
      <c r="R636" s="7" t="s">
        <v>31</v>
      </c>
      <c r="S636" s="24">
        <v>5</v>
      </c>
      <c r="T636" s="58">
        <v>5200</v>
      </c>
      <c r="U636" s="7" t="s">
        <v>31</v>
      </c>
      <c r="V636" s="23" t="s">
        <v>590</v>
      </c>
      <c r="W636" s="24" t="s">
        <v>591</v>
      </c>
      <c r="X636" s="7" t="s">
        <v>55</v>
      </c>
      <c r="Y636" s="10">
        <v>1500</v>
      </c>
      <c r="Z636" s="24" t="s">
        <v>394</v>
      </c>
      <c r="AA636" s="12" t="s">
        <v>592</v>
      </c>
      <c r="AB636" s="66" t="s">
        <v>29</v>
      </c>
      <c r="AC636" s="24" t="s">
        <v>320</v>
      </c>
      <c r="AF636" s="24"/>
    </row>
    <row r="637" spans="1:32" ht="15" hidden="1" customHeight="1" x14ac:dyDescent="0.2">
      <c r="A637" s="33" t="s">
        <v>1892</v>
      </c>
      <c r="B637" s="13">
        <v>45117</v>
      </c>
      <c r="C637" s="31">
        <f t="shared" si="19"/>
        <v>1</v>
      </c>
      <c r="D637" s="15">
        <f t="shared" si="18"/>
        <v>1500</v>
      </c>
      <c r="E637" s="16" t="s">
        <v>28</v>
      </c>
      <c r="F637" s="30">
        <v>45117</v>
      </c>
      <c r="G637" s="30" t="s">
        <v>30</v>
      </c>
      <c r="H637" s="24" t="s">
        <v>31</v>
      </c>
      <c r="I637" s="24" t="s">
        <v>31</v>
      </c>
      <c r="J637" s="24" t="s">
        <v>31</v>
      </c>
      <c r="K637" s="49" t="s">
        <v>31</v>
      </c>
      <c r="L637" s="20" t="s">
        <v>2657</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hidden="1" customHeight="1" x14ac:dyDescent="0.2">
      <c r="A638" s="33" t="s">
        <v>1893</v>
      </c>
      <c r="B638" s="13">
        <v>45117</v>
      </c>
      <c r="C638" s="31">
        <f t="shared" si="19"/>
        <v>1</v>
      </c>
      <c r="D638" s="15">
        <f t="shared" si="18"/>
        <v>1500</v>
      </c>
      <c r="E638" s="41" t="s">
        <v>428</v>
      </c>
      <c r="F638" s="30" t="s">
        <v>320</v>
      </c>
      <c r="G638" s="31" t="s">
        <v>429</v>
      </c>
      <c r="H638" s="24" t="s">
        <v>323</v>
      </c>
      <c r="I638" s="24" t="s">
        <v>315</v>
      </c>
      <c r="J638" s="24">
        <v>68124</v>
      </c>
      <c r="K638" s="49" t="s">
        <v>316</v>
      </c>
      <c r="L638" s="20" t="s">
        <v>2670</v>
      </c>
      <c r="M638" s="49" t="s">
        <v>317</v>
      </c>
      <c r="N638" s="49" t="s">
        <v>325</v>
      </c>
      <c r="O638" s="49" t="s">
        <v>319</v>
      </c>
      <c r="P638" s="49" t="s">
        <v>320</v>
      </c>
      <c r="Q638" s="49" t="s">
        <v>348</v>
      </c>
      <c r="R638" s="7"/>
      <c r="S638" s="24">
        <v>2</v>
      </c>
      <c r="T638" s="58">
        <v>10037</v>
      </c>
      <c r="U638" s="7"/>
      <c r="V638" s="23" t="s">
        <v>32</v>
      </c>
      <c r="W638" s="24" t="s">
        <v>585</v>
      </c>
      <c r="X638" s="7" t="s">
        <v>34</v>
      </c>
      <c r="Y638" s="10">
        <v>1000</v>
      </c>
      <c r="Z638" s="24"/>
      <c r="AA638" s="12" t="s">
        <v>593</v>
      </c>
      <c r="AB638" s="66" t="s">
        <v>320</v>
      </c>
      <c r="AC638" s="24" t="s">
        <v>320</v>
      </c>
      <c r="AF638" s="24"/>
    </row>
    <row r="639" spans="1:32" ht="15" hidden="1" customHeight="1" x14ac:dyDescent="0.2">
      <c r="A639" s="33" t="s">
        <v>1795</v>
      </c>
      <c r="B639" s="13">
        <v>45117</v>
      </c>
      <c r="C639" s="31">
        <f t="shared" si="19"/>
        <v>1</v>
      </c>
      <c r="D639" s="15">
        <f t="shared" si="18"/>
        <v>1500</v>
      </c>
      <c r="E639" s="16" t="s">
        <v>28</v>
      </c>
      <c r="F639" s="30">
        <v>45117</v>
      </c>
      <c r="G639" s="30" t="s">
        <v>30</v>
      </c>
      <c r="H639" s="24" t="s">
        <v>31</v>
      </c>
      <c r="I639" s="24" t="s">
        <v>31</v>
      </c>
      <c r="J639" s="24" t="s">
        <v>31</v>
      </c>
      <c r="K639" s="49" t="s">
        <v>31</v>
      </c>
      <c r="L639" s="20" t="s">
        <v>2687</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hidden="1" customHeight="1" x14ac:dyDescent="0.2">
      <c r="A640" s="33" t="s">
        <v>1895</v>
      </c>
      <c r="B640" s="13">
        <v>45118</v>
      </c>
      <c r="C640" s="31">
        <f t="shared" si="19"/>
        <v>1</v>
      </c>
      <c r="D640" s="15">
        <f t="shared" si="18"/>
        <v>1400</v>
      </c>
      <c r="E640" s="16" t="s">
        <v>28</v>
      </c>
      <c r="F640" s="30" t="s">
        <v>29</v>
      </c>
      <c r="G640" s="31" t="s">
        <v>30</v>
      </c>
      <c r="H640" s="24" t="s">
        <v>444</v>
      </c>
      <c r="I640" s="24" t="s">
        <v>315</v>
      </c>
      <c r="J640" s="24">
        <v>68901</v>
      </c>
      <c r="K640" s="49" t="s">
        <v>316</v>
      </c>
      <c r="L640" s="40" t="s">
        <v>2660</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hidden="1" customHeight="1" x14ac:dyDescent="0.2">
      <c r="A641" s="33" t="s">
        <v>1894</v>
      </c>
      <c r="B641" s="13">
        <v>45118</v>
      </c>
      <c r="C641" s="31">
        <f t="shared" si="19"/>
        <v>1</v>
      </c>
      <c r="D641" s="15">
        <f t="shared" si="18"/>
        <v>1400</v>
      </c>
      <c r="E641" s="16" t="s">
        <v>28</v>
      </c>
      <c r="F641" s="30" t="s">
        <v>29</v>
      </c>
      <c r="G641" s="31" t="s">
        <v>30</v>
      </c>
      <c r="H641" s="24" t="s">
        <v>444</v>
      </c>
      <c r="I641" s="24" t="s">
        <v>315</v>
      </c>
      <c r="J641" s="24">
        <v>68901</v>
      </c>
      <c r="K641" s="49" t="s">
        <v>316</v>
      </c>
      <c r="L641" s="20" t="s">
        <v>2662</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hidden="1" customHeight="1" x14ac:dyDescent="0.2">
      <c r="A642" s="33" t="s">
        <v>1815</v>
      </c>
      <c r="B642" s="13">
        <v>45119</v>
      </c>
      <c r="C642" s="31">
        <f t="shared" si="19"/>
        <v>1</v>
      </c>
      <c r="D642" s="15">
        <f t="shared" ref="D642:D705" si="20">IF(C642=1, 1500 - SUMIFS($Y:$Y, $A:$A, A642, $C:$C, C642, $E:$E, "Approved", $Z:$Z, "&lt;&gt;PFA GC", $F:$F, "&lt;&gt;No"),
   IF(C642=2, 1000 - SUMIFS($Y:$Y, $A:$A, A642, $C:$C, C642, $E:$E, "Approved", $Z:$Z, "&lt;&gt;PFA GC", $F:$F, "&lt;&gt;No"),
   IF(C642&gt;=3, 500 - SUMIFS($Y:$Y, $A:$A, A642, $C:$C, C642, $E:$E, "Approved", $Z:$Z, "&lt;&gt;PFA GC", $F:$F, "&lt;&gt;No"), "")))</f>
        <v>1207.58</v>
      </c>
      <c r="E642" s="16" t="s">
        <v>28</v>
      </c>
      <c r="F642" s="30" t="s">
        <v>29</v>
      </c>
      <c r="G642" s="31" t="s">
        <v>30</v>
      </c>
      <c r="H642" s="24" t="s">
        <v>372</v>
      </c>
      <c r="I642" s="24" t="s">
        <v>315</v>
      </c>
      <c r="J642" s="24" t="s">
        <v>31</v>
      </c>
      <c r="K642" s="49" t="s">
        <v>31</v>
      </c>
      <c r="L642" s="20" t="s">
        <v>2666</v>
      </c>
      <c r="M642" s="49" t="s">
        <v>342</v>
      </c>
      <c r="N642" s="49" t="s">
        <v>318</v>
      </c>
      <c r="O642" s="49" t="s">
        <v>319</v>
      </c>
      <c r="P642" s="49" t="s">
        <v>320</v>
      </c>
      <c r="Q642" s="49" t="s">
        <v>31</v>
      </c>
      <c r="R642" s="7" t="s">
        <v>31</v>
      </c>
      <c r="S642" s="24">
        <v>1</v>
      </c>
      <c r="T642" s="58">
        <v>800</v>
      </c>
      <c r="U642" s="7" t="s">
        <v>31</v>
      </c>
      <c r="V642" s="23" t="s">
        <v>32</v>
      </c>
      <c r="W642" s="24" t="s">
        <v>478</v>
      </c>
      <c r="X642" s="7" t="s">
        <v>57</v>
      </c>
      <c r="Y642" s="10">
        <v>118.69</v>
      </c>
      <c r="Z642" s="24" t="s">
        <v>72</v>
      </c>
      <c r="AA642" s="12" t="s">
        <v>226</v>
      </c>
      <c r="AB642" s="66" t="s">
        <v>29</v>
      </c>
      <c r="AC642" s="24" t="s">
        <v>29</v>
      </c>
      <c r="AF642" s="24"/>
    </row>
    <row r="643" spans="1:32" ht="15" hidden="1" customHeight="1" x14ac:dyDescent="0.2">
      <c r="A643" s="33" t="s">
        <v>1896</v>
      </c>
      <c r="B643" s="13">
        <v>45119</v>
      </c>
      <c r="C643" s="31">
        <f t="shared" ref="C643:C706" si="21">YEAR(B643) - YEAR(_xlfn.MINIFS($B:$B, $A:$A, A643)) + 1</f>
        <v>1</v>
      </c>
      <c r="D643" s="15">
        <f t="shared" si="20"/>
        <v>1500</v>
      </c>
      <c r="E643" s="16" t="s">
        <v>28</v>
      </c>
      <c r="F643" s="30">
        <v>45119</v>
      </c>
      <c r="G643" s="30" t="s">
        <v>30</v>
      </c>
      <c r="H643" s="24" t="s">
        <v>31</v>
      </c>
      <c r="I643" s="24" t="s">
        <v>31</v>
      </c>
      <c r="J643" s="24" t="s">
        <v>31</v>
      </c>
      <c r="K643" s="49" t="s">
        <v>31</v>
      </c>
      <c r="L643" s="20" t="s">
        <v>2675</v>
      </c>
      <c r="M643" s="49" t="s">
        <v>31</v>
      </c>
      <c r="N643" s="49" t="s">
        <v>31</v>
      </c>
      <c r="O643" s="49" t="s">
        <v>31</v>
      </c>
      <c r="P643" s="49" t="s">
        <v>31</v>
      </c>
      <c r="Q643" s="49" t="s">
        <v>31</v>
      </c>
      <c r="R643" s="7" t="s">
        <v>31</v>
      </c>
      <c r="S643" s="24" t="s">
        <v>31</v>
      </c>
      <c r="T643" s="58" t="s">
        <v>31</v>
      </c>
      <c r="U643" s="7" t="s">
        <v>31</v>
      </c>
      <c r="V643" s="23" t="s">
        <v>32</v>
      </c>
      <c r="W643" s="24" t="s">
        <v>584</v>
      </c>
      <c r="X643" s="7" t="s">
        <v>37</v>
      </c>
      <c r="Y643" s="10">
        <v>50</v>
      </c>
      <c r="Z643" s="24" t="s">
        <v>310</v>
      </c>
      <c r="AA643" s="12" t="s">
        <v>103</v>
      </c>
      <c r="AB643" s="66" t="s">
        <v>29</v>
      </c>
      <c r="AC643" s="24" t="s">
        <v>320</v>
      </c>
      <c r="AF643" s="24"/>
    </row>
    <row r="644" spans="1:32" ht="15" hidden="1" customHeight="1" x14ac:dyDescent="0.2">
      <c r="A644" s="33" t="s">
        <v>1806</v>
      </c>
      <c r="B644" s="13">
        <v>45119</v>
      </c>
      <c r="C644" s="31">
        <f t="shared" si="21"/>
        <v>1</v>
      </c>
      <c r="D644" s="15">
        <f t="shared" si="20"/>
        <v>324.40999999999985</v>
      </c>
      <c r="E644" s="16" t="s">
        <v>28</v>
      </c>
      <c r="F644" s="17" t="s">
        <v>29</v>
      </c>
      <c r="G644" s="31" t="s">
        <v>30</v>
      </c>
      <c r="H644" s="24" t="s">
        <v>372</v>
      </c>
      <c r="I644" s="24" t="s">
        <v>315</v>
      </c>
      <c r="J644" s="24">
        <v>68803</v>
      </c>
      <c r="K644" s="49" t="s">
        <v>464</v>
      </c>
      <c r="L644" s="20" t="s">
        <v>2686</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528</v>
      </c>
      <c r="AB644" s="66" t="s">
        <v>29</v>
      </c>
      <c r="AC644" s="24" t="s">
        <v>29</v>
      </c>
      <c r="AF644" s="24"/>
    </row>
    <row r="645" spans="1:32" ht="15" hidden="1" customHeight="1" x14ac:dyDescent="0.2">
      <c r="A645" s="29" t="s">
        <v>1897</v>
      </c>
      <c r="B645" s="13">
        <v>45119</v>
      </c>
      <c r="C645" s="31">
        <f t="shared" si="21"/>
        <v>1</v>
      </c>
      <c r="D645" s="15">
        <f t="shared" si="20"/>
        <v>0</v>
      </c>
      <c r="E645" s="16" t="s">
        <v>28</v>
      </c>
      <c r="F645" s="30" t="s">
        <v>29</v>
      </c>
      <c r="G645" s="31" t="s">
        <v>30</v>
      </c>
      <c r="H645" s="24" t="s">
        <v>457</v>
      </c>
      <c r="I645" s="24" t="s">
        <v>315</v>
      </c>
      <c r="J645" s="24">
        <v>68128</v>
      </c>
      <c r="K645" s="49" t="s">
        <v>316</v>
      </c>
      <c r="L645" s="20" t="s">
        <v>2690</v>
      </c>
      <c r="M645" s="49" t="s">
        <v>317</v>
      </c>
      <c r="N645" s="49" t="s">
        <v>318</v>
      </c>
      <c r="O645" s="49" t="s">
        <v>319</v>
      </c>
      <c r="P645" s="49" t="s">
        <v>320</v>
      </c>
      <c r="Q645" s="49" t="s">
        <v>31</v>
      </c>
      <c r="R645" s="7" t="s">
        <v>31</v>
      </c>
      <c r="S645" s="24">
        <v>6</v>
      </c>
      <c r="T645" s="58">
        <v>12849</v>
      </c>
      <c r="U645" s="7" t="s">
        <v>31</v>
      </c>
      <c r="V645" s="63" t="s">
        <v>32</v>
      </c>
      <c r="W645" s="24" t="s">
        <v>584</v>
      </c>
      <c r="X645" s="7" t="s">
        <v>55</v>
      </c>
      <c r="Y645" s="10">
        <v>1500</v>
      </c>
      <c r="Z645" s="24" t="s">
        <v>394</v>
      </c>
      <c r="AA645" s="12" t="s">
        <v>494</v>
      </c>
      <c r="AB645" s="66" t="s">
        <v>29</v>
      </c>
      <c r="AC645" s="24" t="s">
        <v>320</v>
      </c>
      <c r="AF645" s="24"/>
    </row>
    <row r="646" spans="1:32" ht="15" hidden="1" customHeight="1" x14ac:dyDescent="0.2">
      <c r="A646" s="29" t="s">
        <v>1898</v>
      </c>
      <c r="B646" s="27">
        <v>45120</v>
      </c>
      <c r="C646" s="31">
        <f t="shared" si="21"/>
        <v>1</v>
      </c>
      <c r="D646" s="15">
        <f t="shared" si="20"/>
        <v>564.36999999999989</v>
      </c>
      <c r="E646" s="16" t="s">
        <v>28</v>
      </c>
      <c r="F646" s="30" t="s">
        <v>29</v>
      </c>
      <c r="G646" s="31" t="s">
        <v>30</v>
      </c>
      <c r="H646" s="24" t="s">
        <v>594</v>
      </c>
      <c r="I646" s="24" t="s">
        <v>315</v>
      </c>
      <c r="J646" s="24">
        <v>68815</v>
      </c>
      <c r="K646" s="49" t="s">
        <v>316</v>
      </c>
      <c r="L646" s="20" t="s">
        <v>2678</v>
      </c>
      <c r="M646" s="49" t="s">
        <v>317</v>
      </c>
      <c r="N646" s="49" t="s">
        <v>318</v>
      </c>
      <c r="O646" s="49" t="s">
        <v>319</v>
      </c>
      <c r="P646" s="49" t="s">
        <v>320</v>
      </c>
      <c r="Q646" s="49" t="s">
        <v>348</v>
      </c>
      <c r="R646" s="7" t="s">
        <v>31</v>
      </c>
      <c r="S646" s="24">
        <v>2</v>
      </c>
      <c r="T646" s="58">
        <v>1800</v>
      </c>
      <c r="U646" s="7" t="s">
        <v>31</v>
      </c>
      <c r="V646" s="63" t="s">
        <v>285</v>
      </c>
      <c r="W646" s="24" t="s">
        <v>595</v>
      </c>
      <c r="X646" s="7" t="s">
        <v>51</v>
      </c>
      <c r="Y646" s="10">
        <v>100</v>
      </c>
      <c r="Z646" s="24" t="s">
        <v>38</v>
      </c>
      <c r="AA646" s="12" t="s">
        <v>311</v>
      </c>
      <c r="AB646" s="66" t="s">
        <v>29</v>
      </c>
      <c r="AC646" s="24" t="s">
        <v>320</v>
      </c>
      <c r="AF646" s="24"/>
    </row>
    <row r="647" spans="1:32" ht="15" hidden="1" customHeight="1" x14ac:dyDescent="0.2">
      <c r="A647" s="33" t="s">
        <v>1898</v>
      </c>
      <c r="B647" s="27">
        <v>45120</v>
      </c>
      <c r="C647" s="31">
        <f t="shared" si="21"/>
        <v>1</v>
      </c>
      <c r="D647" s="15">
        <f t="shared" si="20"/>
        <v>564.36999999999989</v>
      </c>
      <c r="E647" s="16" t="s">
        <v>28</v>
      </c>
      <c r="F647" s="30" t="s">
        <v>320</v>
      </c>
      <c r="G647" s="31" t="s">
        <v>509</v>
      </c>
      <c r="H647" s="24" t="s">
        <v>594</v>
      </c>
      <c r="I647" s="24" t="s">
        <v>315</v>
      </c>
      <c r="J647" s="24">
        <v>68815</v>
      </c>
      <c r="K647" s="49" t="s">
        <v>316</v>
      </c>
      <c r="L647" s="20" t="s">
        <v>2678</v>
      </c>
      <c r="M647" s="49" t="s">
        <v>317</v>
      </c>
      <c r="N647" s="49" t="s">
        <v>318</v>
      </c>
      <c r="O647" s="49" t="s">
        <v>319</v>
      </c>
      <c r="P647" s="49" t="s">
        <v>320</v>
      </c>
      <c r="Q647" s="49" t="s">
        <v>348</v>
      </c>
      <c r="R647" s="7"/>
      <c r="S647" s="24">
        <v>2</v>
      </c>
      <c r="T647" s="58">
        <v>1800</v>
      </c>
      <c r="U647" s="7"/>
      <c r="V647" s="63" t="s">
        <v>596</v>
      </c>
      <c r="W647" s="24" t="s">
        <v>595</v>
      </c>
      <c r="X647" s="7" t="s">
        <v>57</v>
      </c>
      <c r="Y647" s="10" t="s">
        <v>597</v>
      </c>
      <c r="Z647" s="24"/>
      <c r="AA647" s="12" t="s">
        <v>598</v>
      </c>
      <c r="AB647" s="66" t="s">
        <v>320</v>
      </c>
      <c r="AC647" s="31" t="s">
        <v>320</v>
      </c>
      <c r="AF647" s="24"/>
    </row>
    <row r="648" spans="1:32" ht="15" hidden="1" customHeight="1" x14ac:dyDescent="0.2">
      <c r="A648" s="29" t="s">
        <v>1898</v>
      </c>
      <c r="B648" s="27">
        <v>45120</v>
      </c>
      <c r="C648" s="31">
        <f t="shared" si="21"/>
        <v>1</v>
      </c>
      <c r="D648" s="15">
        <f t="shared" si="20"/>
        <v>564.36999999999989</v>
      </c>
      <c r="E648" s="16" t="s">
        <v>28</v>
      </c>
      <c r="F648" s="30" t="s">
        <v>29</v>
      </c>
      <c r="G648" s="31" t="s">
        <v>30</v>
      </c>
      <c r="H648" s="24" t="s">
        <v>594</v>
      </c>
      <c r="I648" s="24" t="s">
        <v>315</v>
      </c>
      <c r="J648" s="24">
        <v>68815</v>
      </c>
      <c r="K648" s="49" t="s">
        <v>316</v>
      </c>
      <c r="L648" s="20" t="s">
        <v>2678</v>
      </c>
      <c r="M648" s="49" t="s">
        <v>317</v>
      </c>
      <c r="N648" s="49" t="s">
        <v>318</v>
      </c>
      <c r="O648" s="49" t="s">
        <v>319</v>
      </c>
      <c r="P648" s="49" t="s">
        <v>320</v>
      </c>
      <c r="Q648" s="49" t="s">
        <v>348</v>
      </c>
      <c r="R648" s="7" t="s">
        <v>31</v>
      </c>
      <c r="S648" s="24">
        <v>2</v>
      </c>
      <c r="T648" s="58">
        <v>1800</v>
      </c>
      <c r="U648" s="7" t="s">
        <v>31</v>
      </c>
      <c r="V648" s="23" t="s">
        <v>285</v>
      </c>
      <c r="W648" s="24" t="s">
        <v>595</v>
      </c>
      <c r="X648" s="7" t="s">
        <v>84</v>
      </c>
      <c r="Y648" s="10">
        <v>122.69</v>
      </c>
      <c r="Z648" s="24"/>
      <c r="AA648" s="12" t="s">
        <v>143</v>
      </c>
      <c r="AB648" s="66" t="s">
        <v>29</v>
      </c>
      <c r="AC648" s="24" t="s">
        <v>320</v>
      </c>
      <c r="AF648" s="24"/>
    </row>
    <row r="649" spans="1:32" ht="15" hidden="1" customHeight="1" x14ac:dyDescent="0.2">
      <c r="A649" s="29" t="s">
        <v>1898</v>
      </c>
      <c r="B649" s="27">
        <v>45120</v>
      </c>
      <c r="C649" s="31">
        <f t="shared" si="21"/>
        <v>1</v>
      </c>
      <c r="D649" s="15">
        <f t="shared" si="20"/>
        <v>564.36999999999989</v>
      </c>
      <c r="E649" s="16" t="s">
        <v>28</v>
      </c>
      <c r="F649" s="17" t="s">
        <v>29</v>
      </c>
      <c r="G649" s="31" t="s">
        <v>30</v>
      </c>
      <c r="H649" s="24" t="s">
        <v>594</v>
      </c>
      <c r="I649" s="24" t="s">
        <v>315</v>
      </c>
      <c r="J649" s="24">
        <v>68815</v>
      </c>
      <c r="K649" s="49" t="s">
        <v>316</v>
      </c>
      <c r="L649" s="20" t="s">
        <v>2678</v>
      </c>
      <c r="M649" s="49" t="s">
        <v>317</v>
      </c>
      <c r="N649" s="49" t="s">
        <v>318</v>
      </c>
      <c r="O649" s="49" t="s">
        <v>319</v>
      </c>
      <c r="P649" s="49" t="s">
        <v>320</v>
      </c>
      <c r="Q649" s="49" t="s">
        <v>348</v>
      </c>
      <c r="R649" s="7" t="s">
        <v>31</v>
      </c>
      <c r="S649" s="24">
        <v>2</v>
      </c>
      <c r="T649" s="58">
        <v>1800</v>
      </c>
      <c r="U649" s="7" t="s">
        <v>31</v>
      </c>
      <c r="V649" s="23" t="s">
        <v>285</v>
      </c>
      <c r="W649" s="24" t="s">
        <v>595</v>
      </c>
      <c r="X649" s="7" t="s">
        <v>55</v>
      </c>
      <c r="Y649" s="10">
        <v>712.94</v>
      </c>
      <c r="Z649" s="24" t="s">
        <v>394</v>
      </c>
      <c r="AA649" s="12" t="s">
        <v>599</v>
      </c>
      <c r="AB649" s="66" t="s">
        <v>29</v>
      </c>
      <c r="AC649" s="24" t="s">
        <v>320</v>
      </c>
      <c r="AF649" s="24"/>
    </row>
    <row r="650" spans="1:32" ht="15" hidden="1" customHeight="1" x14ac:dyDescent="0.2">
      <c r="A650" s="29" t="s">
        <v>1900</v>
      </c>
      <c r="B650" s="27">
        <v>45120</v>
      </c>
      <c r="C650" s="31">
        <f t="shared" si="21"/>
        <v>1</v>
      </c>
      <c r="D650" s="15">
        <f t="shared" si="20"/>
        <v>293.52999999999997</v>
      </c>
      <c r="E650" s="16" t="s">
        <v>28</v>
      </c>
      <c r="F650" s="30" t="s">
        <v>29</v>
      </c>
      <c r="G650" s="31" t="s">
        <v>30</v>
      </c>
      <c r="H650" s="24" t="s">
        <v>314</v>
      </c>
      <c r="I650" s="24" t="s">
        <v>315</v>
      </c>
      <c r="J650" s="24">
        <v>68524</v>
      </c>
      <c r="K650" s="49" t="s">
        <v>600</v>
      </c>
      <c r="L650" s="20" t="s">
        <v>2708</v>
      </c>
      <c r="M650" s="49" t="s">
        <v>31</v>
      </c>
      <c r="N650" s="49" t="s">
        <v>318</v>
      </c>
      <c r="O650" s="49" t="s">
        <v>514</v>
      </c>
      <c r="P650" s="49" t="s">
        <v>320</v>
      </c>
      <c r="Q650" s="49" t="s">
        <v>31</v>
      </c>
      <c r="R650" s="7" t="s">
        <v>31</v>
      </c>
      <c r="S650" s="24">
        <v>5</v>
      </c>
      <c r="T650" s="58">
        <v>0</v>
      </c>
      <c r="U650" s="7" t="s">
        <v>31</v>
      </c>
      <c r="V650" s="53" t="s">
        <v>260</v>
      </c>
      <c r="W650" s="24" t="s">
        <v>601</v>
      </c>
      <c r="X650" s="7" t="s">
        <v>55</v>
      </c>
      <c r="Y650" s="10">
        <v>1206.47</v>
      </c>
      <c r="Z650" s="24" t="s">
        <v>394</v>
      </c>
      <c r="AA650" s="12" t="s">
        <v>228</v>
      </c>
      <c r="AB650" s="66" t="s">
        <v>29</v>
      </c>
      <c r="AC650" s="24" t="s">
        <v>320</v>
      </c>
      <c r="AF650" s="24"/>
    </row>
    <row r="651" spans="1:32" ht="15" hidden="1" customHeight="1" x14ac:dyDescent="0.2">
      <c r="A651" s="33" t="s">
        <v>1899</v>
      </c>
      <c r="B651" s="27">
        <v>45120</v>
      </c>
      <c r="C651" s="31">
        <f t="shared" si="21"/>
        <v>1</v>
      </c>
      <c r="D651" s="15">
        <f t="shared" si="20"/>
        <v>1500</v>
      </c>
      <c r="E651" s="16" t="s">
        <v>28</v>
      </c>
      <c r="F651" s="30">
        <v>45120</v>
      </c>
      <c r="G651" s="30" t="s">
        <v>30</v>
      </c>
      <c r="H651" s="24" t="s">
        <v>31</v>
      </c>
      <c r="I651" s="24" t="s">
        <v>31</v>
      </c>
      <c r="J651" s="24" t="s">
        <v>31</v>
      </c>
      <c r="K651" s="49" t="s">
        <v>31</v>
      </c>
      <c r="L651" s="20" t="s">
        <v>2716</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hidden="1" customHeight="1" x14ac:dyDescent="0.2">
      <c r="A652" s="29" t="s">
        <v>1871</v>
      </c>
      <c r="B652" s="13">
        <v>45121</v>
      </c>
      <c r="C652" s="31">
        <f t="shared" si="21"/>
        <v>1</v>
      </c>
      <c r="D652" s="15">
        <f t="shared" si="20"/>
        <v>1194.31</v>
      </c>
      <c r="E652" s="16" t="s">
        <v>28</v>
      </c>
      <c r="F652" s="30" t="s">
        <v>29</v>
      </c>
      <c r="G652" s="31" t="s">
        <v>30</v>
      </c>
      <c r="H652" s="24" t="s">
        <v>602</v>
      </c>
      <c r="I652" s="24" t="s">
        <v>315</v>
      </c>
      <c r="J652" s="24">
        <v>68157</v>
      </c>
      <c r="K652" s="49" t="s">
        <v>316</v>
      </c>
      <c r="L652" s="20" t="s">
        <v>2676</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hidden="1" customHeight="1" x14ac:dyDescent="0.2">
      <c r="A653" s="29" t="s">
        <v>1871</v>
      </c>
      <c r="B653" s="27">
        <v>45121</v>
      </c>
      <c r="C653" s="31">
        <f t="shared" si="21"/>
        <v>1</v>
      </c>
      <c r="D653" s="15">
        <f t="shared" si="20"/>
        <v>1194.31</v>
      </c>
      <c r="E653" s="16" t="s">
        <v>28</v>
      </c>
      <c r="F653" s="30" t="s">
        <v>29</v>
      </c>
      <c r="G653" s="31" t="s">
        <v>30</v>
      </c>
      <c r="H653" s="24" t="s">
        <v>602</v>
      </c>
      <c r="I653" s="24" t="s">
        <v>315</v>
      </c>
      <c r="J653" s="24">
        <v>68157</v>
      </c>
      <c r="K653" s="49" t="s">
        <v>316</v>
      </c>
      <c r="L653" s="20" t="s">
        <v>2676</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hidden="1" customHeight="1" x14ac:dyDescent="0.2">
      <c r="A654" s="29" t="s">
        <v>1761</v>
      </c>
      <c r="B654" s="27">
        <v>45124</v>
      </c>
      <c r="C654" s="31">
        <f t="shared" si="21"/>
        <v>1</v>
      </c>
      <c r="D654" s="15">
        <f t="shared" si="20"/>
        <v>522.5</v>
      </c>
      <c r="E654" s="16" t="s">
        <v>28</v>
      </c>
      <c r="F654" s="30" t="s">
        <v>29</v>
      </c>
      <c r="G654" s="31" t="s">
        <v>30</v>
      </c>
      <c r="H654" s="24" t="s">
        <v>323</v>
      </c>
      <c r="I654" s="24" t="s">
        <v>315</v>
      </c>
      <c r="J654" s="24">
        <v>68154</v>
      </c>
      <c r="K654" s="49" t="s">
        <v>316</v>
      </c>
      <c r="L654" s="20" t="s">
        <v>2694</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hidden="1" customHeight="1" x14ac:dyDescent="0.2">
      <c r="A655" s="33" t="s">
        <v>1901</v>
      </c>
      <c r="B655" s="27">
        <v>45124</v>
      </c>
      <c r="C655" s="31">
        <f t="shared" si="21"/>
        <v>1</v>
      </c>
      <c r="D655" s="15">
        <f t="shared" si="20"/>
        <v>1500</v>
      </c>
      <c r="E655" s="41" t="s">
        <v>428</v>
      </c>
      <c r="F655" s="30" t="s">
        <v>320</v>
      </c>
      <c r="G655" s="31" t="s">
        <v>429</v>
      </c>
      <c r="H655" s="24" t="s">
        <v>603</v>
      </c>
      <c r="I655" s="24" t="s">
        <v>315</v>
      </c>
      <c r="J655" s="24">
        <v>68048</v>
      </c>
      <c r="K655" s="49" t="s">
        <v>316</v>
      </c>
      <c r="L655" s="20" t="s">
        <v>2696</v>
      </c>
      <c r="M655" s="49" t="s">
        <v>335</v>
      </c>
      <c r="N655" s="49" t="s">
        <v>318</v>
      </c>
      <c r="O655" s="49" t="s">
        <v>319</v>
      </c>
      <c r="P655" s="49" t="s">
        <v>604</v>
      </c>
      <c r="Q655" s="49" t="s">
        <v>348</v>
      </c>
      <c r="R655" s="7"/>
      <c r="S655" s="24">
        <v>4</v>
      </c>
      <c r="T655" s="58">
        <v>1636</v>
      </c>
      <c r="U655" s="7"/>
      <c r="V655" s="23" t="s">
        <v>285</v>
      </c>
      <c r="W655" s="24" t="s">
        <v>605</v>
      </c>
      <c r="X655" s="7" t="s">
        <v>55</v>
      </c>
      <c r="Y655" s="10"/>
      <c r="Z655" s="24"/>
      <c r="AA655" s="12"/>
      <c r="AB655" s="66" t="s">
        <v>320</v>
      </c>
      <c r="AC655" s="24" t="s">
        <v>320</v>
      </c>
      <c r="AF655" s="24"/>
    </row>
    <row r="656" spans="1:32" ht="15" hidden="1" customHeight="1" x14ac:dyDescent="0.2">
      <c r="A656" s="33" t="s">
        <v>1902</v>
      </c>
      <c r="B656" s="13">
        <v>45124</v>
      </c>
      <c r="C656" s="31">
        <f t="shared" si="21"/>
        <v>1</v>
      </c>
      <c r="D656" s="15">
        <f t="shared" si="20"/>
        <v>1250</v>
      </c>
      <c r="E656" s="16" t="s">
        <v>28</v>
      </c>
      <c r="F656" s="30" t="s">
        <v>29</v>
      </c>
      <c r="G656" s="31" t="s">
        <v>30</v>
      </c>
      <c r="H656" s="24" t="s">
        <v>314</v>
      </c>
      <c r="I656" s="24" t="s">
        <v>315</v>
      </c>
      <c r="J656" s="24">
        <v>68507</v>
      </c>
      <c r="K656" s="49" t="s">
        <v>316</v>
      </c>
      <c r="L656" s="20" t="s">
        <v>2701</v>
      </c>
      <c r="M656" s="49" t="s">
        <v>324</v>
      </c>
      <c r="N656" s="49" t="s">
        <v>318</v>
      </c>
      <c r="O656" s="49" t="s">
        <v>319</v>
      </c>
      <c r="P656" s="49" t="s">
        <v>320</v>
      </c>
      <c r="Q656" s="49" t="s">
        <v>565</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hidden="1" customHeight="1" x14ac:dyDescent="0.2">
      <c r="A657" s="33" t="s">
        <v>1903</v>
      </c>
      <c r="B657" s="13">
        <v>45125</v>
      </c>
      <c r="C657" s="31">
        <f t="shared" si="21"/>
        <v>1</v>
      </c>
      <c r="D657" s="15">
        <f t="shared" si="20"/>
        <v>-183.15000000000009</v>
      </c>
      <c r="E657" s="16" t="s">
        <v>28</v>
      </c>
      <c r="F657" s="30" t="s">
        <v>29</v>
      </c>
      <c r="G657" s="31" t="s">
        <v>30</v>
      </c>
      <c r="H657" s="24" t="s">
        <v>606</v>
      </c>
      <c r="I657" s="24" t="s">
        <v>315</v>
      </c>
      <c r="J657" s="24">
        <v>68810</v>
      </c>
      <c r="K657" s="49" t="s">
        <v>316</v>
      </c>
      <c r="L657" s="20" t="s">
        <v>2685</v>
      </c>
      <c r="M657" s="49" t="s">
        <v>498</v>
      </c>
      <c r="N657" s="49" t="s">
        <v>318</v>
      </c>
      <c r="O657" s="49" t="s">
        <v>319</v>
      </c>
      <c r="P657" s="49" t="s">
        <v>320</v>
      </c>
      <c r="Q657" s="49" t="s">
        <v>498</v>
      </c>
      <c r="R657" s="7" t="s">
        <v>31</v>
      </c>
      <c r="S657" s="24">
        <v>2</v>
      </c>
      <c r="T657" s="58">
        <v>2600</v>
      </c>
      <c r="U657" s="7" t="s">
        <v>31</v>
      </c>
      <c r="V657" s="23" t="s">
        <v>445</v>
      </c>
      <c r="W657" s="24" t="s">
        <v>446</v>
      </c>
      <c r="X657" s="7" t="s">
        <v>55</v>
      </c>
      <c r="Y657" s="10">
        <v>1683.15</v>
      </c>
      <c r="Z657" s="24" t="s">
        <v>607</v>
      </c>
      <c r="AA657" s="12" t="s">
        <v>199</v>
      </c>
      <c r="AB657" s="66" t="s">
        <v>29</v>
      </c>
      <c r="AC657" s="24" t="s">
        <v>320</v>
      </c>
      <c r="AF657" s="24"/>
    </row>
    <row r="658" spans="1:32" ht="15" hidden="1" customHeight="1" x14ac:dyDescent="0.2">
      <c r="A658" s="33" t="s">
        <v>1904</v>
      </c>
      <c r="B658" s="13">
        <v>45126</v>
      </c>
      <c r="C658" s="31">
        <f t="shared" si="21"/>
        <v>1</v>
      </c>
      <c r="D658" s="15">
        <f t="shared" si="20"/>
        <v>1321.2</v>
      </c>
      <c r="E658" s="16" t="s">
        <v>28</v>
      </c>
      <c r="F658" s="30" t="s">
        <v>29</v>
      </c>
      <c r="G658" s="31" t="s">
        <v>30</v>
      </c>
      <c r="H658" s="24" t="s">
        <v>323</v>
      </c>
      <c r="I658" s="24" t="s">
        <v>315</v>
      </c>
      <c r="J658" s="24">
        <v>68134</v>
      </c>
      <c r="K658" s="49" t="s">
        <v>316</v>
      </c>
      <c r="L658" s="20" t="s">
        <v>2680</v>
      </c>
      <c r="M658" s="49" t="s">
        <v>317</v>
      </c>
      <c r="N658" s="49" t="s">
        <v>318</v>
      </c>
      <c r="O658" s="49" t="s">
        <v>319</v>
      </c>
      <c r="P658" s="49" t="s">
        <v>320</v>
      </c>
      <c r="Q658" s="49" t="s">
        <v>348</v>
      </c>
      <c r="R658" s="7" t="s">
        <v>31</v>
      </c>
      <c r="S658" s="24" t="s">
        <v>31</v>
      </c>
      <c r="T658" s="58">
        <v>3000</v>
      </c>
      <c r="U658" s="7" t="s">
        <v>31</v>
      </c>
      <c r="V658" s="23" t="s">
        <v>32</v>
      </c>
      <c r="W658" s="24" t="s">
        <v>584</v>
      </c>
      <c r="X658" s="7" t="s">
        <v>34</v>
      </c>
      <c r="Y658" s="10">
        <v>119.2</v>
      </c>
      <c r="Z658" s="24" t="s">
        <v>359</v>
      </c>
      <c r="AA658" s="12" t="s">
        <v>247</v>
      </c>
      <c r="AB658" s="66" t="s">
        <v>29</v>
      </c>
      <c r="AC658" s="24" t="s">
        <v>320</v>
      </c>
      <c r="AF658" s="24"/>
    </row>
    <row r="659" spans="1:32" ht="15" hidden="1" customHeight="1" x14ac:dyDescent="0.2">
      <c r="A659" s="33" t="s">
        <v>1907</v>
      </c>
      <c r="B659" s="13">
        <v>45126</v>
      </c>
      <c r="C659" s="31">
        <f t="shared" si="21"/>
        <v>1</v>
      </c>
      <c r="D659" s="15">
        <f t="shared" si="20"/>
        <v>218.47000000000003</v>
      </c>
      <c r="E659" s="16" t="s">
        <v>28</v>
      </c>
      <c r="F659" s="30" t="s">
        <v>29</v>
      </c>
      <c r="G659" s="31" t="s">
        <v>30</v>
      </c>
      <c r="H659" s="24" t="s">
        <v>314</v>
      </c>
      <c r="I659" s="24" t="s">
        <v>315</v>
      </c>
      <c r="J659" s="24">
        <v>68506</v>
      </c>
      <c r="K659" s="49" t="s">
        <v>316</v>
      </c>
      <c r="L659" s="20" t="s">
        <v>2701</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609</v>
      </c>
      <c r="AB659" s="66" t="s">
        <v>29</v>
      </c>
      <c r="AC659" s="24" t="s">
        <v>320</v>
      </c>
      <c r="AF659" s="24"/>
    </row>
    <row r="660" spans="1:32" ht="15" hidden="1" customHeight="1" x14ac:dyDescent="0.2">
      <c r="A660" s="33" t="s">
        <v>1905</v>
      </c>
      <c r="B660" s="13">
        <v>45126</v>
      </c>
      <c r="C660" s="31">
        <f t="shared" si="21"/>
        <v>1</v>
      </c>
      <c r="D660" s="15">
        <f t="shared" si="20"/>
        <v>1500</v>
      </c>
      <c r="E660" s="16" t="s">
        <v>28</v>
      </c>
      <c r="F660" s="30">
        <v>45126</v>
      </c>
      <c r="G660" s="30" t="s">
        <v>30</v>
      </c>
      <c r="H660" s="24" t="s">
        <v>31</v>
      </c>
      <c r="I660" s="24" t="s">
        <v>31</v>
      </c>
      <c r="J660" s="24" t="s">
        <v>31</v>
      </c>
      <c r="K660" s="49" t="s">
        <v>31</v>
      </c>
      <c r="L660" s="20" t="s">
        <v>2711</v>
      </c>
      <c r="M660" s="49" t="s">
        <v>31</v>
      </c>
      <c r="N660" s="49" t="s">
        <v>31</v>
      </c>
      <c r="O660" s="49" t="s">
        <v>31</v>
      </c>
      <c r="P660" s="49" t="s">
        <v>31</v>
      </c>
      <c r="Q660" s="49" t="s">
        <v>31</v>
      </c>
      <c r="R660" s="7" t="s">
        <v>31</v>
      </c>
      <c r="S660" s="24" t="s">
        <v>31</v>
      </c>
      <c r="T660" s="58" t="s">
        <v>31</v>
      </c>
      <c r="U660" s="7" t="s">
        <v>31</v>
      </c>
      <c r="V660" s="23" t="s">
        <v>32</v>
      </c>
      <c r="W660" s="24" t="s">
        <v>584</v>
      </c>
      <c r="X660" s="7" t="s">
        <v>37</v>
      </c>
      <c r="Y660" s="10">
        <v>100</v>
      </c>
      <c r="Z660" s="24" t="s">
        <v>310</v>
      </c>
      <c r="AA660" s="12" t="s">
        <v>313</v>
      </c>
      <c r="AB660" s="66" t="s">
        <v>29</v>
      </c>
      <c r="AC660" s="24" t="s">
        <v>320</v>
      </c>
      <c r="AF660" s="24"/>
    </row>
    <row r="661" spans="1:32" ht="15" hidden="1" customHeight="1" x14ac:dyDescent="0.2">
      <c r="A661" s="33" t="s">
        <v>1906</v>
      </c>
      <c r="B661" s="13">
        <v>45126</v>
      </c>
      <c r="C661" s="31">
        <f t="shared" si="21"/>
        <v>1</v>
      </c>
      <c r="D661" s="15">
        <f t="shared" si="20"/>
        <v>1500</v>
      </c>
      <c r="E661" s="41" t="s">
        <v>428</v>
      </c>
      <c r="F661" s="30" t="s">
        <v>320</v>
      </c>
      <c r="G661" s="31" t="s">
        <v>608</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hidden="1" customHeight="1" x14ac:dyDescent="0.2">
      <c r="A662" s="33" t="s">
        <v>1908</v>
      </c>
      <c r="B662" s="13">
        <v>45127</v>
      </c>
      <c r="C662" s="31">
        <f t="shared" si="21"/>
        <v>1</v>
      </c>
      <c r="D662" s="15">
        <f t="shared" si="20"/>
        <v>1188.3</v>
      </c>
      <c r="E662" s="16" t="s">
        <v>28</v>
      </c>
      <c r="F662" s="30" t="s">
        <v>29</v>
      </c>
      <c r="G662" s="31" t="s">
        <v>30</v>
      </c>
      <c r="H662" s="24" t="s">
        <v>444</v>
      </c>
      <c r="I662" s="24" t="s">
        <v>381</v>
      </c>
      <c r="J662" s="24">
        <v>68901</v>
      </c>
      <c r="K662" s="49" t="s">
        <v>316</v>
      </c>
      <c r="L662" s="20" t="s">
        <v>2677</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610</v>
      </c>
      <c r="AB662" s="66" t="s">
        <v>29</v>
      </c>
      <c r="AC662" s="24" t="s">
        <v>320</v>
      </c>
      <c r="AF662" s="24"/>
    </row>
    <row r="663" spans="1:32" ht="15" hidden="1" customHeight="1" x14ac:dyDescent="0.2">
      <c r="A663" s="33" t="s">
        <v>1666</v>
      </c>
      <c r="B663" s="13">
        <v>45128</v>
      </c>
      <c r="C663" s="31">
        <f t="shared" si="21"/>
        <v>2</v>
      </c>
      <c r="D663" s="15">
        <f t="shared" si="20"/>
        <v>308.24</v>
      </c>
      <c r="E663" s="16" t="s">
        <v>28</v>
      </c>
      <c r="F663" s="30">
        <v>45128</v>
      </c>
      <c r="G663" s="30" t="s">
        <v>30</v>
      </c>
      <c r="H663" s="24" t="s">
        <v>31</v>
      </c>
      <c r="I663" s="24" t="s">
        <v>31</v>
      </c>
      <c r="J663" s="24" t="s">
        <v>31</v>
      </c>
      <c r="K663" s="49" t="s">
        <v>31</v>
      </c>
      <c r="L663" s="20" t="s">
        <v>2668</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hidden="1" customHeight="1" x14ac:dyDescent="0.2">
      <c r="A664" s="33" t="s">
        <v>1909</v>
      </c>
      <c r="B664" s="13">
        <v>45131</v>
      </c>
      <c r="C664" s="31">
        <f t="shared" si="21"/>
        <v>1</v>
      </c>
      <c r="D664" s="15">
        <f t="shared" si="20"/>
        <v>1500</v>
      </c>
      <c r="E664" s="16" t="s">
        <v>28</v>
      </c>
      <c r="F664" s="30">
        <v>45131</v>
      </c>
      <c r="G664" s="30" t="s">
        <v>30</v>
      </c>
      <c r="H664" s="24" t="s">
        <v>31</v>
      </c>
      <c r="I664" s="24" t="s">
        <v>31</v>
      </c>
      <c r="J664" s="24" t="s">
        <v>31</v>
      </c>
      <c r="K664" s="49" t="s">
        <v>31</v>
      </c>
      <c r="L664" s="20" t="s">
        <v>2685</v>
      </c>
      <c r="M664" s="49" t="s">
        <v>31</v>
      </c>
      <c r="N664" s="49" t="s">
        <v>31</v>
      </c>
      <c r="O664" s="49" t="s">
        <v>31</v>
      </c>
      <c r="P664" s="49" t="s">
        <v>31</v>
      </c>
      <c r="Q664" s="49" t="s">
        <v>31</v>
      </c>
      <c r="R664" s="7" t="s">
        <v>31</v>
      </c>
      <c r="S664" s="24" t="s">
        <v>31</v>
      </c>
      <c r="T664" s="58" t="s">
        <v>31</v>
      </c>
      <c r="U664" s="7" t="s">
        <v>31</v>
      </c>
      <c r="V664" s="23" t="s">
        <v>32</v>
      </c>
      <c r="W664" s="24" t="s">
        <v>584</v>
      </c>
      <c r="X664" s="7" t="s">
        <v>37</v>
      </c>
      <c r="Y664" s="10">
        <v>75</v>
      </c>
      <c r="Z664" s="24" t="s">
        <v>310</v>
      </c>
      <c r="AA664" s="12" t="s">
        <v>103</v>
      </c>
      <c r="AB664" s="66" t="s">
        <v>29</v>
      </c>
      <c r="AC664" s="24" t="s">
        <v>320</v>
      </c>
      <c r="AF664" s="24"/>
    </row>
    <row r="665" spans="1:32" ht="15" hidden="1" customHeight="1" x14ac:dyDescent="0.2">
      <c r="A665" s="29" t="s">
        <v>1911</v>
      </c>
      <c r="B665" s="13">
        <v>45132</v>
      </c>
      <c r="C665" s="31">
        <f t="shared" si="21"/>
        <v>1</v>
      </c>
      <c r="D665" s="15">
        <f t="shared" si="20"/>
        <v>1500</v>
      </c>
      <c r="E665" s="16" t="s">
        <v>28</v>
      </c>
      <c r="F665" s="17">
        <v>45132</v>
      </c>
      <c r="G665" s="30" t="s">
        <v>30</v>
      </c>
      <c r="H665" s="24" t="s">
        <v>31</v>
      </c>
      <c r="I665" s="24" t="s">
        <v>31</v>
      </c>
      <c r="J665" s="24" t="s">
        <v>31</v>
      </c>
      <c r="K665" s="49" t="s">
        <v>31</v>
      </c>
      <c r="L665" s="20" t="s">
        <v>2677</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hidden="1" customHeight="1" x14ac:dyDescent="0.2">
      <c r="A666" s="29" t="s">
        <v>1839</v>
      </c>
      <c r="B666" s="27">
        <v>45132</v>
      </c>
      <c r="C666" s="31">
        <f t="shared" si="21"/>
        <v>1</v>
      </c>
      <c r="D666" s="15">
        <f t="shared" si="20"/>
        <v>1483.09</v>
      </c>
      <c r="E666" s="16" t="s">
        <v>28</v>
      </c>
      <c r="F666" s="30">
        <v>45132</v>
      </c>
      <c r="G666" s="30" t="s">
        <v>30</v>
      </c>
      <c r="H666" s="24" t="s">
        <v>31</v>
      </c>
      <c r="I666" s="24" t="s">
        <v>31</v>
      </c>
      <c r="J666" s="24" t="s">
        <v>31</v>
      </c>
      <c r="K666" s="49" t="s">
        <v>31</v>
      </c>
      <c r="L666" s="20" t="s">
        <v>2694</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hidden="1" customHeight="1" x14ac:dyDescent="0.2">
      <c r="A667" s="29" t="s">
        <v>1910</v>
      </c>
      <c r="B667" s="27">
        <v>45132</v>
      </c>
      <c r="C667" s="31">
        <f t="shared" si="21"/>
        <v>1</v>
      </c>
      <c r="D667" s="15">
        <f t="shared" si="20"/>
        <v>758.38</v>
      </c>
      <c r="E667" s="16" t="s">
        <v>28</v>
      </c>
      <c r="F667" s="30" t="s">
        <v>29</v>
      </c>
      <c r="G667" s="31" t="s">
        <v>30</v>
      </c>
      <c r="H667" s="24" t="s">
        <v>611</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488</v>
      </c>
      <c r="W667" s="24" t="s">
        <v>489</v>
      </c>
      <c r="X667" s="7" t="s">
        <v>55</v>
      </c>
      <c r="Y667" s="10">
        <v>110</v>
      </c>
      <c r="Z667" s="24" t="s">
        <v>72</v>
      </c>
      <c r="AA667" s="12" t="s">
        <v>612</v>
      </c>
      <c r="AB667" s="66" t="s">
        <v>29</v>
      </c>
      <c r="AC667" s="24" t="s">
        <v>29</v>
      </c>
      <c r="AF667" s="24"/>
    </row>
    <row r="668" spans="1:32" ht="15" hidden="1" customHeight="1" x14ac:dyDescent="0.2">
      <c r="A668" s="29" t="s">
        <v>1910</v>
      </c>
      <c r="B668" s="27">
        <v>45132</v>
      </c>
      <c r="C668" s="31">
        <f t="shared" si="21"/>
        <v>1</v>
      </c>
      <c r="D668" s="15">
        <f t="shared" si="20"/>
        <v>758.38</v>
      </c>
      <c r="E668" s="16" t="s">
        <v>28</v>
      </c>
      <c r="F668" s="30" t="s">
        <v>29</v>
      </c>
      <c r="G668" s="31" t="s">
        <v>30</v>
      </c>
      <c r="H668" s="24" t="s">
        <v>611</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488</v>
      </c>
      <c r="W668" s="24" t="s">
        <v>489</v>
      </c>
      <c r="X668" s="7" t="s">
        <v>55</v>
      </c>
      <c r="Y668" s="10">
        <v>206.5</v>
      </c>
      <c r="Z668" s="24"/>
      <c r="AA668" s="12" t="s">
        <v>613</v>
      </c>
      <c r="AB668" s="66" t="s">
        <v>29</v>
      </c>
      <c r="AC668" s="24" t="s">
        <v>29</v>
      </c>
      <c r="AF668" s="24"/>
    </row>
    <row r="669" spans="1:32" ht="15" hidden="1" customHeight="1" x14ac:dyDescent="0.2">
      <c r="A669" s="29" t="s">
        <v>1910</v>
      </c>
      <c r="B669" s="27">
        <v>45132</v>
      </c>
      <c r="C669" s="31">
        <f t="shared" si="21"/>
        <v>1</v>
      </c>
      <c r="D669" s="15">
        <f t="shared" si="20"/>
        <v>758.38</v>
      </c>
      <c r="E669" s="16" t="s">
        <v>28</v>
      </c>
      <c r="F669" s="30" t="s">
        <v>29</v>
      </c>
      <c r="G669" s="31" t="s">
        <v>30</v>
      </c>
      <c r="H669" s="24" t="s">
        <v>611</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488</v>
      </c>
      <c r="W669" s="24" t="s">
        <v>489</v>
      </c>
      <c r="X669" s="7" t="s">
        <v>55</v>
      </c>
      <c r="Y669" s="10">
        <v>425.12</v>
      </c>
      <c r="Z669" s="24" t="s">
        <v>480</v>
      </c>
      <c r="AA669" s="12" t="s">
        <v>614</v>
      </c>
      <c r="AB669" s="66" t="s">
        <v>29</v>
      </c>
      <c r="AC669" s="24" t="s">
        <v>29</v>
      </c>
      <c r="AF669" s="24"/>
    </row>
    <row r="670" spans="1:32" ht="12.75" hidden="1" x14ac:dyDescent="0.2">
      <c r="A670" s="33" t="s">
        <v>1912</v>
      </c>
      <c r="B670" s="27">
        <v>45133</v>
      </c>
      <c r="C670" s="31">
        <f t="shared" si="21"/>
        <v>1</v>
      </c>
      <c r="D670" s="15">
        <f t="shared" si="20"/>
        <v>575</v>
      </c>
      <c r="E670" s="16" t="s">
        <v>28</v>
      </c>
      <c r="F670" s="30" t="s">
        <v>29</v>
      </c>
      <c r="G670" s="31" t="s">
        <v>30</v>
      </c>
      <c r="H670" s="24" t="s">
        <v>314</v>
      </c>
      <c r="I670" s="24" t="s">
        <v>381</v>
      </c>
      <c r="J670" s="24">
        <v>68512</v>
      </c>
      <c r="K670" s="49" t="s">
        <v>316</v>
      </c>
      <c r="L670" s="20" t="s">
        <v>2675</v>
      </c>
      <c r="M670" s="49" t="s">
        <v>615</v>
      </c>
      <c r="N670" s="49" t="s">
        <v>318</v>
      </c>
      <c r="O670" s="49" t="s">
        <v>319</v>
      </c>
      <c r="P670" s="49" t="s">
        <v>320</v>
      </c>
      <c r="Q670" s="49" t="s">
        <v>498</v>
      </c>
      <c r="R670" s="7" t="s">
        <v>31</v>
      </c>
      <c r="S670" s="24">
        <v>1</v>
      </c>
      <c r="T670" s="58">
        <v>2500</v>
      </c>
      <c r="U670" s="7" t="s">
        <v>31</v>
      </c>
      <c r="V670" s="23" t="s">
        <v>286</v>
      </c>
      <c r="W670" s="24" t="s">
        <v>393</v>
      </c>
      <c r="X670" s="7" t="s">
        <v>55</v>
      </c>
      <c r="Y670" s="10">
        <v>925</v>
      </c>
      <c r="Z670" s="24" t="s">
        <v>616</v>
      </c>
      <c r="AA670" s="12" t="s">
        <v>617</v>
      </c>
      <c r="AB670" s="66" t="s">
        <v>29</v>
      </c>
      <c r="AC670" s="24" t="s">
        <v>320</v>
      </c>
      <c r="AF670" s="24"/>
    </row>
    <row r="671" spans="1:32" ht="15" hidden="1" customHeight="1" x14ac:dyDescent="0.2">
      <c r="A671" s="29" t="s">
        <v>1913</v>
      </c>
      <c r="B671" s="13">
        <v>45134</v>
      </c>
      <c r="C671" s="31">
        <f t="shared" si="21"/>
        <v>1</v>
      </c>
      <c r="D671" s="15">
        <f t="shared" si="20"/>
        <v>150</v>
      </c>
      <c r="E671" s="16" t="s">
        <v>28</v>
      </c>
      <c r="F671" s="30" t="s">
        <v>29</v>
      </c>
      <c r="G671" s="31" t="s">
        <v>30</v>
      </c>
      <c r="H671" s="24" t="s">
        <v>314</v>
      </c>
      <c r="I671" s="24" t="s">
        <v>381</v>
      </c>
      <c r="J671" s="24">
        <v>68510</v>
      </c>
      <c r="K671" s="49" t="s">
        <v>316</v>
      </c>
      <c r="L671" s="20" t="s">
        <v>2679</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hidden="1" customHeight="1" x14ac:dyDescent="0.2">
      <c r="A672" s="29" t="s">
        <v>1913</v>
      </c>
      <c r="B672" s="27">
        <v>45134</v>
      </c>
      <c r="C672" s="31">
        <f t="shared" si="21"/>
        <v>1</v>
      </c>
      <c r="D672" s="15">
        <f t="shared" si="20"/>
        <v>150</v>
      </c>
      <c r="E672" s="16" t="s">
        <v>28</v>
      </c>
      <c r="F672" s="30" t="s">
        <v>29</v>
      </c>
      <c r="G672" s="31" t="s">
        <v>30</v>
      </c>
      <c r="H672" s="24" t="s">
        <v>314</v>
      </c>
      <c r="I672" s="24" t="s">
        <v>381</v>
      </c>
      <c r="J672" s="24">
        <v>68510</v>
      </c>
      <c r="K672" s="49" t="s">
        <v>316</v>
      </c>
      <c r="L672" s="20" t="s">
        <v>2679</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618</v>
      </c>
      <c r="AA672" s="12" t="s">
        <v>619</v>
      </c>
      <c r="AB672" s="66" t="s">
        <v>29</v>
      </c>
      <c r="AC672" s="24" t="s">
        <v>29</v>
      </c>
      <c r="AF672" s="24"/>
    </row>
    <row r="673" spans="1:32" ht="15" hidden="1" customHeight="1" x14ac:dyDescent="0.2">
      <c r="A673" s="33" t="s">
        <v>1915</v>
      </c>
      <c r="B673" s="27">
        <v>45135</v>
      </c>
      <c r="C673" s="31">
        <f t="shared" si="21"/>
        <v>1</v>
      </c>
      <c r="D673" s="15">
        <f t="shared" si="20"/>
        <v>1500</v>
      </c>
      <c r="E673" s="16" t="s">
        <v>28</v>
      </c>
      <c r="F673" s="30">
        <v>45135</v>
      </c>
      <c r="G673" s="30" t="s">
        <v>30</v>
      </c>
      <c r="H673" s="24" t="s">
        <v>31</v>
      </c>
      <c r="I673" s="24" t="s">
        <v>31</v>
      </c>
      <c r="J673" s="24" t="s">
        <v>31</v>
      </c>
      <c r="K673" s="49" t="s">
        <v>31</v>
      </c>
      <c r="L673" s="20" t="s">
        <v>2657</v>
      </c>
      <c r="M673" s="49" t="s">
        <v>31</v>
      </c>
      <c r="N673" s="49" t="s">
        <v>31</v>
      </c>
      <c r="O673" s="49" t="s">
        <v>31</v>
      </c>
      <c r="P673" s="49" t="s">
        <v>31</v>
      </c>
      <c r="Q673" s="49" t="s">
        <v>31</v>
      </c>
      <c r="R673" s="7" t="s">
        <v>31</v>
      </c>
      <c r="S673" s="24" t="s">
        <v>31</v>
      </c>
      <c r="T673" s="58" t="s">
        <v>31</v>
      </c>
      <c r="U673" s="7" t="s">
        <v>31</v>
      </c>
      <c r="V673" s="63" t="s">
        <v>32</v>
      </c>
      <c r="W673" s="24" t="s">
        <v>620</v>
      </c>
      <c r="X673" s="7" t="s">
        <v>37</v>
      </c>
      <c r="Y673" s="10">
        <v>50</v>
      </c>
      <c r="Z673" s="24" t="s">
        <v>310</v>
      </c>
      <c r="AA673" s="12" t="s">
        <v>313</v>
      </c>
      <c r="AB673" s="66" t="s">
        <v>29</v>
      </c>
      <c r="AC673" s="24" t="s">
        <v>320</v>
      </c>
      <c r="AF673" s="24"/>
    </row>
    <row r="674" spans="1:32" ht="15" hidden="1" customHeight="1" x14ac:dyDescent="0.2">
      <c r="A674" s="29" t="s">
        <v>1914</v>
      </c>
      <c r="B674" s="27">
        <v>45135</v>
      </c>
      <c r="C674" s="31">
        <f t="shared" si="21"/>
        <v>1</v>
      </c>
      <c r="D674" s="15">
        <f t="shared" si="20"/>
        <v>0</v>
      </c>
      <c r="E674" s="16" t="s">
        <v>28</v>
      </c>
      <c r="F674" s="30">
        <v>45135</v>
      </c>
      <c r="G674" s="30" t="s">
        <v>30</v>
      </c>
      <c r="H674" s="24" t="s">
        <v>372</v>
      </c>
      <c r="I674" s="24" t="s">
        <v>315</v>
      </c>
      <c r="J674" s="24">
        <v>68803</v>
      </c>
      <c r="K674" s="49" t="s">
        <v>316</v>
      </c>
      <c r="L674" s="20" t="s">
        <v>2686</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hidden="1" customHeight="1" x14ac:dyDescent="0.2">
      <c r="A675" s="29" t="s">
        <v>1916</v>
      </c>
      <c r="B675" s="27">
        <v>45138</v>
      </c>
      <c r="C675" s="31">
        <f t="shared" si="21"/>
        <v>1</v>
      </c>
      <c r="D675" s="15">
        <f t="shared" si="20"/>
        <v>1500</v>
      </c>
      <c r="E675" s="16" t="s">
        <v>28</v>
      </c>
      <c r="F675" s="30" t="s">
        <v>320</v>
      </c>
      <c r="G675" s="31" t="s">
        <v>509</v>
      </c>
      <c r="H675" s="24" t="s">
        <v>621</v>
      </c>
      <c r="I675" s="24" t="s">
        <v>315</v>
      </c>
      <c r="J675" s="24">
        <v>68446</v>
      </c>
      <c r="K675" s="49" t="s">
        <v>316</v>
      </c>
      <c r="L675" s="40" t="s">
        <v>2660</v>
      </c>
      <c r="M675" s="49" t="s">
        <v>342</v>
      </c>
      <c r="N675" s="49" t="s">
        <v>318</v>
      </c>
      <c r="O675" s="49" t="s">
        <v>319</v>
      </c>
      <c r="P675" s="49" t="s">
        <v>604</v>
      </c>
      <c r="Q675" s="49" t="s">
        <v>348</v>
      </c>
      <c r="R675" s="7"/>
      <c r="S675" s="24">
        <v>1</v>
      </c>
      <c r="T675" s="58">
        <v>1844.69</v>
      </c>
      <c r="U675" s="7"/>
      <c r="V675" s="23" t="s">
        <v>260</v>
      </c>
      <c r="W675" s="24" t="s">
        <v>622</v>
      </c>
      <c r="X675" s="7" t="s">
        <v>55</v>
      </c>
      <c r="Y675" s="10"/>
      <c r="Z675" s="24"/>
      <c r="AA675" s="12"/>
      <c r="AB675" s="66" t="s">
        <v>320</v>
      </c>
      <c r="AC675" s="31" t="s">
        <v>320</v>
      </c>
      <c r="AF675" s="24"/>
    </row>
    <row r="676" spans="1:32" ht="15" hidden="1" customHeight="1" x14ac:dyDescent="0.2">
      <c r="A676" s="33" t="s">
        <v>1919</v>
      </c>
      <c r="B676" s="27">
        <v>45138</v>
      </c>
      <c r="C676" s="31">
        <f t="shared" si="21"/>
        <v>1</v>
      </c>
      <c r="D676" s="15">
        <f t="shared" si="20"/>
        <v>1200</v>
      </c>
      <c r="E676" s="16" t="s">
        <v>28</v>
      </c>
      <c r="F676" s="30" t="s">
        <v>29</v>
      </c>
      <c r="G676" s="31" t="s">
        <v>30</v>
      </c>
      <c r="H676" s="24" t="s">
        <v>624</v>
      </c>
      <c r="I676" s="24" t="s">
        <v>315</v>
      </c>
      <c r="J676" s="24">
        <v>68050</v>
      </c>
      <c r="K676" s="49" t="s">
        <v>316</v>
      </c>
      <c r="L676" s="20" t="s">
        <v>2665</v>
      </c>
      <c r="M676" s="49" t="s">
        <v>317</v>
      </c>
      <c r="N676" s="49" t="s">
        <v>318</v>
      </c>
      <c r="O676" s="49" t="s">
        <v>319</v>
      </c>
      <c r="P676" s="49" t="s">
        <v>320</v>
      </c>
      <c r="Q676" s="49" t="s">
        <v>348</v>
      </c>
      <c r="R676" s="7" t="s">
        <v>31</v>
      </c>
      <c r="S676" s="24">
        <v>2</v>
      </c>
      <c r="T676" s="58">
        <v>2202</v>
      </c>
      <c r="U676" s="7" t="s">
        <v>31</v>
      </c>
      <c r="V676" s="23" t="s">
        <v>264</v>
      </c>
      <c r="W676" s="24" t="s">
        <v>540</v>
      </c>
      <c r="X676" s="7" t="s">
        <v>37</v>
      </c>
      <c r="Y676" s="10">
        <v>300</v>
      </c>
      <c r="Z676" s="24" t="s">
        <v>38</v>
      </c>
      <c r="AA676" s="12" t="s">
        <v>313</v>
      </c>
      <c r="AB676" s="66" t="s">
        <v>29</v>
      </c>
      <c r="AC676" s="24" t="s">
        <v>320</v>
      </c>
      <c r="AF676" s="24"/>
    </row>
    <row r="677" spans="1:32" ht="15" hidden="1" customHeight="1" x14ac:dyDescent="0.2">
      <c r="A677" s="33" t="s">
        <v>1917</v>
      </c>
      <c r="B677" s="27">
        <v>45138</v>
      </c>
      <c r="C677" s="31">
        <f t="shared" si="21"/>
        <v>1</v>
      </c>
      <c r="D677" s="15">
        <f t="shared" si="20"/>
        <v>1250</v>
      </c>
      <c r="E677" s="16" t="s">
        <v>28</v>
      </c>
      <c r="F677" s="30" t="s">
        <v>29</v>
      </c>
      <c r="G677" s="31" t="s">
        <v>30</v>
      </c>
      <c r="H677" s="24" t="s">
        <v>314</v>
      </c>
      <c r="I677" s="24" t="s">
        <v>315</v>
      </c>
      <c r="J677" s="24">
        <v>68524</v>
      </c>
      <c r="K677" s="49" t="s">
        <v>316</v>
      </c>
      <c r="L677" s="20" t="s">
        <v>2669</v>
      </c>
      <c r="M677" s="49" t="s">
        <v>324</v>
      </c>
      <c r="N677" s="49" t="s">
        <v>318</v>
      </c>
      <c r="O677" s="49" t="s">
        <v>326</v>
      </c>
      <c r="P677" s="49" t="s">
        <v>320</v>
      </c>
      <c r="Q677" s="49" t="s">
        <v>348</v>
      </c>
      <c r="R677" s="7" t="s">
        <v>31</v>
      </c>
      <c r="S677" s="24" t="s">
        <v>383</v>
      </c>
      <c r="T677" s="58">
        <v>944</v>
      </c>
      <c r="U677" s="7" t="s">
        <v>31</v>
      </c>
      <c r="V677" s="37" t="s">
        <v>260</v>
      </c>
      <c r="W677" s="24" t="s">
        <v>623</v>
      </c>
      <c r="X677" s="7" t="s">
        <v>51</v>
      </c>
      <c r="Y677" s="10">
        <v>250</v>
      </c>
      <c r="Z677" s="24" t="s">
        <v>38</v>
      </c>
      <c r="AA677" s="12" t="s">
        <v>311</v>
      </c>
      <c r="AB677" s="66" t="s">
        <v>29</v>
      </c>
      <c r="AC677" s="24" t="s">
        <v>320</v>
      </c>
      <c r="AF677" s="24"/>
    </row>
    <row r="678" spans="1:32" ht="15" hidden="1" customHeight="1" x14ac:dyDescent="0.2">
      <c r="A678" s="33" t="s">
        <v>1918</v>
      </c>
      <c r="B678" s="27">
        <v>45138</v>
      </c>
      <c r="C678" s="31">
        <f t="shared" si="21"/>
        <v>1</v>
      </c>
      <c r="D678" s="15">
        <f t="shared" si="20"/>
        <v>1250</v>
      </c>
      <c r="E678" s="16" t="s">
        <v>28</v>
      </c>
      <c r="F678" s="30" t="s">
        <v>29</v>
      </c>
      <c r="G678" s="31" t="s">
        <v>30</v>
      </c>
      <c r="H678" s="24" t="s">
        <v>323</v>
      </c>
      <c r="I678" s="24" t="s">
        <v>315</v>
      </c>
      <c r="J678" s="24">
        <v>68108</v>
      </c>
      <c r="K678" s="49" t="s">
        <v>331</v>
      </c>
      <c r="L678" s="20" t="s">
        <v>2690</v>
      </c>
      <c r="M678" s="49" t="s">
        <v>324</v>
      </c>
      <c r="N678" s="49" t="s">
        <v>318</v>
      </c>
      <c r="O678" s="49" t="s">
        <v>319</v>
      </c>
      <c r="P678" s="49" t="s">
        <v>565</v>
      </c>
      <c r="Q678" s="49" t="s">
        <v>348</v>
      </c>
      <c r="R678" s="7" t="s">
        <v>31</v>
      </c>
      <c r="S678" s="24">
        <v>1</v>
      </c>
      <c r="T678" s="58">
        <v>2364</v>
      </c>
      <c r="U678" s="7" t="s">
        <v>31</v>
      </c>
      <c r="V678" s="63" t="s">
        <v>32</v>
      </c>
      <c r="W678" s="24" t="s">
        <v>620</v>
      </c>
      <c r="X678" s="7" t="s">
        <v>37</v>
      </c>
      <c r="Y678" s="10">
        <v>250</v>
      </c>
      <c r="Z678" s="24" t="s">
        <v>38</v>
      </c>
      <c r="AA678" s="12" t="s">
        <v>103</v>
      </c>
      <c r="AB678" s="66" t="s">
        <v>29</v>
      </c>
      <c r="AC678" s="24" t="s">
        <v>320</v>
      </c>
      <c r="AF678" s="24"/>
    </row>
    <row r="679" spans="1:32" ht="15" hidden="1" customHeight="1" x14ac:dyDescent="0.2">
      <c r="A679" s="29" t="s">
        <v>1753</v>
      </c>
      <c r="B679" s="27">
        <v>45138</v>
      </c>
      <c r="C679" s="31">
        <f t="shared" si="21"/>
        <v>1</v>
      </c>
      <c r="D679" s="15">
        <f t="shared" si="20"/>
        <v>1500</v>
      </c>
      <c r="E679" s="16" t="s">
        <v>28</v>
      </c>
      <c r="F679" s="30">
        <v>45138</v>
      </c>
      <c r="G679" s="30" t="s">
        <v>30</v>
      </c>
      <c r="H679" s="24" t="s">
        <v>31</v>
      </c>
      <c r="I679" s="24" t="s">
        <v>31</v>
      </c>
      <c r="J679" s="24" t="s">
        <v>31</v>
      </c>
      <c r="K679" s="49" t="s">
        <v>31</v>
      </c>
      <c r="L679" s="20" t="s">
        <v>2697</v>
      </c>
      <c r="M679" s="49" t="s">
        <v>31</v>
      </c>
      <c r="N679" s="49" t="s">
        <v>31</v>
      </c>
      <c r="O679" s="49" t="s">
        <v>31</v>
      </c>
      <c r="P679" s="49" t="s">
        <v>31</v>
      </c>
      <c r="Q679" s="49" t="s">
        <v>31</v>
      </c>
      <c r="R679" s="7" t="s">
        <v>31</v>
      </c>
      <c r="S679" s="24" t="s">
        <v>31</v>
      </c>
      <c r="T679" s="58" t="s">
        <v>31</v>
      </c>
      <c r="U679" s="7" t="s">
        <v>31</v>
      </c>
      <c r="V679" s="23" t="s">
        <v>32</v>
      </c>
      <c r="W679" s="24" t="s">
        <v>620</v>
      </c>
      <c r="X679" s="7" t="s">
        <v>37</v>
      </c>
      <c r="Y679" s="10">
        <v>100</v>
      </c>
      <c r="Z679" s="24" t="s">
        <v>310</v>
      </c>
      <c r="AA679" s="12" t="s">
        <v>103</v>
      </c>
      <c r="AB679" s="66" t="s">
        <v>29</v>
      </c>
      <c r="AC679" s="24" t="s">
        <v>320</v>
      </c>
      <c r="AF679" s="24"/>
    </row>
    <row r="680" spans="1:32" ht="15" hidden="1" customHeight="1" x14ac:dyDescent="0.2">
      <c r="A680" s="29" t="s">
        <v>1914</v>
      </c>
      <c r="B680" s="27">
        <v>45139</v>
      </c>
      <c r="C680" s="31">
        <f t="shared" si="21"/>
        <v>1</v>
      </c>
      <c r="D680" s="15">
        <f t="shared" si="20"/>
        <v>0</v>
      </c>
      <c r="E680" s="16" t="s">
        <v>28</v>
      </c>
      <c r="F680" s="30" t="s">
        <v>29</v>
      </c>
      <c r="G680" s="31" t="s">
        <v>30</v>
      </c>
      <c r="H680" s="24" t="s">
        <v>372</v>
      </c>
      <c r="I680" s="24" t="s">
        <v>315</v>
      </c>
      <c r="J680" s="24">
        <v>68803</v>
      </c>
      <c r="K680" s="49" t="s">
        <v>316</v>
      </c>
      <c r="L680" s="20" t="s">
        <v>2686</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625</v>
      </c>
      <c r="AB680" s="66" t="s">
        <v>29</v>
      </c>
      <c r="AC680" s="24" t="s">
        <v>320</v>
      </c>
      <c r="AF680" s="24"/>
    </row>
    <row r="681" spans="1:32" ht="15" hidden="1" customHeight="1" x14ac:dyDescent="0.2">
      <c r="A681" s="29" t="s">
        <v>1921</v>
      </c>
      <c r="B681" s="27">
        <v>45141</v>
      </c>
      <c r="C681" s="31">
        <f t="shared" si="21"/>
        <v>1</v>
      </c>
      <c r="D681" s="15">
        <f t="shared" si="20"/>
        <v>1500</v>
      </c>
      <c r="E681" s="16" t="s">
        <v>28</v>
      </c>
      <c r="F681" s="30">
        <v>45141</v>
      </c>
      <c r="G681" s="30" t="s">
        <v>30</v>
      </c>
      <c r="H681" s="24" t="s">
        <v>31</v>
      </c>
      <c r="I681" s="24" t="s">
        <v>31</v>
      </c>
      <c r="J681" s="24" t="s">
        <v>31</v>
      </c>
      <c r="K681" s="49" t="s">
        <v>31</v>
      </c>
      <c r="L681" s="20" t="s">
        <v>2690</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hidden="1" customHeight="1" x14ac:dyDescent="0.2">
      <c r="A682" s="33" t="s">
        <v>1920</v>
      </c>
      <c r="B682" s="27">
        <v>45141</v>
      </c>
      <c r="C682" s="31">
        <f t="shared" si="21"/>
        <v>1</v>
      </c>
      <c r="D682" s="15">
        <f t="shared" si="20"/>
        <v>730.91000000000008</v>
      </c>
      <c r="E682" s="16" t="s">
        <v>28</v>
      </c>
      <c r="F682" s="30" t="s">
        <v>29</v>
      </c>
      <c r="G682" s="31" t="s">
        <v>30</v>
      </c>
      <c r="H682" s="24" t="s">
        <v>314</v>
      </c>
      <c r="I682" s="24" t="s">
        <v>315</v>
      </c>
      <c r="J682" s="24">
        <v>68521</v>
      </c>
      <c r="K682" s="49" t="s">
        <v>316</v>
      </c>
      <c r="L682" s="20" t="s">
        <v>2696</v>
      </c>
      <c r="M682" s="49" t="s">
        <v>324</v>
      </c>
      <c r="N682" s="49" t="s">
        <v>318</v>
      </c>
      <c r="O682" s="49" t="s">
        <v>326</v>
      </c>
      <c r="P682" s="49" t="s">
        <v>320</v>
      </c>
      <c r="Q682" s="49" t="s">
        <v>565</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hidden="1" customHeight="1" x14ac:dyDescent="0.2">
      <c r="A683" s="33" t="s">
        <v>1922</v>
      </c>
      <c r="B683" s="13">
        <v>45142</v>
      </c>
      <c r="C683" s="31">
        <f t="shared" si="21"/>
        <v>1</v>
      </c>
      <c r="D683" s="15">
        <f t="shared" si="20"/>
        <v>210.57000000000016</v>
      </c>
      <c r="E683" s="16" t="s">
        <v>28</v>
      </c>
      <c r="F683" s="30" t="s">
        <v>29</v>
      </c>
      <c r="G683" s="31" t="s">
        <v>30</v>
      </c>
      <c r="H683" s="24" t="s">
        <v>626</v>
      </c>
      <c r="I683" s="24" t="s">
        <v>315</v>
      </c>
      <c r="J683" s="24">
        <v>69933</v>
      </c>
      <c r="K683" s="49" t="s">
        <v>316</v>
      </c>
      <c r="L683" s="20" t="s">
        <v>2681</v>
      </c>
      <c r="M683" s="49" t="s">
        <v>317</v>
      </c>
      <c r="N683" s="49" t="s">
        <v>318</v>
      </c>
      <c r="O683" s="49" t="s">
        <v>319</v>
      </c>
      <c r="P683" s="49" t="s">
        <v>565</v>
      </c>
      <c r="Q683" s="49" t="s">
        <v>348</v>
      </c>
      <c r="R683" s="7" t="s">
        <v>31</v>
      </c>
      <c r="S683" s="24">
        <v>2</v>
      </c>
      <c r="T683" s="58">
        <v>4011.84</v>
      </c>
      <c r="U683" s="7" t="s">
        <v>31</v>
      </c>
      <c r="V683" s="63" t="s">
        <v>32</v>
      </c>
      <c r="W683" s="24" t="s">
        <v>155</v>
      </c>
      <c r="X683" s="7" t="s">
        <v>34</v>
      </c>
      <c r="Y683" s="10">
        <v>174</v>
      </c>
      <c r="Z683" s="24" t="s">
        <v>72</v>
      </c>
      <c r="AA683" s="12" t="s">
        <v>627</v>
      </c>
      <c r="AB683" s="66" t="s">
        <v>29</v>
      </c>
      <c r="AC683" s="24" t="s">
        <v>320</v>
      </c>
      <c r="AF683" s="24"/>
    </row>
    <row r="684" spans="1:32" ht="15" hidden="1" customHeight="1" x14ac:dyDescent="0.2">
      <c r="A684" s="33" t="s">
        <v>1922</v>
      </c>
      <c r="B684" s="13">
        <v>45142</v>
      </c>
      <c r="C684" s="31">
        <f t="shared" si="21"/>
        <v>1</v>
      </c>
      <c r="D684" s="15">
        <f t="shared" si="20"/>
        <v>210.57000000000016</v>
      </c>
      <c r="E684" s="16" t="s">
        <v>28</v>
      </c>
      <c r="F684" s="30" t="s">
        <v>29</v>
      </c>
      <c r="G684" s="31" t="s">
        <v>30</v>
      </c>
      <c r="H684" s="24" t="s">
        <v>626</v>
      </c>
      <c r="I684" s="24" t="s">
        <v>315</v>
      </c>
      <c r="J684" s="24">
        <v>69933</v>
      </c>
      <c r="K684" s="49" t="s">
        <v>316</v>
      </c>
      <c r="L684" s="20" t="s">
        <v>2681</v>
      </c>
      <c r="M684" s="49" t="s">
        <v>317</v>
      </c>
      <c r="N684" s="49" t="s">
        <v>318</v>
      </c>
      <c r="O684" s="49" t="s">
        <v>319</v>
      </c>
      <c r="P684" s="49" t="s">
        <v>565</v>
      </c>
      <c r="Q684" s="49" t="s">
        <v>348</v>
      </c>
      <c r="R684" s="7" t="s">
        <v>31</v>
      </c>
      <c r="S684" s="24">
        <v>2</v>
      </c>
      <c r="T684" s="58">
        <v>4011.84</v>
      </c>
      <c r="U684" s="7" t="s">
        <v>31</v>
      </c>
      <c r="V684" s="63" t="s">
        <v>32</v>
      </c>
      <c r="W684" s="24" t="s">
        <v>155</v>
      </c>
      <c r="X684" s="7" t="s">
        <v>57</v>
      </c>
      <c r="Y684" s="10">
        <v>311.08999999999997</v>
      </c>
      <c r="Z684" s="24" t="s">
        <v>72</v>
      </c>
      <c r="AA684" s="12" t="s">
        <v>628</v>
      </c>
      <c r="AB684" s="66" t="s">
        <v>29</v>
      </c>
      <c r="AC684" s="24" t="s">
        <v>320</v>
      </c>
      <c r="AF684" s="24"/>
    </row>
    <row r="685" spans="1:32" ht="15" hidden="1" customHeight="1" x14ac:dyDescent="0.2">
      <c r="A685" s="33" t="s">
        <v>1922</v>
      </c>
      <c r="B685" s="13">
        <v>45142</v>
      </c>
      <c r="C685" s="31">
        <f t="shared" si="21"/>
        <v>1</v>
      </c>
      <c r="D685" s="15">
        <f t="shared" si="20"/>
        <v>210.57000000000016</v>
      </c>
      <c r="E685" s="16" t="s">
        <v>28</v>
      </c>
      <c r="F685" s="30" t="s">
        <v>29</v>
      </c>
      <c r="G685" s="31" t="s">
        <v>30</v>
      </c>
      <c r="H685" s="24" t="s">
        <v>626</v>
      </c>
      <c r="I685" s="24" t="s">
        <v>315</v>
      </c>
      <c r="J685" s="24">
        <v>69933</v>
      </c>
      <c r="K685" s="49" t="s">
        <v>316</v>
      </c>
      <c r="L685" s="20" t="s">
        <v>2681</v>
      </c>
      <c r="M685" s="49" t="s">
        <v>317</v>
      </c>
      <c r="N685" s="49" t="s">
        <v>318</v>
      </c>
      <c r="O685" s="49" t="s">
        <v>319</v>
      </c>
      <c r="P685" s="49" t="s">
        <v>565</v>
      </c>
      <c r="Q685" s="49" t="s">
        <v>348</v>
      </c>
      <c r="R685" s="7" t="s">
        <v>31</v>
      </c>
      <c r="S685" s="24">
        <v>2</v>
      </c>
      <c r="T685" s="58">
        <v>4011.84</v>
      </c>
      <c r="U685" s="7" t="s">
        <v>31</v>
      </c>
      <c r="V685" s="23" t="s">
        <v>32</v>
      </c>
      <c r="W685" s="24" t="s">
        <v>155</v>
      </c>
      <c r="X685" s="7" t="s">
        <v>34</v>
      </c>
      <c r="Y685" s="10">
        <v>384.82</v>
      </c>
      <c r="Z685" s="24" t="s">
        <v>72</v>
      </c>
      <c r="AA685" s="12" t="s">
        <v>629</v>
      </c>
      <c r="AB685" s="66" t="s">
        <v>29</v>
      </c>
      <c r="AC685" s="24" t="s">
        <v>320</v>
      </c>
      <c r="AF685" s="24"/>
    </row>
    <row r="686" spans="1:32" ht="15" hidden="1" customHeight="1" x14ac:dyDescent="0.2">
      <c r="A686" s="33" t="s">
        <v>1922</v>
      </c>
      <c r="B686" s="13">
        <v>45142</v>
      </c>
      <c r="C686" s="31">
        <f t="shared" si="21"/>
        <v>1</v>
      </c>
      <c r="D686" s="15">
        <f t="shared" si="20"/>
        <v>210.57000000000016</v>
      </c>
      <c r="E686" s="16" t="s">
        <v>28</v>
      </c>
      <c r="F686" s="30" t="s">
        <v>29</v>
      </c>
      <c r="G686" s="31" t="s">
        <v>30</v>
      </c>
      <c r="H686" s="24" t="s">
        <v>626</v>
      </c>
      <c r="I686" s="24" t="s">
        <v>315</v>
      </c>
      <c r="J686" s="24">
        <v>69933</v>
      </c>
      <c r="K686" s="49" t="s">
        <v>316</v>
      </c>
      <c r="L686" s="20" t="s">
        <v>2681</v>
      </c>
      <c r="M686" s="49" t="s">
        <v>317</v>
      </c>
      <c r="N686" s="49" t="s">
        <v>318</v>
      </c>
      <c r="O686" s="49" t="s">
        <v>319</v>
      </c>
      <c r="P686" s="49" t="s">
        <v>565</v>
      </c>
      <c r="Q686" s="49" t="s">
        <v>348</v>
      </c>
      <c r="R686" s="7" t="s">
        <v>31</v>
      </c>
      <c r="S686" s="24">
        <v>2</v>
      </c>
      <c r="T686" s="58">
        <v>4011.84</v>
      </c>
      <c r="U686" s="7" t="s">
        <v>31</v>
      </c>
      <c r="V686" s="23" t="s">
        <v>32</v>
      </c>
      <c r="W686" s="24" t="s">
        <v>155</v>
      </c>
      <c r="X686" s="7" t="s">
        <v>34</v>
      </c>
      <c r="Y686" s="10">
        <v>419.52</v>
      </c>
      <c r="Z686" s="24" t="s">
        <v>72</v>
      </c>
      <c r="AA686" s="12" t="s">
        <v>627</v>
      </c>
      <c r="AB686" s="66" t="s">
        <v>29</v>
      </c>
      <c r="AC686" s="24" t="s">
        <v>320</v>
      </c>
      <c r="AF686" s="24"/>
    </row>
    <row r="687" spans="1:32" ht="15" hidden="1" customHeight="1" x14ac:dyDescent="0.2">
      <c r="A687" s="33" t="s">
        <v>1924</v>
      </c>
      <c r="B687" s="13">
        <v>45145</v>
      </c>
      <c r="C687" s="31">
        <f t="shared" si="21"/>
        <v>1</v>
      </c>
      <c r="D687" s="15">
        <f t="shared" si="20"/>
        <v>100</v>
      </c>
      <c r="E687" s="16" t="s">
        <v>28</v>
      </c>
      <c r="F687" s="30" t="s">
        <v>29</v>
      </c>
      <c r="G687" s="31" t="s">
        <v>30</v>
      </c>
      <c r="H687" s="24" t="s">
        <v>633</v>
      </c>
      <c r="I687" s="24" t="s">
        <v>315</v>
      </c>
      <c r="J687" s="24">
        <v>68823</v>
      </c>
      <c r="K687" s="49" t="s">
        <v>316</v>
      </c>
      <c r="L687" s="20" t="s">
        <v>2656</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634</v>
      </c>
      <c r="AB687" s="66" t="s">
        <v>29</v>
      </c>
      <c r="AC687" s="24" t="s">
        <v>320</v>
      </c>
      <c r="AF687" s="24"/>
    </row>
    <row r="688" spans="1:32" ht="15" hidden="1" customHeight="1" x14ac:dyDescent="0.2">
      <c r="A688" s="33" t="s">
        <v>1923</v>
      </c>
      <c r="B688" s="13">
        <v>45145</v>
      </c>
      <c r="C688" s="31">
        <f t="shared" si="21"/>
        <v>1</v>
      </c>
      <c r="D688" s="15">
        <f t="shared" si="20"/>
        <v>614</v>
      </c>
      <c r="E688" s="16" t="s">
        <v>28</v>
      </c>
      <c r="F688" s="30" t="s">
        <v>29</v>
      </c>
      <c r="G688" s="31" t="s">
        <v>30</v>
      </c>
      <c r="H688" s="24" t="s">
        <v>314</v>
      </c>
      <c r="I688" s="24" t="s">
        <v>315</v>
      </c>
      <c r="J688" s="24">
        <v>68504</v>
      </c>
      <c r="K688" s="49" t="s">
        <v>316</v>
      </c>
      <c r="L688" s="20" t="s">
        <v>2703</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630</v>
      </c>
      <c r="AB688" s="66" t="s">
        <v>29</v>
      </c>
      <c r="AC688" s="24" t="s">
        <v>320</v>
      </c>
      <c r="AF688" s="24"/>
    </row>
    <row r="689" spans="1:32" ht="15" hidden="1" customHeight="1" x14ac:dyDescent="0.2">
      <c r="A689" s="33" t="s">
        <v>1923</v>
      </c>
      <c r="B689" s="13">
        <v>45145</v>
      </c>
      <c r="C689" s="31">
        <f t="shared" si="21"/>
        <v>1</v>
      </c>
      <c r="D689" s="15">
        <f t="shared" si="20"/>
        <v>614</v>
      </c>
      <c r="E689" s="16" t="s">
        <v>28</v>
      </c>
      <c r="F689" s="30" t="s">
        <v>29</v>
      </c>
      <c r="G689" s="31" t="s">
        <v>30</v>
      </c>
      <c r="H689" s="24" t="s">
        <v>314</v>
      </c>
      <c r="I689" s="24" t="s">
        <v>315</v>
      </c>
      <c r="J689" s="24">
        <v>68504</v>
      </c>
      <c r="K689" s="49" t="s">
        <v>316</v>
      </c>
      <c r="L689" s="20" t="s">
        <v>2703</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631</v>
      </c>
      <c r="AA689" s="12" t="s">
        <v>632</v>
      </c>
      <c r="AB689" s="66" t="s">
        <v>29</v>
      </c>
      <c r="AC689" s="24" t="s">
        <v>320</v>
      </c>
      <c r="AF689" s="24"/>
    </row>
    <row r="690" spans="1:32" ht="15" hidden="1" customHeight="1" x14ac:dyDescent="0.2">
      <c r="A690" s="33" t="s">
        <v>1925</v>
      </c>
      <c r="B690" s="13">
        <v>45146</v>
      </c>
      <c r="C690" s="31">
        <f t="shared" si="21"/>
        <v>1</v>
      </c>
      <c r="D690" s="15">
        <f t="shared" si="20"/>
        <v>246.21000000000004</v>
      </c>
      <c r="E690" s="16" t="s">
        <v>28</v>
      </c>
      <c r="F690" s="30" t="s">
        <v>29</v>
      </c>
      <c r="G690" s="31" t="s">
        <v>30</v>
      </c>
      <c r="H690" s="24" t="s">
        <v>314</v>
      </c>
      <c r="I690" s="24" t="s">
        <v>315</v>
      </c>
      <c r="J690" s="24">
        <v>68522</v>
      </c>
      <c r="K690" s="49" t="s">
        <v>316</v>
      </c>
      <c r="L690" s="20" t="s">
        <v>2684</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hidden="1" customHeight="1" x14ac:dyDescent="0.2">
      <c r="A691" s="29" t="s">
        <v>1925</v>
      </c>
      <c r="B691" s="13">
        <v>45146</v>
      </c>
      <c r="C691" s="31">
        <f t="shared" si="21"/>
        <v>1</v>
      </c>
      <c r="D691" s="15">
        <f t="shared" si="20"/>
        <v>246.21000000000004</v>
      </c>
      <c r="E691" s="16" t="s">
        <v>28</v>
      </c>
      <c r="F691" s="30" t="s">
        <v>29</v>
      </c>
      <c r="G691" s="31" t="s">
        <v>30</v>
      </c>
      <c r="H691" s="24" t="s">
        <v>314</v>
      </c>
      <c r="I691" s="24" t="s">
        <v>315</v>
      </c>
      <c r="J691" s="24">
        <v>68522</v>
      </c>
      <c r="K691" s="49" t="s">
        <v>316</v>
      </c>
      <c r="L691" s="20" t="s">
        <v>2684</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639</v>
      </c>
      <c r="AB691" s="66" t="s">
        <v>29</v>
      </c>
      <c r="AC691" s="24" t="s">
        <v>320</v>
      </c>
      <c r="AF691" s="24"/>
    </row>
    <row r="692" spans="1:32" ht="15" hidden="1" customHeight="1" x14ac:dyDescent="0.2">
      <c r="A692" s="29" t="s">
        <v>1925</v>
      </c>
      <c r="B692" s="13">
        <v>45146</v>
      </c>
      <c r="C692" s="31">
        <f t="shared" si="21"/>
        <v>1</v>
      </c>
      <c r="D692" s="15">
        <f t="shared" si="20"/>
        <v>246.21000000000004</v>
      </c>
      <c r="E692" s="16" t="s">
        <v>28</v>
      </c>
      <c r="F692" s="30" t="s">
        <v>29</v>
      </c>
      <c r="G692" s="31" t="s">
        <v>30</v>
      </c>
      <c r="H692" s="24" t="s">
        <v>314</v>
      </c>
      <c r="I692" s="24" t="s">
        <v>315</v>
      </c>
      <c r="J692" s="24">
        <v>68522</v>
      </c>
      <c r="K692" s="49" t="s">
        <v>316</v>
      </c>
      <c r="L692" s="20" t="s">
        <v>2684</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640</v>
      </c>
      <c r="AA692" s="12" t="s">
        <v>641</v>
      </c>
      <c r="AB692" s="66" t="s">
        <v>29</v>
      </c>
      <c r="AC692" s="24" t="s">
        <v>320</v>
      </c>
      <c r="AF692" s="24"/>
    </row>
    <row r="693" spans="1:32" ht="15" hidden="1" customHeight="1" x14ac:dyDescent="0.2">
      <c r="A693" s="29" t="s">
        <v>1926</v>
      </c>
      <c r="B693" s="27">
        <v>45146</v>
      </c>
      <c r="C693" s="31">
        <f t="shared" si="21"/>
        <v>1</v>
      </c>
      <c r="D693" s="15">
        <f t="shared" si="20"/>
        <v>1500</v>
      </c>
      <c r="E693" s="41" t="s">
        <v>428</v>
      </c>
      <c r="F693" s="30" t="s">
        <v>320</v>
      </c>
      <c r="G693" s="31" t="s">
        <v>635</v>
      </c>
      <c r="H693" s="24" t="s">
        <v>323</v>
      </c>
      <c r="I693" s="24" t="s">
        <v>315</v>
      </c>
      <c r="J693" s="24">
        <v>68108</v>
      </c>
      <c r="K693" s="49" t="s">
        <v>316</v>
      </c>
      <c r="L693" s="20" t="s">
        <v>2684</v>
      </c>
      <c r="M693" s="49" t="s">
        <v>324</v>
      </c>
      <c r="N693" s="49" t="s">
        <v>325</v>
      </c>
      <c r="O693" s="49" t="s">
        <v>326</v>
      </c>
      <c r="P693" s="49" t="s">
        <v>604</v>
      </c>
      <c r="Q693" s="49" t="s">
        <v>348</v>
      </c>
      <c r="R693" s="7"/>
      <c r="S693" s="24">
        <v>1</v>
      </c>
      <c r="T693" s="58">
        <v>0</v>
      </c>
      <c r="U693" s="7"/>
      <c r="V693" s="23" t="s">
        <v>285</v>
      </c>
      <c r="W693" s="24" t="s">
        <v>636</v>
      </c>
      <c r="X693" s="7" t="s">
        <v>431</v>
      </c>
      <c r="Y693" s="10"/>
      <c r="Z693" s="24"/>
      <c r="AA693" s="12"/>
      <c r="AB693" s="66" t="s">
        <v>320</v>
      </c>
      <c r="AC693" s="31" t="s">
        <v>320</v>
      </c>
      <c r="AF693" s="24"/>
    </row>
    <row r="694" spans="1:32" ht="15" hidden="1" customHeight="1" x14ac:dyDescent="0.2">
      <c r="A694" s="29" t="s">
        <v>1927</v>
      </c>
      <c r="B694" s="27">
        <v>45146</v>
      </c>
      <c r="C694" s="31">
        <f t="shared" si="21"/>
        <v>1</v>
      </c>
      <c r="D694" s="15">
        <f t="shared" si="20"/>
        <v>1500</v>
      </c>
      <c r="E694" s="41" t="s">
        <v>428</v>
      </c>
      <c r="F694" s="30" t="s">
        <v>320</v>
      </c>
      <c r="G694" s="31" t="s">
        <v>429</v>
      </c>
      <c r="H694" s="24" t="s">
        <v>323</v>
      </c>
      <c r="I694" s="24" t="s">
        <v>315</v>
      </c>
      <c r="J694" s="24">
        <v>68111</v>
      </c>
      <c r="K694" s="49" t="s">
        <v>316</v>
      </c>
      <c r="L694" s="20" t="s">
        <v>2710</v>
      </c>
      <c r="M694" s="49" t="s">
        <v>324</v>
      </c>
      <c r="N694" s="49" t="s">
        <v>325</v>
      </c>
      <c r="O694" s="49" t="s">
        <v>319</v>
      </c>
      <c r="P694" s="49" t="s">
        <v>637</v>
      </c>
      <c r="Q694" s="49" t="s">
        <v>348</v>
      </c>
      <c r="R694" s="7"/>
      <c r="S694" s="24">
        <v>4</v>
      </c>
      <c r="T694" s="58">
        <v>2400</v>
      </c>
      <c r="U694" s="7"/>
      <c r="V694" s="23" t="s">
        <v>638</v>
      </c>
      <c r="W694" s="24"/>
      <c r="X694" s="7" t="s">
        <v>55</v>
      </c>
      <c r="Y694" s="10"/>
      <c r="Z694" s="24"/>
      <c r="AA694" s="12"/>
      <c r="AB694" s="66" t="s">
        <v>320</v>
      </c>
      <c r="AC694" s="24" t="s">
        <v>320</v>
      </c>
      <c r="AF694" s="24"/>
    </row>
    <row r="695" spans="1:32" ht="15" hidden="1" customHeight="1" x14ac:dyDescent="0.2">
      <c r="A695" s="33" t="s">
        <v>1928</v>
      </c>
      <c r="B695" s="27">
        <v>45147</v>
      </c>
      <c r="C695" s="31">
        <f t="shared" si="21"/>
        <v>1</v>
      </c>
      <c r="D695" s="15">
        <f t="shared" si="20"/>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642</v>
      </c>
      <c r="X695" s="7" t="s">
        <v>37</v>
      </c>
      <c r="Y695" s="10">
        <v>75</v>
      </c>
      <c r="Z695" s="24" t="s">
        <v>310</v>
      </c>
      <c r="AA695" s="12" t="s">
        <v>103</v>
      </c>
      <c r="AB695" s="66" t="s">
        <v>29</v>
      </c>
      <c r="AC695" s="24" t="s">
        <v>320</v>
      </c>
      <c r="AF695" s="24"/>
    </row>
    <row r="696" spans="1:32" ht="15" hidden="1" customHeight="1" x14ac:dyDescent="0.2">
      <c r="A696" s="29" t="s">
        <v>1929</v>
      </c>
      <c r="B696" s="27">
        <v>45148</v>
      </c>
      <c r="C696" s="31">
        <f t="shared" si="21"/>
        <v>1</v>
      </c>
      <c r="D696" s="15">
        <f t="shared" si="20"/>
        <v>115.15000000000009</v>
      </c>
      <c r="E696" s="16" t="s">
        <v>28</v>
      </c>
      <c r="F696" s="30" t="s">
        <v>29</v>
      </c>
      <c r="G696" s="31" t="s">
        <v>30</v>
      </c>
      <c r="H696" s="24" t="s">
        <v>643</v>
      </c>
      <c r="I696" s="24" t="s">
        <v>315</v>
      </c>
      <c r="J696" s="24">
        <v>68128</v>
      </c>
      <c r="K696" s="49" t="s">
        <v>316</v>
      </c>
      <c r="L696" s="20" t="s">
        <v>2677</v>
      </c>
      <c r="M696" s="49" t="s">
        <v>324</v>
      </c>
      <c r="N696" s="49" t="s">
        <v>318</v>
      </c>
      <c r="O696" s="49" t="s">
        <v>319</v>
      </c>
      <c r="P696" s="49" t="s">
        <v>320</v>
      </c>
      <c r="Q696" s="49" t="s">
        <v>348</v>
      </c>
      <c r="R696" s="7" t="s">
        <v>31</v>
      </c>
      <c r="S696" s="24">
        <v>2</v>
      </c>
      <c r="T696" s="58">
        <v>1295</v>
      </c>
      <c r="U696" s="7" t="s">
        <v>31</v>
      </c>
      <c r="V696" s="23" t="s">
        <v>65</v>
      </c>
      <c r="W696" s="24" t="s">
        <v>580</v>
      </c>
      <c r="X696" s="7" t="s">
        <v>84</v>
      </c>
      <c r="Y696" s="10">
        <v>261.57</v>
      </c>
      <c r="Z696" s="24" t="s">
        <v>46</v>
      </c>
      <c r="AA696" s="12" t="s">
        <v>644</v>
      </c>
      <c r="AB696" s="66" t="s">
        <v>29</v>
      </c>
      <c r="AC696" s="24" t="s">
        <v>29</v>
      </c>
      <c r="AF696" s="24"/>
    </row>
    <row r="697" spans="1:32" ht="15" hidden="1" customHeight="1" x14ac:dyDescent="0.2">
      <c r="A697" s="33" t="s">
        <v>1929</v>
      </c>
      <c r="B697" s="27">
        <v>45148</v>
      </c>
      <c r="C697" s="31">
        <f t="shared" si="21"/>
        <v>1</v>
      </c>
      <c r="D697" s="15">
        <f t="shared" si="20"/>
        <v>115.15000000000009</v>
      </c>
      <c r="E697" s="16" t="s">
        <v>28</v>
      </c>
      <c r="F697" s="30" t="s">
        <v>29</v>
      </c>
      <c r="G697" s="31" t="s">
        <v>30</v>
      </c>
      <c r="H697" s="24" t="s">
        <v>643</v>
      </c>
      <c r="I697" s="24" t="s">
        <v>315</v>
      </c>
      <c r="J697" s="24">
        <v>68128</v>
      </c>
      <c r="K697" s="49" t="s">
        <v>316</v>
      </c>
      <c r="L697" s="20" t="s">
        <v>2677</v>
      </c>
      <c r="M697" s="49" t="s">
        <v>324</v>
      </c>
      <c r="N697" s="49" t="s">
        <v>318</v>
      </c>
      <c r="O697" s="49" t="s">
        <v>319</v>
      </c>
      <c r="P697" s="49" t="s">
        <v>320</v>
      </c>
      <c r="Q697" s="49" t="s">
        <v>348</v>
      </c>
      <c r="R697" s="7" t="s">
        <v>31</v>
      </c>
      <c r="S697" s="24">
        <v>2</v>
      </c>
      <c r="T697" s="58">
        <v>1295</v>
      </c>
      <c r="U697" s="7" t="s">
        <v>31</v>
      </c>
      <c r="V697" s="23" t="s">
        <v>65</v>
      </c>
      <c r="W697" s="24" t="s">
        <v>580</v>
      </c>
      <c r="X697" s="7" t="s">
        <v>57</v>
      </c>
      <c r="Y697" s="10">
        <v>268.27999999999997</v>
      </c>
      <c r="Z697" s="24" t="s">
        <v>72</v>
      </c>
      <c r="AA697" s="12" t="s">
        <v>123</v>
      </c>
      <c r="AB697" s="66" t="s">
        <v>29</v>
      </c>
      <c r="AC697" s="24" t="s">
        <v>29</v>
      </c>
      <c r="AF697" s="24"/>
    </row>
    <row r="698" spans="1:32" ht="15" hidden="1" customHeight="1" x14ac:dyDescent="0.2">
      <c r="A698" s="29" t="s">
        <v>1929</v>
      </c>
      <c r="B698" s="27">
        <v>45148</v>
      </c>
      <c r="C698" s="31">
        <f t="shared" si="21"/>
        <v>1</v>
      </c>
      <c r="D698" s="15">
        <f t="shared" si="20"/>
        <v>115.15000000000009</v>
      </c>
      <c r="E698" s="16" t="s">
        <v>28</v>
      </c>
      <c r="F698" s="30" t="s">
        <v>29</v>
      </c>
      <c r="G698" s="31" t="s">
        <v>30</v>
      </c>
      <c r="H698" s="24" t="s">
        <v>643</v>
      </c>
      <c r="I698" s="24" t="s">
        <v>315</v>
      </c>
      <c r="J698" s="24">
        <v>68128</v>
      </c>
      <c r="K698" s="49" t="s">
        <v>316</v>
      </c>
      <c r="L698" s="20" t="s">
        <v>2677</v>
      </c>
      <c r="M698" s="49" t="s">
        <v>324</v>
      </c>
      <c r="N698" s="49" t="s">
        <v>318</v>
      </c>
      <c r="O698" s="49" t="s">
        <v>319</v>
      </c>
      <c r="P698" s="49" t="s">
        <v>320</v>
      </c>
      <c r="Q698" s="49" t="s">
        <v>348</v>
      </c>
      <c r="R698" s="7" t="s">
        <v>31</v>
      </c>
      <c r="S698" s="24">
        <v>2</v>
      </c>
      <c r="T698" s="58">
        <v>1295</v>
      </c>
      <c r="U698" s="7" t="s">
        <v>31</v>
      </c>
      <c r="V698" s="23" t="s">
        <v>65</v>
      </c>
      <c r="W698" s="24" t="s">
        <v>580</v>
      </c>
      <c r="X698" s="7" t="s">
        <v>55</v>
      </c>
      <c r="Y698" s="10">
        <v>855</v>
      </c>
      <c r="Z698" s="24" t="s">
        <v>566</v>
      </c>
      <c r="AA698" s="12" t="s">
        <v>645</v>
      </c>
      <c r="AB698" s="66" t="s">
        <v>29</v>
      </c>
      <c r="AC698" s="24" t="s">
        <v>29</v>
      </c>
      <c r="AF698" s="24"/>
    </row>
    <row r="699" spans="1:32" ht="15" hidden="1" customHeight="1" x14ac:dyDescent="0.2">
      <c r="A699" s="33" t="s">
        <v>1930</v>
      </c>
      <c r="B699" s="27">
        <v>45153</v>
      </c>
      <c r="C699" s="31">
        <f t="shared" si="21"/>
        <v>1</v>
      </c>
      <c r="D699" s="15">
        <f t="shared" si="20"/>
        <v>580</v>
      </c>
      <c r="E699" s="16" t="s">
        <v>28</v>
      </c>
      <c r="F699" s="30" t="s">
        <v>29</v>
      </c>
      <c r="G699" s="31" t="s">
        <v>30</v>
      </c>
      <c r="H699" s="24" t="s">
        <v>314</v>
      </c>
      <c r="I699" s="24" t="s">
        <v>315</v>
      </c>
      <c r="J699" s="24">
        <v>68506</v>
      </c>
      <c r="K699" s="49" t="s">
        <v>316</v>
      </c>
      <c r="L699" s="20" t="s">
        <v>2684</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646</v>
      </c>
      <c r="AB699" s="66" t="s">
        <v>29</v>
      </c>
      <c r="AC699" s="24" t="s">
        <v>29</v>
      </c>
      <c r="AF699" s="24"/>
    </row>
    <row r="700" spans="1:32" ht="15" hidden="1" customHeight="1" x14ac:dyDescent="0.2">
      <c r="A700" s="33" t="s">
        <v>1931</v>
      </c>
      <c r="B700" s="13">
        <v>45153</v>
      </c>
      <c r="C700" s="31">
        <f t="shared" si="21"/>
        <v>1</v>
      </c>
      <c r="D700" s="15">
        <f t="shared" si="20"/>
        <v>0</v>
      </c>
      <c r="E700" s="16" t="s">
        <v>28</v>
      </c>
      <c r="F700" s="30" t="s">
        <v>29</v>
      </c>
      <c r="G700" s="31" t="s">
        <v>30</v>
      </c>
      <c r="H700" s="24" t="s">
        <v>411</v>
      </c>
      <c r="I700" s="24" t="s">
        <v>315</v>
      </c>
      <c r="J700" s="24">
        <v>68022</v>
      </c>
      <c r="K700" s="49" t="s">
        <v>316</v>
      </c>
      <c r="L700" s="20" t="s">
        <v>2702</v>
      </c>
      <c r="M700" s="49" t="s">
        <v>317</v>
      </c>
      <c r="N700" s="49" t="s">
        <v>318</v>
      </c>
      <c r="O700" s="49" t="s">
        <v>319</v>
      </c>
      <c r="P700" s="49" t="s">
        <v>320</v>
      </c>
      <c r="Q700" s="49" t="s">
        <v>348</v>
      </c>
      <c r="R700" s="7" t="s">
        <v>31</v>
      </c>
      <c r="S700" s="24">
        <v>4</v>
      </c>
      <c r="T700" s="58">
        <v>10800</v>
      </c>
      <c r="U700" s="7" t="s">
        <v>31</v>
      </c>
      <c r="V700" s="23" t="s">
        <v>32</v>
      </c>
      <c r="W700" s="24" t="s">
        <v>584</v>
      </c>
      <c r="X700" s="7" t="s">
        <v>55</v>
      </c>
      <c r="Y700" s="10">
        <v>1500</v>
      </c>
      <c r="Z700" s="24"/>
      <c r="AA700" s="12" t="s">
        <v>647</v>
      </c>
      <c r="AB700" s="66" t="s">
        <v>29</v>
      </c>
      <c r="AC700" s="24" t="s">
        <v>320</v>
      </c>
      <c r="AF700" s="24"/>
    </row>
    <row r="701" spans="1:32" ht="15" hidden="1" customHeight="1" x14ac:dyDescent="0.2">
      <c r="A701" s="33" t="s">
        <v>1932</v>
      </c>
      <c r="B701" s="13">
        <v>45154</v>
      </c>
      <c r="C701" s="31">
        <f t="shared" si="21"/>
        <v>1</v>
      </c>
      <c r="D701" s="15">
        <f t="shared" si="20"/>
        <v>692.3</v>
      </c>
      <c r="E701" s="16" t="s">
        <v>28</v>
      </c>
      <c r="F701" s="30" t="s">
        <v>29</v>
      </c>
      <c r="G701" s="31" t="s">
        <v>30</v>
      </c>
      <c r="H701" s="24" t="s">
        <v>314</v>
      </c>
      <c r="I701" s="24" t="s">
        <v>315</v>
      </c>
      <c r="J701" s="24">
        <v>68508</v>
      </c>
      <c r="K701" s="49" t="s">
        <v>316</v>
      </c>
      <c r="L701" s="20" t="s">
        <v>2665</v>
      </c>
      <c r="M701" s="49" t="s">
        <v>324</v>
      </c>
      <c r="N701" s="49" t="s">
        <v>325</v>
      </c>
      <c r="O701" s="49" t="s">
        <v>319</v>
      </c>
      <c r="P701" s="49" t="s">
        <v>320</v>
      </c>
      <c r="Q701" s="49" t="s">
        <v>579</v>
      </c>
      <c r="R701" s="7" t="s">
        <v>31</v>
      </c>
      <c r="S701" s="24">
        <v>1</v>
      </c>
      <c r="T701" s="58">
        <v>2000</v>
      </c>
      <c r="U701" s="7" t="s">
        <v>31</v>
      </c>
      <c r="V701" s="23" t="s">
        <v>264</v>
      </c>
      <c r="W701" s="24" t="s">
        <v>540</v>
      </c>
      <c r="X701" s="7" t="s">
        <v>73</v>
      </c>
      <c r="Y701" s="10">
        <v>357.7</v>
      </c>
      <c r="Z701" s="24" t="s">
        <v>648</v>
      </c>
      <c r="AA701" s="12" t="s">
        <v>251</v>
      </c>
      <c r="AB701" s="66" t="s">
        <v>29</v>
      </c>
      <c r="AC701" s="24" t="s">
        <v>29</v>
      </c>
      <c r="AF701" s="24"/>
    </row>
    <row r="702" spans="1:32" ht="15" hidden="1" customHeight="1" x14ac:dyDescent="0.2">
      <c r="A702" s="33" t="s">
        <v>1932</v>
      </c>
      <c r="B702" s="13">
        <v>45154</v>
      </c>
      <c r="C702" s="31">
        <f t="shared" si="21"/>
        <v>1</v>
      </c>
      <c r="D702" s="15">
        <f t="shared" si="20"/>
        <v>692.3</v>
      </c>
      <c r="E702" s="16" t="s">
        <v>28</v>
      </c>
      <c r="F702" s="30" t="s">
        <v>29</v>
      </c>
      <c r="G702" s="31" t="s">
        <v>30</v>
      </c>
      <c r="H702" s="24" t="s">
        <v>314</v>
      </c>
      <c r="I702" s="24" t="s">
        <v>315</v>
      </c>
      <c r="J702" s="24">
        <v>68508</v>
      </c>
      <c r="K702" s="49" t="s">
        <v>316</v>
      </c>
      <c r="L702" s="20" t="s">
        <v>2665</v>
      </c>
      <c r="M702" s="49" t="s">
        <v>324</v>
      </c>
      <c r="N702" s="49" t="s">
        <v>325</v>
      </c>
      <c r="O702" s="49" t="s">
        <v>319</v>
      </c>
      <c r="P702" s="49" t="s">
        <v>320</v>
      </c>
      <c r="Q702" s="49" t="s">
        <v>579</v>
      </c>
      <c r="R702" s="7" t="s">
        <v>31</v>
      </c>
      <c r="S702" s="24">
        <v>1</v>
      </c>
      <c r="T702" s="58">
        <v>2000</v>
      </c>
      <c r="U702" s="7" t="s">
        <v>31</v>
      </c>
      <c r="V702" s="63" t="s">
        <v>264</v>
      </c>
      <c r="W702" s="24" t="s">
        <v>540</v>
      </c>
      <c r="X702" s="7" t="s">
        <v>55</v>
      </c>
      <c r="Y702" s="10">
        <v>450</v>
      </c>
      <c r="Z702" s="24" t="s">
        <v>649</v>
      </c>
      <c r="AA702" s="12" t="s">
        <v>650</v>
      </c>
      <c r="AB702" s="66" t="s">
        <v>29</v>
      </c>
      <c r="AC702" s="24" t="s">
        <v>29</v>
      </c>
      <c r="AF702" s="24"/>
    </row>
    <row r="703" spans="1:32" ht="15" hidden="1" customHeight="1" x14ac:dyDescent="0.2">
      <c r="A703" s="33" t="s">
        <v>1809</v>
      </c>
      <c r="B703" s="13">
        <v>45154</v>
      </c>
      <c r="C703" s="31">
        <f t="shared" si="21"/>
        <v>1</v>
      </c>
      <c r="D703" s="15">
        <f t="shared" si="20"/>
        <v>1500</v>
      </c>
      <c r="E703" s="16" t="s">
        <v>28</v>
      </c>
      <c r="F703" s="30">
        <v>45154</v>
      </c>
      <c r="G703" s="30" t="s">
        <v>30</v>
      </c>
      <c r="H703" s="24" t="s">
        <v>31</v>
      </c>
      <c r="I703" s="24" t="s">
        <v>31</v>
      </c>
      <c r="J703" s="24" t="s">
        <v>31</v>
      </c>
      <c r="K703" s="49" t="s">
        <v>31</v>
      </c>
      <c r="L703" s="20" t="s">
        <v>2682</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hidden="1" customHeight="1" x14ac:dyDescent="0.2">
      <c r="A704" s="33" t="s">
        <v>1914</v>
      </c>
      <c r="B704" s="13">
        <v>45154</v>
      </c>
      <c r="C704" s="31">
        <f t="shared" si="21"/>
        <v>1</v>
      </c>
      <c r="D704" s="15">
        <f t="shared" si="20"/>
        <v>0</v>
      </c>
      <c r="E704" s="16" t="s">
        <v>28</v>
      </c>
      <c r="F704" s="30">
        <v>45154</v>
      </c>
      <c r="G704" s="30" t="s">
        <v>30</v>
      </c>
      <c r="H704" s="24" t="s">
        <v>372</v>
      </c>
      <c r="I704" s="24" t="s">
        <v>315</v>
      </c>
      <c r="J704" s="24">
        <v>68803</v>
      </c>
      <c r="K704" s="49" t="s">
        <v>316</v>
      </c>
      <c r="L704" s="20" t="s">
        <v>2686</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hidden="1" customHeight="1" x14ac:dyDescent="0.2">
      <c r="A705" s="33" t="s">
        <v>1933</v>
      </c>
      <c r="B705" s="13">
        <v>45154</v>
      </c>
      <c r="C705" s="31">
        <f t="shared" si="21"/>
        <v>1</v>
      </c>
      <c r="D705" s="15">
        <f t="shared" si="20"/>
        <v>500</v>
      </c>
      <c r="E705" s="16" t="s">
        <v>28</v>
      </c>
      <c r="F705" s="30" t="s">
        <v>29</v>
      </c>
      <c r="G705" s="31" t="s">
        <v>30</v>
      </c>
      <c r="H705" s="24" t="s">
        <v>314</v>
      </c>
      <c r="I705" s="24" t="s">
        <v>315</v>
      </c>
      <c r="J705" s="24">
        <v>68508</v>
      </c>
      <c r="K705" s="49" t="s">
        <v>316</v>
      </c>
      <c r="L705" s="20" t="s">
        <v>2691</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651</v>
      </c>
      <c r="AA705" s="12" t="s">
        <v>652</v>
      </c>
      <c r="AB705" s="66" t="s">
        <v>29</v>
      </c>
      <c r="AC705" s="24" t="s">
        <v>29</v>
      </c>
      <c r="AF705" s="24"/>
    </row>
    <row r="706" spans="1:32" ht="15" hidden="1" customHeight="1" x14ac:dyDescent="0.2">
      <c r="A706" s="33" t="s">
        <v>1935</v>
      </c>
      <c r="B706" s="13">
        <v>45155</v>
      </c>
      <c r="C706" s="31">
        <f t="shared" si="21"/>
        <v>1</v>
      </c>
      <c r="D706" s="15">
        <f t="shared" ref="D706:D769" si="22">IF(C706=1, 1500 - SUMIFS($Y:$Y, $A:$A, A706, $C:$C, C706, $E:$E, "Approved", $Z:$Z, "&lt;&gt;PFA GC", $F:$F, "&lt;&gt;No"),
   IF(C706=2, 1000 - SUMIFS($Y:$Y, $A:$A, A706, $C:$C, C706, $E:$E, "Approved", $Z:$Z, "&lt;&gt;PFA GC", $F:$F, "&lt;&gt;No"),
   IF(C706&gt;=3, 500 - SUMIFS($Y:$Y, $A:$A, A706, $C:$C, C706, $E:$E, "Approved", $Z:$Z, "&lt;&gt;PFA GC", $F:$F, "&lt;&gt;No"), "")))</f>
        <v>1500</v>
      </c>
      <c r="E706" s="16" t="s">
        <v>28</v>
      </c>
      <c r="F706" s="30">
        <v>45155</v>
      </c>
      <c r="G706" s="30" t="s">
        <v>30</v>
      </c>
      <c r="H706" s="24" t="s">
        <v>31</v>
      </c>
      <c r="I706" s="24" t="s">
        <v>31</v>
      </c>
      <c r="J706" s="24" t="s">
        <v>31</v>
      </c>
      <c r="K706" s="49" t="s">
        <v>31</v>
      </c>
      <c r="L706" s="40" t="s">
        <v>2659</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hidden="1" customHeight="1" x14ac:dyDescent="0.2">
      <c r="A707" s="33" t="s">
        <v>1934</v>
      </c>
      <c r="B707" s="13">
        <v>45155</v>
      </c>
      <c r="C707" s="31">
        <f t="shared" ref="C707:C770" si="23">YEAR(B707) - YEAR(_xlfn.MINIFS($B:$B, $A:$A, A707)) + 1</f>
        <v>1</v>
      </c>
      <c r="D707" s="15">
        <f t="shared" si="22"/>
        <v>510.71000000000004</v>
      </c>
      <c r="E707" s="16" t="s">
        <v>28</v>
      </c>
      <c r="F707" s="30" t="s">
        <v>29</v>
      </c>
      <c r="G707" s="31" t="s">
        <v>30</v>
      </c>
      <c r="H707" s="24" t="s">
        <v>314</v>
      </c>
      <c r="I707" s="24" t="s">
        <v>381</v>
      </c>
      <c r="J707" s="24">
        <v>68506</v>
      </c>
      <c r="K707" s="49" t="s">
        <v>316</v>
      </c>
      <c r="L707" s="20" t="s">
        <v>2672</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654</v>
      </c>
      <c r="AA707" s="12" t="s">
        <v>327</v>
      </c>
      <c r="AB707" s="66" t="s">
        <v>29</v>
      </c>
      <c r="AC707" s="24" t="s">
        <v>29</v>
      </c>
      <c r="AF707" s="24"/>
    </row>
    <row r="708" spans="1:32" ht="15" hidden="1" customHeight="1" x14ac:dyDescent="0.2">
      <c r="A708" s="29" t="s">
        <v>1934</v>
      </c>
      <c r="B708" s="13">
        <v>45155</v>
      </c>
      <c r="C708" s="31">
        <f t="shared" si="23"/>
        <v>1</v>
      </c>
      <c r="D708" s="15">
        <f t="shared" si="22"/>
        <v>510.71000000000004</v>
      </c>
      <c r="E708" s="16" t="s">
        <v>28</v>
      </c>
      <c r="F708" s="30" t="s">
        <v>29</v>
      </c>
      <c r="G708" s="31" t="s">
        <v>30</v>
      </c>
      <c r="H708" s="24" t="s">
        <v>314</v>
      </c>
      <c r="I708" s="24" t="s">
        <v>381</v>
      </c>
      <c r="J708" s="24">
        <v>68506</v>
      </c>
      <c r="K708" s="49" t="s">
        <v>316</v>
      </c>
      <c r="L708" s="20" t="s">
        <v>2672</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655</v>
      </c>
      <c r="AA708" s="12" t="s">
        <v>656</v>
      </c>
      <c r="AB708" s="66" t="s">
        <v>29</v>
      </c>
      <c r="AC708" s="24" t="s">
        <v>29</v>
      </c>
      <c r="AF708" s="24"/>
    </row>
    <row r="709" spans="1:32" ht="15" hidden="1" customHeight="1" x14ac:dyDescent="0.2">
      <c r="A709" s="29" t="s">
        <v>1936</v>
      </c>
      <c r="B709" s="27">
        <v>45155</v>
      </c>
      <c r="C709" s="31">
        <f t="shared" si="23"/>
        <v>1</v>
      </c>
      <c r="D709" s="15">
        <f t="shared" si="22"/>
        <v>1500</v>
      </c>
      <c r="E709" s="41" t="s">
        <v>428</v>
      </c>
      <c r="F709" s="30" t="s">
        <v>320</v>
      </c>
      <c r="G709" s="31" t="s">
        <v>653</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hidden="1" customHeight="1" x14ac:dyDescent="0.2">
      <c r="A710" s="33" t="s">
        <v>1937</v>
      </c>
      <c r="B710" s="27">
        <v>45155</v>
      </c>
      <c r="C710" s="31">
        <f t="shared" si="23"/>
        <v>1</v>
      </c>
      <c r="D710" s="15">
        <f t="shared" si="22"/>
        <v>1500</v>
      </c>
      <c r="E710" s="41" t="s">
        <v>428</v>
      </c>
      <c r="F710" s="30" t="s">
        <v>320</v>
      </c>
      <c r="G710" s="31" t="s">
        <v>653</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hidden="1" customHeight="1" x14ac:dyDescent="0.2">
      <c r="A711" s="33" t="s">
        <v>1938</v>
      </c>
      <c r="B711" s="13">
        <v>45156</v>
      </c>
      <c r="C711" s="31">
        <f t="shared" si="23"/>
        <v>1</v>
      </c>
      <c r="D711" s="15">
        <f t="shared" si="22"/>
        <v>1500</v>
      </c>
      <c r="E711" s="16" t="s">
        <v>28</v>
      </c>
      <c r="F711" s="30">
        <v>45156</v>
      </c>
      <c r="G711" s="30" t="s">
        <v>30</v>
      </c>
      <c r="H711" s="24" t="s">
        <v>31</v>
      </c>
      <c r="I711" s="24" t="s">
        <v>31</v>
      </c>
      <c r="J711" s="24" t="s">
        <v>31</v>
      </c>
      <c r="K711" s="49" t="s">
        <v>31</v>
      </c>
      <c r="L711" s="20" t="s">
        <v>2677</v>
      </c>
      <c r="M711" s="49" t="s">
        <v>31</v>
      </c>
      <c r="N711" s="49" t="s">
        <v>31</v>
      </c>
      <c r="O711" s="49" t="s">
        <v>31</v>
      </c>
      <c r="P711" s="49" t="s">
        <v>31</v>
      </c>
      <c r="Q711" s="49" t="s">
        <v>31</v>
      </c>
      <c r="R711" s="7" t="s">
        <v>31</v>
      </c>
      <c r="S711" s="24" t="s">
        <v>31</v>
      </c>
      <c r="T711" s="58" t="s">
        <v>31</v>
      </c>
      <c r="U711" s="7" t="s">
        <v>31</v>
      </c>
      <c r="V711" s="63" t="s">
        <v>32</v>
      </c>
      <c r="W711" s="24" t="s">
        <v>584</v>
      </c>
      <c r="X711" s="7" t="s">
        <v>37</v>
      </c>
      <c r="Y711" s="10">
        <v>100</v>
      </c>
      <c r="Z711" s="24" t="s">
        <v>310</v>
      </c>
      <c r="AA711" s="12" t="s">
        <v>103</v>
      </c>
      <c r="AB711" s="66" t="s">
        <v>29</v>
      </c>
      <c r="AC711" s="24" t="s">
        <v>320</v>
      </c>
      <c r="AF711" s="24"/>
    </row>
    <row r="712" spans="1:32" ht="15" hidden="1" customHeight="1" x14ac:dyDescent="0.2">
      <c r="A712" s="33" t="s">
        <v>1939</v>
      </c>
      <c r="B712" s="13">
        <v>45156</v>
      </c>
      <c r="C712" s="31">
        <f t="shared" si="23"/>
        <v>1</v>
      </c>
      <c r="D712" s="15">
        <f t="shared" si="22"/>
        <v>378.59999999999991</v>
      </c>
      <c r="E712" s="16" t="s">
        <v>28</v>
      </c>
      <c r="F712" s="30" t="s">
        <v>29</v>
      </c>
      <c r="G712" s="31" t="s">
        <v>30</v>
      </c>
      <c r="H712" s="24" t="s">
        <v>314</v>
      </c>
      <c r="I712" s="24" t="s">
        <v>315</v>
      </c>
      <c r="J712" s="24">
        <v>68524</v>
      </c>
      <c r="K712" s="49" t="s">
        <v>316</v>
      </c>
      <c r="L712" s="20" t="s">
        <v>2694</v>
      </c>
      <c r="M712" s="49" t="s">
        <v>324</v>
      </c>
      <c r="N712" s="49" t="s">
        <v>318</v>
      </c>
      <c r="O712" s="49" t="s">
        <v>319</v>
      </c>
      <c r="P712" s="49" t="s">
        <v>320</v>
      </c>
      <c r="Q712" s="49" t="s">
        <v>657</v>
      </c>
      <c r="R712" s="7" t="s">
        <v>31</v>
      </c>
      <c r="S712" s="24">
        <v>3</v>
      </c>
      <c r="T712" s="58">
        <v>4816</v>
      </c>
      <c r="U712" s="7" t="s">
        <v>31</v>
      </c>
      <c r="V712" s="23" t="s">
        <v>286</v>
      </c>
      <c r="W712" s="24" t="s">
        <v>332</v>
      </c>
      <c r="X712" s="7" t="s">
        <v>73</v>
      </c>
      <c r="Y712" s="10">
        <v>1121.4000000000001</v>
      </c>
      <c r="Z712" s="24" t="s">
        <v>658</v>
      </c>
      <c r="AA712" s="12" t="s">
        <v>659</v>
      </c>
      <c r="AB712" s="66" t="s">
        <v>29</v>
      </c>
      <c r="AC712" s="24" t="s">
        <v>320</v>
      </c>
      <c r="AF712" s="24"/>
    </row>
    <row r="713" spans="1:32" ht="15" hidden="1" customHeight="1" x14ac:dyDescent="0.2">
      <c r="A713" s="29" t="s">
        <v>1940</v>
      </c>
      <c r="B713" s="13">
        <v>45159</v>
      </c>
      <c r="C713" s="31">
        <f t="shared" si="23"/>
        <v>1</v>
      </c>
      <c r="D713" s="15">
        <f t="shared" si="22"/>
        <v>1500</v>
      </c>
      <c r="E713" s="41" t="s">
        <v>428</v>
      </c>
      <c r="F713" s="30" t="s">
        <v>320</v>
      </c>
      <c r="G713" s="31" t="s">
        <v>653</v>
      </c>
      <c r="K713" s="49"/>
      <c r="L713" s="20" t="s">
        <v>2678</v>
      </c>
      <c r="M713" s="49" t="s">
        <v>335</v>
      </c>
      <c r="N713" s="49" t="s">
        <v>325</v>
      </c>
      <c r="O713" s="49" t="s">
        <v>319</v>
      </c>
      <c r="P713" s="49" t="s">
        <v>604</v>
      </c>
      <c r="Q713" s="49" t="s">
        <v>348</v>
      </c>
      <c r="R713" s="7"/>
      <c r="S713" s="24">
        <v>1</v>
      </c>
      <c r="T713" s="58">
        <v>0</v>
      </c>
      <c r="U713" s="7"/>
      <c r="V713" s="23" t="s">
        <v>445</v>
      </c>
      <c r="W713" s="24" t="s">
        <v>446</v>
      </c>
      <c r="X713" s="7" t="s">
        <v>431</v>
      </c>
      <c r="Y713" s="10"/>
      <c r="Z713" s="24"/>
      <c r="AA713" s="12"/>
      <c r="AB713" s="66" t="s">
        <v>320</v>
      </c>
      <c r="AC713" s="31" t="s">
        <v>320</v>
      </c>
      <c r="AD713" s="24" t="s">
        <v>660</v>
      </c>
      <c r="AF713" s="24"/>
    </row>
    <row r="714" spans="1:32" ht="15" hidden="1" customHeight="1" x14ac:dyDescent="0.2">
      <c r="A714" s="29" t="s">
        <v>1742</v>
      </c>
      <c r="B714" s="27">
        <v>45160</v>
      </c>
      <c r="C714" s="31">
        <f t="shared" si="23"/>
        <v>1</v>
      </c>
      <c r="D714" s="15">
        <f t="shared" si="22"/>
        <v>1500</v>
      </c>
      <c r="E714" s="16" t="s">
        <v>28</v>
      </c>
      <c r="F714" s="30">
        <v>45160</v>
      </c>
      <c r="G714" s="30" t="s">
        <v>30</v>
      </c>
      <c r="H714" s="24" t="s">
        <v>31</v>
      </c>
      <c r="I714" s="24" t="s">
        <v>31</v>
      </c>
      <c r="J714" s="24" t="s">
        <v>31</v>
      </c>
      <c r="K714" s="49" t="s">
        <v>31</v>
      </c>
      <c r="L714" s="20" t="s">
        <v>2670</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hidden="1" customHeight="1" x14ac:dyDescent="0.2">
      <c r="A715" s="29" t="s">
        <v>1941</v>
      </c>
      <c r="B715" s="27">
        <v>45161</v>
      </c>
      <c r="C715" s="31">
        <f t="shared" si="23"/>
        <v>1</v>
      </c>
      <c r="D715" s="15">
        <f t="shared" si="22"/>
        <v>1500</v>
      </c>
      <c r="E715" s="16" t="s">
        <v>28</v>
      </c>
      <c r="F715" s="30">
        <v>45161</v>
      </c>
      <c r="G715" s="30" t="s">
        <v>30</v>
      </c>
      <c r="H715" s="24" t="s">
        <v>31</v>
      </c>
      <c r="I715" s="24" t="s">
        <v>31</v>
      </c>
      <c r="J715" s="24" t="s">
        <v>31</v>
      </c>
      <c r="K715" s="49" t="s">
        <v>31</v>
      </c>
      <c r="L715" s="20" t="s">
        <v>2686</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hidden="1" customHeight="1" x14ac:dyDescent="0.2">
      <c r="A716" s="29" t="s">
        <v>1943</v>
      </c>
      <c r="B716" s="27">
        <v>45162</v>
      </c>
      <c r="C716" s="31">
        <f t="shared" si="23"/>
        <v>1</v>
      </c>
      <c r="D716" s="15">
        <f t="shared" si="22"/>
        <v>1500</v>
      </c>
      <c r="E716" s="41" t="s">
        <v>428</v>
      </c>
      <c r="F716" s="30" t="s">
        <v>320</v>
      </c>
      <c r="G716" s="31" t="s">
        <v>661</v>
      </c>
      <c r="H716" s="24" t="s">
        <v>314</v>
      </c>
      <c r="I716" s="24" t="s">
        <v>315</v>
      </c>
      <c r="J716" s="24">
        <v>68507</v>
      </c>
      <c r="K716" s="49"/>
      <c r="L716" s="20" t="s">
        <v>2671</v>
      </c>
      <c r="M716" s="49" t="s">
        <v>317</v>
      </c>
      <c r="N716" s="49" t="s">
        <v>325</v>
      </c>
      <c r="O716" s="49" t="s">
        <v>319</v>
      </c>
      <c r="P716" s="49" t="s">
        <v>604</v>
      </c>
      <c r="Q716" s="49" t="s">
        <v>348</v>
      </c>
      <c r="R716" s="7"/>
      <c r="S716" s="24">
        <v>4</v>
      </c>
      <c r="T716" s="58">
        <v>5430</v>
      </c>
      <c r="U716" s="7"/>
      <c r="V716" s="23" t="s">
        <v>264</v>
      </c>
      <c r="W716" s="24" t="s">
        <v>662</v>
      </c>
      <c r="X716" s="7" t="s">
        <v>431</v>
      </c>
      <c r="Y716" s="10"/>
      <c r="Z716" s="24"/>
      <c r="AA716" s="12" t="s">
        <v>663</v>
      </c>
      <c r="AB716" s="66" t="s">
        <v>320</v>
      </c>
      <c r="AC716" s="31" t="s">
        <v>320</v>
      </c>
      <c r="AD716" s="24" t="s">
        <v>664</v>
      </c>
      <c r="AF716" s="24"/>
    </row>
    <row r="717" spans="1:32" ht="15" hidden="1" customHeight="1" x14ac:dyDescent="0.2">
      <c r="A717" s="29" t="s">
        <v>1857</v>
      </c>
      <c r="B717" s="27">
        <v>45162</v>
      </c>
      <c r="C717" s="31">
        <f t="shared" si="23"/>
        <v>1</v>
      </c>
      <c r="D717" s="15">
        <f t="shared" si="22"/>
        <v>580</v>
      </c>
      <c r="E717" s="16" t="s">
        <v>28</v>
      </c>
      <c r="F717" s="30" t="s">
        <v>29</v>
      </c>
      <c r="G717" s="16" t="s">
        <v>30</v>
      </c>
      <c r="H717" s="18" t="s">
        <v>534</v>
      </c>
      <c r="I717" s="18" t="s">
        <v>315</v>
      </c>
      <c r="J717" s="18">
        <v>68651</v>
      </c>
      <c r="K717" s="19" t="s">
        <v>316</v>
      </c>
      <c r="L717" s="20" t="s">
        <v>2678</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hidden="1" customHeight="1" x14ac:dyDescent="0.2">
      <c r="A718" s="29" t="s">
        <v>1872</v>
      </c>
      <c r="B718" s="27">
        <v>45162</v>
      </c>
      <c r="C718" s="31">
        <f t="shared" si="23"/>
        <v>1</v>
      </c>
      <c r="D718" s="15">
        <f t="shared" si="22"/>
        <v>31.75</v>
      </c>
      <c r="E718" s="16" t="s">
        <v>28</v>
      </c>
      <c r="F718" s="30" t="s">
        <v>29</v>
      </c>
      <c r="G718" s="31" t="s">
        <v>30</v>
      </c>
      <c r="H718" s="24" t="s">
        <v>666</v>
      </c>
      <c r="I718" s="24" t="s">
        <v>315</v>
      </c>
      <c r="J718" s="24">
        <v>68434</v>
      </c>
      <c r="K718" s="49" t="s">
        <v>316</v>
      </c>
      <c r="L718" s="20" t="s">
        <v>2678</v>
      </c>
      <c r="M718" s="49" t="s">
        <v>317</v>
      </c>
      <c r="N718" s="49" t="s">
        <v>325</v>
      </c>
      <c r="O718" s="49" t="s">
        <v>319</v>
      </c>
      <c r="P718" s="49" t="s">
        <v>320</v>
      </c>
      <c r="Q718" s="49" t="s">
        <v>31</v>
      </c>
      <c r="R718" s="7" t="s">
        <v>31</v>
      </c>
      <c r="S718" s="24">
        <v>2</v>
      </c>
      <c r="T718" s="58">
        <v>3917.5</v>
      </c>
      <c r="U718" s="7" t="s">
        <v>31</v>
      </c>
      <c r="V718" s="23" t="s">
        <v>264</v>
      </c>
      <c r="W718" s="24" t="s">
        <v>540</v>
      </c>
      <c r="X718" s="7" t="s">
        <v>55</v>
      </c>
      <c r="Y718" s="10">
        <v>500</v>
      </c>
      <c r="Z718" s="24" t="s">
        <v>667</v>
      </c>
      <c r="AA718" s="12" t="s">
        <v>556</v>
      </c>
      <c r="AB718" s="66" t="s">
        <v>29</v>
      </c>
      <c r="AC718" s="24" t="s">
        <v>320</v>
      </c>
      <c r="AF718" s="24"/>
    </row>
    <row r="719" spans="1:32" ht="15" hidden="1" customHeight="1" x14ac:dyDescent="0.2">
      <c r="A719" s="33" t="s">
        <v>1795</v>
      </c>
      <c r="B719" s="27">
        <v>45162</v>
      </c>
      <c r="C719" s="31">
        <f t="shared" si="23"/>
        <v>1</v>
      </c>
      <c r="D719" s="15">
        <f t="shared" si="22"/>
        <v>1500</v>
      </c>
      <c r="E719" s="16" t="s">
        <v>28</v>
      </c>
      <c r="F719" s="30">
        <v>45162</v>
      </c>
      <c r="G719" s="30" t="s">
        <v>30</v>
      </c>
      <c r="H719" s="24" t="s">
        <v>31</v>
      </c>
      <c r="I719" s="24" t="s">
        <v>31</v>
      </c>
      <c r="J719" s="24" t="s">
        <v>31</v>
      </c>
      <c r="K719" s="49" t="s">
        <v>31</v>
      </c>
      <c r="L719" s="20" t="s">
        <v>2687</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hidden="1" customHeight="1" x14ac:dyDescent="0.2">
      <c r="A720" s="29" t="s">
        <v>1858</v>
      </c>
      <c r="B720" s="27">
        <v>45162</v>
      </c>
      <c r="C720" s="31">
        <f t="shared" si="23"/>
        <v>1</v>
      </c>
      <c r="D720" s="15">
        <f t="shared" si="22"/>
        <v>1227.04</v>
      </c>
      <c r="E720" s="16" t="s">
        <v>28</v>
      </c>
      <c r="F720" s="30" t="s">
        <v>29</v>
      </c>
      <c r="G720" s="31" t="s">
        <v>30</v>
      </c>
      <c r="H720" s="24" t="s">
        <v>323</v>
      </c>
      <c r="I720" s="24" t="s">
        <v>381</v>
      </c>
      <c r="J720" s="24">
        <v>68144</v>
      </c>
      <c r="K720" s="49" t="s">
        <v>316</v>
      </c>
      <c r="L720" s="20" t="s">
        <v>2694</v>
      </c>
      <c r="M720" s="49" t="s">
        <v>324</v>
      </c>
      <c r="N720" s="49" t="s">
        <v>318</v>
      </c>
      <c r="O720" s="49" t="s">
        <v>565</v>
      </c>
      <c r="P720" s="49" t="s">
        <v>320</v>
      </c>
      <c r="Q720" s="49" t="s">
        <v>657</v>
      </c>
      <c r="R720" s="7" t="s">
        <v>31</v>
      </c>
      <c r="S720" s="24">
        <v>1</v>
      </c>
      <c r="T720" s="58">
        <v>960</v>
      </c>
      <c r="U720" s="7" t="s">
        <v>31</v>
      </c>
      <c r="V720" s="23" t="s">
        <v>32</v>
      </c>
      <c r="W720" s="24" t="s">
        <v>620</v>
      </c>
      <c r="X720" s="7" t="s">
        <v>34</v>
      </c>
      <c r="Y720" s="10">
        <v>183.76</v>
      </c>
      <c r="Z720" s="24" t="s">
        <v>72</v>
      </c>
      <c r="AA720" s="12" t="s">
        <v>665</v>
      </c>
      <c r="AB720" s="66" t="s">
        <v>29</v>
      </c>
      <c r="AC720" s="24" t="s">
        <v>320</v>
      </c>
      <c r="AF720" s="24"/>
    </row>
    <row r="721" spans="1:32" ht="15" hidden="1" customHeight="1" x14ac:dyDescent="0.2">
      <c r="A721" s="29" t="s">
        <v>1942</v>
      </c>
      <c r="B721" s="27">
        <v>45162</v>
      </c>
      <c r="C721" s="31">
        <f t="shared" si="23"/>
        <v>1</v>
      </c>
      <c r="D721" s="15">
        <f t="shared" si="22"/>
        <v>-350</v>
      </c>
      <c r="E721" s="16" t="s">
        <v>28</v>
      </c>
      <c r="F721" s="30">
        <v>45162</v>
      </c>
      <c r="G721" s="30" t="s">
        <v>30</v>
      </c>
      <c r="H721" s="24" t="s">
        <v>31</v>
      </c>
      <c r="I721" s="24" t="s">
        <v>31</v>
      </c>
      <c r="J721" s="24" t="s">
        <v>31</v>
      </c>
      <c r="K721" s="49" t="s">
        <v>31</v>
      </c>
      <c r="L721" s="20" t="s">
        <v>2708</v>
      </c>
      <c r="M721" s="49" t="s">
        <v>31</v>
      </c>
      <c r="N721" s="49" t="s">
        <v>31</v>
      </c>
      <c r="O721" s="49" t="s">
        <v>31</v>
      </c>
      <c r="P721" s="49" t="s">
        <v>31</v>
      </c>
      <c r="Q721" s="49" t="s">
        <v>31</v>
      </c>
      <c r="R721" s="7" t="s">
        <v>31</v>
      </c>
      <c r="S721" s="24" t="s">
        <v>31</v>
      </c>
      <c r="T721" s="58" t="s">
        <v>31</v>
      </c>
      <c r="U721" s="7" t="s">
        <v>31</v>
      </c>
      <c r="V721" s="23" t="s">
        <v>32</v>
      </c>
      <c r="W721" s="24" t="s">
        <v>584</v>
      </c>
      <c r="X721" s="7" t="s">
        <v>37</v>
      </c>
      <c r="Y721" s="10">
        <v>100</v>
      </c>
      <c r="Z721" s="24" t="s">
        <v>310</v>
      </c>
      <c r="AA721" s="12" t="s">
        <v>103</v>
      </c>
      <c r="AB721" s="66" t="s">
        <v>29</v>
      </c>
      <c r="AC721" s="24" t="s">
        <v>320</v>
      </c>
      <c r="AF721" s="24"/>
    </row>
    <row r="722" spans="1:32" ht="15" hidden="1" customHeight="1" x14ac:dyDescent="0.2">
      <c r="A722" s="29" t="s">
        <v>1620</v>
      </c>
      <c r="B722" s="27">
        <v>45163</v>
      </c>
      <c r="C722" s="31">
        <f t="shared" si="23"/>
        <v>2</v>
      </c>
      <c r="D722" s="15">
        <f t="shared" si="22"/>
        <v>-500</v>
      </c>
      <c r="E722" s="16" t="s">
        <v>28</v>
      </c>
      <c r="F722" s="30">
        <v>45163</v>
      </c>
      <c r="G722" s="30" t="s">
        <v>30</v>
      </c>
      <c r="H722" s="24" t="s">
        <v>31</v>
      </c>
      <c r="I722" s="24" t="s">
        <v>31</v>
      </c>
      <c r="J722" s="24" t="s">
        <v>31</v>
      </c>
      <c r="K722" s="49" t="s">
        <v>31</v>
      </c>
      <c r="L722" s="20" t="s">
        <v>2678</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hidden="1" customHeight="1" x14ac:dyDescent="0.2">
      <c r="A723" s="29" t="s">
        <v>1944</v>
      </c>
      <c r="B723" s="27">
        <v>45163</v>
      </c>
      <c r="C723" s="31">
        <f t="shared" si="23"/>
        <v>1</v>
      </c>
      <c r="D723" s="15">
        <f t="shared" si="22"/>
        <v>100</v>
      </c>
      <c r="E723" s="16" t="s">
        <v>28</v>
      </c>
      <c r="F723" s="30" t="s">
        <v>29</v>
      </c>
      <c r="G723" s="31" t="s">
        <v>30</v>
      </c>
      <c r="H723" s="24" t="s">
        <v>314</v>
      </c>
      <c r="I723" s="24" t="s">
        <v>315</v>
      </c>
      <c r="J723" s="24">
        <v>68505</v>
      </c>
      <c r="K723" s="49"/>
      <c r="L723" s="20" t="s">
        <v>2692</v>
      </c>
      <c r="M723" s="49" t="s">
        <v>324</v>
      </c>
      <c r="N723" s="49" t="s">
        <v>318</v>
      </c>
      <c r="O723" s="49" t="s">
        <v>52</v>
      </c>
      <c r="P723" s="49" t="s">
        <v>29</v>
      </c>
      <c r="Q723" s="49" t="s">
        <v>565</v>
      </c>
      <c r="R723" s="7" t="s">
        <v>31</v>
      </c>
      <c r="S723" s="24">
        <v>3</v>
      </c>
      <c r="T723" s="58">
        <v>3213.34</v>
      </c>
      <c r="U723" s="7" t="s">
        <v>31</v>
      </c>
      <c r="V723" s="23" t="s">
        <v>286</v>
      </c>
      <c r="W723" s="24" t="s">
        <v>332</v>
      </c>
      <c r="X723" s="7" t="s">
        <v>55</v>
      </c>
      <c r="Y723" s="10">
        <v>1400</v>
      </c>
      <c r="Z723" s="24" t="s">
        <v>447</v>
      </c>
      <c r="AA723" s="12" t="s">
        <v>668</v>
      </c>
      <c r="AB723" s="66" t="s">
        <v>29</v>
      </c>
      <c r="AC723" s="24" t="s">
        <v>320</v>
      </c>
      <c r="AF723" s="24"/>
    </row>
    <row r="724" spans="1:32" ht="15" hidden="1" customHeight="1" x14ac:dyDescent="0.2">
      <c r="A724" s="29" t="s">
        <v>1942</v>
      </c>
      <c r="B724" s="27">
        <v>45163</v>
      </c>
      <c r="C724" s="31">
        <f t="shared" si="23"/>
        <v>1</v>
      </c>
      <c r="D724" s="15">
        <f t="shared" si="22"/>
        <v>-350</v>
      </c>
      <c r="E724" s="16" t="s">
        <v>28</v>
      </c>
      <c r="F724" s="30" t="s">
        <v>29</v>
      </c>
      <c r="G724" s="31" t="s">
        <v>30</v>
      </c>
      <c r="H724" s="24" t="s">
        <v>323</v>
      </c>
      <c r="I724" s="24" t="s">
        <v>669</v>
      </c>
      <c r="J724" s="24">
        <v>68104</v>
      </c>
      <c r="K724" s="49"/>
      <c r="L724" s="20" t="s">
        <v>2708</v>
      </c>
      <c r="M724" s="49" t="s">
        <v>317</v>
      </c>
      <c r="N724" s="49" t="s">
        <v>325</v>
      </c>
      <c r="O724" s="49" t="s">
        <v>326</v>
      </c>
      <c r="P724" s="49" t="s">
        <v>320</v>
      </c>
      <c r="Q724" s="49" t="s">
        <v>348</v>
      </c>
      <c r="R724" s="7" t="s">
        <v>31</v>
      </c>
      <c r="S724" s="24">
        <v>4</v>
      </c>
      <c r="T724" s="58">
        <v>3500</v>
      </c>
      <c r="U724" s="7" t="s">
        <v>31</v>
      </c>
      <c r="V724" s="23" t="s">
        <v>32</v>
      </c>
      <c r="W724" s="24" t="s">
        <v>584</v>
      </c>
      <c r="X724" s="7" t="s">
        <v>55</v>
      </c>
      <c r="Y724" s="10">
        <v>1850</v>
      </c>
      <c r="Z724" s="24"/>
      <c r="AA724" s="12" t="s">
        <v>670</v>
      </c>
      <c r="AB724" s="66" t="s">
        <v>29</v>
      </c>
      <c r="AC724" s="24" t="s">
        <v>320</v>
      </c>
      <c r="AF724" s="24"/>
    </row>
    <row r="725" spans="1:32" ht="15" hidden="1" customHeight="1" x14ac:dyDescent="0.2">
      <c r="A725" s="33" t="s">
        <v>1945</v>
      </c>
      <c r="B725" s="27">
        <v>45166</v>
      </c>
      <c r="C725" s="31">
        <f t="shared" si="23"/>
        <v>1</v>
      </c>
      <c r="D725" s="15">
        <f t="shared" si="22"/>
        <v>479.03999999999996</v>
      </c>
      <c r="E725" s="16" t="s">
        <v>28</v>
      </c>
      <c r="F725" s="30" t="s">
        <v>29</v>
      </c>
      <c r="G725" s="31" t="s">
        <v>30</v>
      </c>
      <c r="H725" s="24" t="s">
        <v>444</v>
      </c>
      <c r="I725" s="24" t="s">
        <v>315</v>
      </c>
      <c r="J725" s="24">
        <v>68901</v>
      </c>
      <c r="K725" s="49" t="s">
        <v>316</v>
      </c>
      <c r="L725" s="20" t="s">
        <v>2684</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hidden="1" customHeight="1" x14ac:dyDescent="0.2">
      <c r="A726" s="29" t="s">
        <v>1946</v>
      </c>
      <c r="B726" s="13">
        <v>45166</v>
      </c>
      <c r="C726" s="31">
        <f t="shared" si="23"/>
        <v>1</v>
      </c>
      <c r="D726" s="15">
        <f t="shared" si="22"/>
        <v>0</v>
      </c>
      <c r="E726" s="16" t="s">
        <v>28</v>
      </c>
      <c r="F726" s="30" t="s">
        <v>29</v>
      </c>
      <c r="G726" s="31" t="s">
        <v>30</v>
      </c>
      <c r="H726" s="24" t="s">
        <v>671</v>
      </c>
      <c r="I726" s="24" t="s">
        <v>315</v>
      </c>
      <c r="J726" s="24">
        <v>68430</v>
      </c>
      <c r="K726" s="49" t="s">
        <v>316</v>
      </c>
      <c r="L726" s="20" t="s">
        <v>2701</v>
      </c>
      <c r="M726" s="49" t="s">
        <v>317</v>
      </c>
      <c r="N726" s="49" t="s">
        <v>325</v>
      </c>
      <c r="O726" s="49" t="s">
        <v>319</v>
      </c>
      <c r="P726" s="49" t="s">
        <v>320</v>
      </c>
      <c r="Q726" s="49" t="s">
        <v>348</v>
      </c>
      <c r="R726" s="7" t="s">
        <v>31</v>
      </c>
      <c r="S726" s="24">
        <v>6</v>
      </c>
      <c r="T726" s="58">
        <v>9033.42</v>
      </c>
      <c r="U726" s="7" t="s">
        <v>31</v>
      </c>
      <c r="V726" s="23" t="s">
        <v>264</v>
      </c>
      <c r="W726" s="24" t="s">
        <v>540</v>
      </c>
      <c r="X726" s="7" t="s">
        <v>55</v>
      </c>
      <c r="Y726" s="10">
        <v>1500</v>
      </c>
      <c r="Z726" s="24" t="s">
        <v>394</v>
      </c>
      <c r="AA726" s="12" t="s">
        <v>494</v>
      </c>
      <c r="AB726" s="66" t="s">
        <v>29</v>
      </c>
      <c r="AC726" s="24" t="s">
        <v>320</v>
      </c>
      <c r="AF726" s="24"/>
    </row>
    <row r="727" spans="1:32" ht="15" hidden="1" customHeight="1" x14ac:dyDescent="0.2">
      <c r="A727" s="29" t="s">
        <v>1839</v>
      </c>
      <c r="B727" s="27">
        <v>45167</v>
      </c>
      <c r="C727" s="31">
        <f t="shared" si="23"/>
        <v>1</v>
      </c>
      <c r="D727" s="15">
        <f t="shared" si="22"/>
        <v>1483.09</v>
      </c>
      <c r="E727" s="16" t="s">
        <v>28</v>
      </c>
      <c r="F727" s="30">
        <v>45167</v>
      </c>
      <c r="G727" s="30" t="s">
        <v>30</v>
      </c>
      <c r="H727" s="24" t="s">
        <v>31</v>
      </c>
      <c r="I727" s="24" t="s">
        <v>31</v>
      </c>
      <c r="J727" s="24" t="s">
        <v>31</v>
      </c>
      <c r="K727" s="49" t="s">
        <v>31</v>
      </c>
      <c r="L727" s="20" t="s">
        <v>2694</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hidden="1" customHeight="1" x14ac:dyDescent="0.2">
      <c r="A728" s="29" t="s">
        <v>1796</v>
      </c>
      <c r="B728" s="27">
        <v>45168</v>
      </c>
      <c r="C728" s="31">
        <f t="shared" si="23"/>
        <v>1</v>
      </c>
      <c r="D728" s="15">
        <f t="shared" si="22"/>
        <v>844.41</v>
      </c>
      <c r="E728" s="16" t="s">
        <v>28</v>
      </c>
      <c r="F728" s="30" t="s">
        <v>29</v>
      </c>
      <c r="G728" s="31" t="s">
        <v>30</v>
      </c>
      <c r="H728" s="24" t="s">
        <v>444</v>
      </c>
      <c r="I728" s="24" t="s">
        <v>315</v>
      </c>
      <c r="J728" s="24">
        <v>68901</v>
      </c>
      <c r="K728" s="49" t="s">
        <v>316</v>
      </c>
      <c r="L728" s="20" t="s">
        <v>2662</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hidden="1" customHeight="1" x14ac:dyDescent="0.2">
      <c r="A729" s="29" t="s">
        <v>1947</v>
      </c>
      <c r="B729" s="27">
        <v>45168</v>
      </c>
      <c r="C729" s="31">
        <f t="shared" si="23"/>
        <v>1</v>
      </c>
      <c r="D729" s="15">
        <f t="shared" si="22"/>
        <v>1200</v>
      </c>
      <c r="E729" s="16" t="s">
        <v>28</v>
      </c>
      <c r="F729" s="30" t="s">
        <v>29</v>
      </c>
      <c r="G729" s="31" t="s">
        <v>30</v>
      </c>
      <c r="H729" s="24" t="s">
        <v>672</v>
      </c>
      <c r="I729" s="24" t="s">
        <v>315</v>
      </c>
      <c r="J729" s="24">
        <v>69212</v>
      </c>
      <c r="K729" s="49" t="s">
        <v>316</v>
      </c>
      <c r="L729" s="20" t="s">
        <v>2668</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hidden="1" customHeight="1" x14ac:dyDescent="0.2">
      <c r="A730" s="29" t="s">
        <v>1867</v>
      </c>
      <c r="B730" s="27">
        <v>45168</v>
      </c>
      <c r="C730" s="31">
        <f t="shared" si="23"/>
        <v>1</v>
      </c>
      <c r="D730" s="15">
        <f t="shared" si="22"/>
        <v>1500</v>
      </c>
      <c r="E730" s="16" t="s">
        <v>28</v>
      </c>
      <c r="F730" s="30">
        <v>45168</v>
      </c>
      <c r="G730" s="30" t="s">
        <v>30</v>
      </c>
      <c r="H730" s="24" t="s">
        <v>31</v>
      </c>
      <c r="I730" s="24" t="s">
        <v>31</v>
      </c>
      <c r="J730" s="24" t="s">
        <v>31</v>
      </c>
      <c r="K730" s="49" t="s">
        <v>31</v>
      </c>
      <c r="L730" s="20" t="s">
        <v>2707</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hidden="1" customHeight="1" x14ac:dyDescent="0.2">
      <c r="A731" s="29" t="s">
        <v>1948</v>
      </c>
      <c r="B731" s="27">
        <v>45170</v>
      </c>
      <c r="C731" s="31">
        <f t="shared" si="23"/>
        <v>1</v>
      </c>
      <c r="D731" s="15">
        <f t="shared" si="22"/>
        <v>1425</v>
      </c>
      <c r="E731" s="16" t="s">
        <v>28</v>
      </c>
      <c r="F731" s="30" t="s">
        <v>29</v>
      </c>
      <c r="G731" s="30" t="s">
        <v>30</v>
      </c>
      <c r="H731" s="24" t="s">
        <v>31</v>
      </c>
      <c r="I731" s="24" t="s">
        <v>31</v>
      </c>
      <c r="J731" s="24" t="s">
        <v>31</v>
      </c>
      <c r="K731" s="49" t="s">
        <v>31</v>
      </c>
      <c r="L731" s="20" t="s">
        <v>2703</v>
      </c>
      <c r="M731" s="49" t="s">
        <v>31</v>
      </c>
      <c r="N731" s="49" t="s">
        <v>31</v>
      </c>
      <c r="O731" s="49" t="s">
        <v>31</v>
      </c>
      <c r="P731" s="49" t="s">
        <v>31</v>
      </c>
      <c r="Q731" s="49" t="s">
        <v>31</v>
      </c>
      <c r="R731" s="7" t="s">
        <v>31</v>
      </c>
      <c r="S731" s="24" t="s">
        <v>31</v>
      </c>
      <c r="T731" s="58" t="s">
        <v>31</v>
      </c>
      <c r="U731" s="7" t="s">
        <v>31</v>
      </c>
      <c r="V731" s="23" t="s">
        <v>32</v>
      </c>
      <c r="W731" s="24" t="s">
        <v>584</v>
      </c>
      <c r="X731" s="7" t="s">
        <v>37</v>
      </c>
      <c r="Y731" s="10">
        <v>75</v>
      </c>
      <c r="Z731" s="24" t="s">
        <v>673</v>
      </c>
      <c r="AA731" s="12" t="s">
        <v>103</v>
      </c>
      <c r="AB731" s="66" t="s">
        <v>29</v>
      </c>
      <c r="AC731" s="24" t="s">
        <v>320</v>
      </c>
      <c r="AF731" s="24"/>
    </row>
    <row r="732" spans="1:32" ht="15" hidden="1" customHeight="1" x14ac:dyDescent="0.2">
      <c r="A732" s="29" t="s">
        <v>1949</v>
      </c>
      <c r="B732" s="27">
        <v>45175</v>
      </c>
      <c r="C732" s="31">
        <f t="shared" si="23"/>
        <v>1</v>
      </c>
      <c r="D732" s="15">
        <f t="shared" si="22"/>
        <v>1500</v>
      </c>
      <c r="E732" s="41" t="s">
        <v>428</v>
      </c>
      <c r="F732" s="30" t="s">
        <v>320</v>
      </c>
      <c r="G732" s="31" t="s">
        <v>635</v>
      </c>
      <c r="H732" s="24" t="s">
        <v>314</v>
      </c>
      <c r="I732" s="24" t="s">
        <v>315</v>
      </c>
      <c r="J732" s="24">
        <v>68507</v>
      </c>
      <c r="K732" s="49" t="s">
        <v>316</v>
      </c>
      <c r="L732" s="20" t="s">
        <v>2701</v>
      </c>
      <c r="M732" s="49" t="s">
        <v>317</v>
      </c>
      <c r="N732" s="49" t="s">
        <v>318</v>
      </c>
      <c r="O732" s="49" t="s">
        <v>319</v>
      </c>
      <c r="P732" s="49" t="s">
        <v>604</v>
      </c>
      <c r="Q732" s="49" t="s">
        <v>348</v>
      </c>
      <c r="R732" s="7"/>
      <c r="S732" s="24">
        <v>4</v>
      </c>
      <c r="T732" s="58">
        <v>5000</v>
      </c>
      <c r="U732" s="7"/>
      <c r="V732" s="23" t="s">
        <v>264</v>
      </c>
      <c r="W732" s="24" t="s">
        <v>674</v>
      </c>
      <c r="X732" s="7" t="s">
        <v>34</v>
      </c>
      <c r="Y732" s="10"/>
      <c r="Z732" s="24"/>
      <c r="AA732" s="12"/>
      <c r="AB732" s="66" t="s">
        <v>320</v>
      </c>
      <c r="AC732" s="31" t="s">
        <v>320</v>
      </c>
      <c r="AF732" s="24"/>
    </row>
    <row r="733" spans="1:32" ht="15" hidden="1" customHeight="1" x14ac:dyDescent="0.2">
      <c r="A733" s="29" t="s">
        <v>1605</v>
      </c>
      <c r="B733" s="27">
        <v>45175</v>
      </c>
      <c r="C733" s="31">
        <f t="shared" si="23"/>
        <v>3</v>
      </c>
      <c r="D733" s="15">
        <f t="shared" si="22"/>
        <v>500</v>
      </c>
      <c r="E733" s="16" t="s">
        <v>28</v>
      </c>
      <c r="F733" s="30">
        <v>45175</v>
      </c>
      <c r="G733" s="30" t="s">
        <v>30</v>
      </c>
      <c r="H733" s="24" t="s">
        <v>31</v>
      </c>
      <c r="I733" s="24" t="s">
        <v>31</v>
      </c>
      <c r="J733" s="24" t="s">
        <v>31</v>
      </c>
      <c r="K733" s="49" t="s">
        <v>31</v>
      </c>
      <c r="L733" s="20" t="s">
        <v>2709</v>
      </c>
      <c r="M733" s="49" t="s">
        <v>31</v>
      </c>
      <c r="N733" s="49" t="s">
        <v>31</v>
      </c>
      <c r="O733" s="49" t="s">
        <v>31</v>
      </c>
      <c r="P733" s="49" t="s">
        <v>31</v>
      </c>
      <c r="Q733" s="49" t="s">
        <v>31</v>
      </c>
      <c r="R733" s="7" t="s">
        <v>31</v>
      </c>
      <c r="S733" s="24" t="s">
        <v>31</v>
      </c>
      <c r="T733" s="58" t="s">
        <v>31</v>
      </c>
      <c r="U733" s="7" t="s">
        <v>31</v>
      </c>
      <c r="V733" s="23" t="s">
        <v>32</v>
      </c>
      <c r="W733" s="24" t="s">
        <v>478</v>
      </c>
      <c r="X733" s="7" t="s">
        <v>37</v>
      </c>
      <c r="Y733" s="10">
        <v>75</v>
      </c>
      <c r="Z733" s="24" t="s">
        <v>310</v>
      </c>
      <c r="AA733" s="12" t="s">
        <v>103</v>
      </c>
      <c r="AB733" s="66" t="s">
        <v>29</v>
      </c>
      <c r="AC733" s="24" t="s">
        <v>320</v>
      </c>
      <c r="AF733" s="24"/>
    </row>
    <row r="734" spans="1:32" ht="15" hidden="1" customHeight="1" x14ac:dyDescent="0.2">
      <c r="A734" s="33" t="s">
        <v>1863</v>
      </c>
      <c r="B734" s="27">
        <v>45176</v>
      </c>
      <c r="C734" s="31">
        <f t="shared" si="23"/>
        <v>1</v>
      </c>
      <c r="D734" s="15">
        <f t="shared" si="22"/>
        <v>248.65000000000009</v>
      </c>
      <c r="E734" s="16" t="s">
        <v>28</v>
      </c>
      <c r="F734" s="30">
        <v>45176</v>
      </c>
      <c r="G734" s="30" t="s">
        <v>30</v>
      </c>
      <c r="H734" s="24" t="s">
        <v>372</v>
      </c>
      <c r="I734" s="24" t="s">
        <v>315</v>
      </c>
      <c r="J734" s="24">
        <v>68801</v>
      </c>
      <c r="K734" s="49" t="s">
        <v>464</v>
      </c>
      <c r="L734" s="20" t="s">
        <v>2665</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hidden="1" customHeight="1" x14ac:dyDescent="0.2">
      <c r="A735" s="33" t="s">
        <v>1950</v>
      </c>
      <c r="B735" s="13">
        <v>45176</v>
      </c>
      <c r="C735" s="31">
        <f t="shared" si="23"/>
        <v>1</v>
      </c>
      <c r="D735" s="15">
        <f t="shared" si="22"/>
        <v>1000</v>
      </c>
      <c r="E735" s="16" t="s">
        <v>28</v>
      </c>
      <c r="F735" s="30" t="s">
        <v>29</v>
      </c>
      <c r="G735" s="31" t="s">
        <v>30</v>
      </c>
      <c r="H735" s="24" t="s">
        <v>314</v>
      </c>
      <c r="I735" s="24" t="s">
        <v>315</v>
      </c>
      <c r="J735" s="24">
        <v>68503</v>
      </c>
      <c r="K735" s="49" t="s">
        <v>316</v>
      </c>
      <c r="L735" s="20" t="s">
        <v>2676</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hidden="1" customHeight="1" x14ac:dyDescent="0.2">
      <c r="A736" s="33" t="s">
        <v>1952</v>
      </c>
      <c r="B736" s="13">
        <v>45177</v>
      </c>
      <c r="C736" s="31">
        <f t="shared" si="23"/>
        <v>1</v>
      </c>
      <c r="D736" s="15">
        <f t="shared" si="22"/>
        <v>358.53999999999996</v>
      </c>
      <c r="E736" s="16" t="s">
        <v>28</v>
      </c>
      <c r="F736" s="30" t="s">
        <v>416</v>
      </c>
      <c r="G736" s="31" t="s">
        <v>30</v>
      </c>
      <c r="H736" s="24" t="s">
        <v>521</v>
      </c>
      <c r="I736" s="24" t="s">
        <v>315</v>
      </c>
      <c r="J736" s="24">
        <v>68310</v>
      </c>
      <c r="K736" s="49" t="s">
        <v>316</v>
      </c>
      <c r="L736" s="20" t="s">
        <v>2700</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678</v>
      </c>
      <c r="AA736" s="12" t="s">
        <v>232</v>
      </c>
      <c r="AB736" s="66" t="s">
        <v>29</v>
      </c>
      <c r="AC736" s="24" t="s">
        <v>320</v>
      </c>
      <c r="AF736" s="24"/>
    </row>
    <row r="737" spans="1:32" ht="15" hidden="1" customHeight="1" x14ac:dyDescent="0.2">
      <c r="A737" s="33" t="s">
        <v>1951</v>
      </c>
      <c r="B737" s="13">
        <v>45177</v>
      </c>
      <c r="C737" s="31">
        <f t="shared" si="23"/>
        <v>1</v>
      </c>
      <c r="D737" s="15">
        <f t="shared" si="22"/>
        <v>755</v>
      </c>
      <c r="E737" s="16" t="s">
        <v>28</v>
      </c>
      <c r="F737" s="30" t="s">
        <v>29</v>
      </c>
      <c r="G737" s="31" t="s">
        <v>30</v>
      </c>
      <c r="H737" s="24" t="s">
        <v>675</v>
      </c>
      <c r="I737" s="24" t="s">
        <v>315</v>
      </c>
      <c r="J737" s="24">
        <v>69101</v>
      </c>
      <c r="K737" s="49" t="s">
        <v>316</v>
      </c>
      <c r="L737" s="20" t="s">
        <v>2705</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hidden="1" customHeight="1" x14ac:dyDescent="0.2">
      <c r="A738" s="33" t="s">
        <v>1951</v>
      </c>
      <c r="B738" s="13">
        <v>45177</v>
      </c>
      <c r="C738" s="31">
        <f t="shared" si="23"/>
        <v>1</v>
      </c>
      <c r="D738" s="15">
        <f t="shared" si="22"/>
        <v>755</v>
      </c>
      <c r="E738" s="16" t="s">
        <v>28</v>
      </c>
      <c r="F738" s="30" t="s">
        <v>29</v>
      </c>
      <c r="G738" s="31" t="s">
        <v>30</v>
      </c>
      <c r="H738" s="24" t="s">
        <v>675</v>
      </c>
      <c r="I738" s="24" t="s">
        <v>315</v>
      </c>
      <c r="J738" s="24">
        <v>69101</v>
      </c>
      <c r="K738" s="49" t="s">
        <v>316</v>
      </c>
      <c r="L738" s="20" t="s">
        <v>2705</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676</v>
      </c>
      <c r="AA738" s="12" t="s">
        <v>677</v>
      </c>
      <c r="AB738" s="66" t="s">
        <v>29</v>
      </c>
      <c r="AC738" s="24" t="s">
        <v>320</v>
      </c>
      <c r="AF738" s="24"/>
    </row>
    <row r="739" spans="1:32" ht="15" hidden="1" customHeight="1" x14ac:dyDescent="0.2">
      <c r="A739" s="29" t="s">
        <v>1953</v>
      </c>
      <c r="B739" s="13">
        <v>45181</v>
      </c>
      <c r="C739" s="31">
        <f t="shared" si="23"/>
        <v>1</v>
      </c>
      <c r="D739" s="15">
        <f t="shared" si="22"/>
        <v>0</v>
      </c>
      <c r="E739" s="16" t="s">
        <v>28</v>
      </c>
      <c r="F739" s="30" t="s">
        <v>29</v>
      </c>
      <c r="G739" s="31" t="s">
        <v>30</v>
      </c>
      <c r="H739" s="24" t="s">
        <v>314</v>
      </c>
      <c r="I739" s="24" t="s">
        <v>381</v>
      </c>
      <c r="J739" s="24">
        <v>68521</v>
      </c>
      <c r="K739" s="49" t="s">
        <v>464</v>
      </c>
      <c r="L739" s="20" t="s">
        <v>2674</v>
      </c>
      <c r="M739" s="49" t="s">
        <v>342</v>
      </c>
      <c r="N739" s="49" t="s">
        <v>318</v>
      </c>
      <c r="O739" s="49" t="s">
        <v>319</v>
      </c>
      <c r="P739" s="49" t="s">
        <v>320</v>
      </c>
      <c r="Q739" s="49" t="s">
        <v>565</v>
      </c>
      <c r="R739" s="7" t="s">
        <v>31</v>
      </c>
      <c r="S739" s="24">
        <v>1</v>
      </c>
      <c r="T739" s="58">
        <v>1273.5</v>
      </c>
      <c r="U739" s="7" t="s">
        <v>31</v>
      </c>
      <c r="V739" s="23" t="s">
        <v>286</v>
      </c>
      <c r="W739" s="24" t="s">
        <v>332</v>
      </c>
      <c r="X739" s="7" t="s">
        <v>55</v>
      </c>
      <c r="Y739" s="10">
        <v>1500</v>
      </c>
      <c r="Z739" s="24" t="s">
        <v>447</v>
      </c>
      <c r="AA739" s="12" t="s">
        <v>679</v>
      </c>
      <c r="AB739" s="66" t="s">
        <v>29</v>
      </c>
      <c r="AC739" s="24" t="s">
        <v>320</v>
      </c>
      <c r="AF739" s="24"/>
    </row>
    <row r="740" spans="1:32" ht="15" hidden="1" customHeight="1" x14ac:dyDescent="0.2">
      <c r="A740" s="33" t="s">
        <v>1956</v>
      </c>
      <c r="B740" s="27">
        <v>45182</v>
      </c>
      <c r="C740" s="31">
        <f t="shared" si="23"/>
        <v>1</v>
      </c>
      <c r="D740" s="15">
        <f t="shared" si="22"/>
        <v>1500</v>
      </c>
      <c r="E740" s="41" t="s">
        <v>428</v>
      </c>
      <c r="F740" s="30" t="s">
        <v>320</v>
      </c>
      <c r="G740" s="31" t="s">
        <v>680</v>
      </c>
      <c r="H740" s="24" t="s">
        <v>681</v>
      </c>
      <c r="I740" s="24" t="s">
        <v>315</v>
      </c>
      <c r="J740" s="24">
        <v>68333</v>
      </c>
      <c r="K740" s="49" t="s">
        <v>316</v>
      </c>
      <c r="L740" s="20" t="s">
        <v>2669</v>
      </c>
      <c r="M740" s="49" t="s">
        <v>317</v>
      </c>
      <c r="N740" s="49" t="s">
        <v>325</v>
      </c>
      <c r="O740" s="49" t="s">
        <v>319</v>
      </c>
      <c r="P740" s="49" t="s">
        <v>682</v>
      </c>
      <c r="Q740" s="49" t="s">
        <v>683</v>
      </c>
      <c r="R740" s="7"/>
      <c r="S740" s="24">
        <v>2</v>
      </c>
      <c r="T740" s="58">
        <v>1898.9</v>
      </c>
      <c r="U740" s="7"/>
      <c r="V740" s="23" t="s">
        <v>684</v>
      </c>
      <c r="W740" s="24" t="s">
        <v>685</v>
      </c>
      <c r="X740" s="7" t="s">
        <v>431</v>
      </c>
      <c r="Y740" s="10"/>
      <c r="Z740" s="24"/>
      <c r="AA740" s="12"/>
      <c r="AB740" s="66" t="s">
        <v>320</v>
      </c>
      <c r="AC740" s="31" t="s">
        <v>320</v>
      </c>
      <c r="AF740" s="24"/>
    </row>
    <row r="741" spans="1:32" ht="15" hidden="1" customHeight="1" x14ac:dyDescent="0.2">
      <c r="A741" s="33" t="s">
        <v>1955</v>
      </c>
      <c r="B741" s="13">
        <v>45182</v>
      </c>
      <c r="C741" s="31">
        <f t="shared" si="23"/>
        <v>1</v>
      </c>
      <c r="D741" s="15">
        <f t="shared" si="22"/>
        <v>1500</v>
      </c>
      <c r="E741" s="16" t="s">
        <v>28</v>
      </c>
      <c r="F741" s="30">
        <v>45182</v>
      </c>
      <c r="G741" s="30" t="s">
        <v>30</v>
      </c>
      <c r="H741" s="24" t="s">
        <v>31</v>
      </c>
      <c r="I741" s="24" t="s">
        <v>31</v>
      </c>
      <c r="J741" s="24" t="s">
        <v>31</v>
      </c>
      <c r="K741" s="49" t="s">
        <v>31</v>
      </c>
      <c r="L741" s="20" t="s">
        <v>2680</v>
      </c>
      <c r="M741" s="49" t="s">
        <v>31</v>
      </c>
      <c r="N741" s="49" t="s">
        <v>31</v>
      </c>
      <c r="O741" s="49" t="s">
        <v>31</v>
      </c>
      <c r="P741" s="49" t="s">
        <v>31</v>
      </c>
      <c r="Q741" s="49" t="s">
        <v>31</v>
      </c>
      <c r="R741" s="7" t="s">
        <v>31</v>
      </c>
      <c r="S741" s="24" t="s">
        <v>31</v>
      </c>
      <c r="T741" s="58" t="s">
        <v>31</v>
      </c>
      <c r="U741" s="7" t="s">
        <v>31</v>
      </c>
      <c r="V741" s="23" t="s">
        <v>32</v>
      </c>
      <c r="W741" s="24" t="s">
        <v>620</v>
      </c>
      <c r="X741" s="7" t="s">
        <v>37</v>
      </c>
      <c r="Y741" s="10">
        <v>100</v>
      </c>
      <c r="Z741" s="24" t="s">
        <v>310</v>
      </c>
      <c r="AA741" s="12" t="s">
        <v>103</v>
      </c>
      <c r="AB741" s="66" t="s">
        <v>29</v>
      </c>
      <c r="AC741" s="24" t="s">
        <v>320</v>
      </c>
      <c r="AF741" s="24"/>
    </row>
    <row r="742" spans="1:32" ht="15" hidden="1" customHeight="1" x14ac:dyDescent="0.2">
      <c r="A742" s="29" t="s">
        <v>1954</v>
      </c>
      <c r="B742" s="13">
        <v>45182</v>
      </c>
      <c r="C742" s="31">
        <f t="shared" si="23"/>
        <v>1</v>
      </c>
      <c r="D742" s="15">
        <f t="shared" si="22"/>
        <v>1500</v>
      </c>
      <c r="E742" s="16" t="s">
        <v>28</v>
      </c>
      <c r="F742" s="30">
        <v>45182</v>
      </c>
      <c r="G742" s="30" t="s">
        <v>30</v>
      </c>
      <c r="H742" s="24" t="s">
        <v>31</v>
      </c>
      <c r="I742" s="24" t="s">
        <v>31</v>
      </c>
      <c r="J742" s="24" t="s">
        <v>31</v>
      </c>
      <c r="K742" s="49" t="s">
        <v>31</v>
      </c>
      <c r="L742" s="20" t="s">
        <v>2685</v>
      </c>
      <c r="M742" s="49" t="s">
        <v>31</v>
      </c>
      <c r="N742" s="49" t="s">
        <v>31</v>
      </c>
      <c r="O742" s="49" t="s">
        <v>31</v>
      </c>
      <c r="P742" s="49" t="s">
        <v>31</v>
      </c>
      <c r="Q742" s="49" t="s">
        <v>31</v>
      </c>
      <c r="R742" s="7" t="s">
        <v>31</v>
      </c>
      <c r="S742" s="24" t="s">
        <v>31</v>
      </c>
      <c r="T742" s="58" t="s">
        <v>31</v>
      </c>
      <c r="U742" s="7" t="s">
        <v>31</v>
      </c>
      <c r="V742" s="23" t="s">
        <v>32</v>
      </c>
      <c r="W742" s="24" t="s">
        <v>620</v>
      </c>
      <c r="X742" s="7" t="s">
        <v>37</v>
      </c>
      <c r="Y742" s="10">
        <v>25</v>
      </c>
      <c r="Z742" s="24" t="s">
        <v>310</v>
      </c>
      <c r="AA742" s="12" t="s">
        <v>103</v>
      </c>
      <c r="AB742" s="66" t="s">
        <v>29</v>
      </c>
      <c r="AC742" s="24" t="s">
        <v>320</v>
      </c>
      <c r="AF742" s="24"/>
    </row>
    <row r="743" spans="1:32" ht="15" hidden="1" customHeight="1" x14ac:dyDescent="0.2">
      <c r="A743" s="29" t="s">
        <v>1957</v>
      </c>
      <c r="B743" s="27">
        <v>45183</v>
      </c>
      <c r="C743" s="31">
        <f t="shared" si="23"/>
        <v>1</v>
      </c>
      <c r="D743" s="15">
        <f t="shared" si="22"/>
        <v>867.56</v>
      </c>
      <c r="E743" s="16" t="s">
        <v>28</v>
      </c>
      <c r="F743" s="30" t="s">
        <v>29</v>
      </c>
      <c r="G743" s="31" t="s">
        <v>30</v>
      </c>
      <c r="H743" s="24" t="s">
        <v>314</v>
      </c>
      <c r="I743" s="24" t="s">
        <v>315</v>
      </c>
      <c r="J743" s="24">
        <v>68506</v>
      </c>
      <c r="K743" s="49" t="s">
        <v>316</v>
      </c>
      <c r="L743" s="20" t="s">
        <v>2681</v>
      </c>
      <c r="M743" s="49" t="s">
        <v>324</v>
      </c>
      <c r="N743" s="49" t="s">
        <v>325</v>
      </c>
      <c r="O743" s="49" t="s">
        <v>319</v>
      </c>
      <c r="P743" s="49" t="s">
        <v>320</v>
      </c>
      <c r="Q743" s="49" t="s">
        <v>565</v>
      </c>
      <c r="R743" s="7" t="s">
        <v>31</v>
      </c>
      <c r="S743" s="24">
        <v>1</v>
      </c>
      <c r="T743" s="58">
        <v>1186</v>
      </c>
      <c r="U743" s="7" t="s">
        <v>31</v>
      </c>
      <c r="V743" s="23" t="s">
        <v>286</v>
      </c>
      <c r="W743" s="24" t="s">
        <v>393</v>
      </c>
      <c r="X743" s="7" t="s">
        <v>55</v>
      </c>
      <c r="Y743" s="10">
        <v>632.44000000000005</v>
      </c>
      <c r="Z743" s="24" t="s">
        <v>394</v>
      </c>
      <c r="AA743" s="12" t="s">
        <v>686</v>
      </c>
      <c r="AB743" s="66" t="s">
        <v>29</v>
      </c>
      <c r="AC743" s="24" t="s">
        <v>320</v>
      </c>
      <c r="AF743" s="24"/>
    </row>
    <row r="744" spans="1:32" ht="15" hidden="1" customHeight="1" x14ac:dyDescent="0.2">
      <c r="A744" s="29" t="s">
        <v>1958</v>
      </c>
      <c r="B744" s="27">
        <v>45183</v>
      </c>
      <c r="C744" s="31">
        <f t="shared" si="23"/>
        <v>1</v>
      </c>
      <c r="D744" s="15">
        <f t="shared" si="22"/>
        <v>-1350</v>
      </c>
      <c r="E744" s="16" t="s">
        <v>28</v>
      </c>
      <c r="F744" s="30" t="s">
        <v>29</v>
      </c>
      <c r="G744" s="31" t="s">
        <v>30</v>
      </c>
      <c r="H744" s="24" t="s">
        <v>687</v>
      </c>
      <c r="I744" s="24" t="s">
        <v>315</v>
      </c>
      <c r="J744" s="24">
        <v>68022</v>
      </c>
      <c r="K744" s="49" t="s">
        <v>316</v>
      </c>
      <c r="L744" s="20" t="s">
        <v>2683</v>
      </c>
      <c r="M744" s="49" t="s">
        <v>324</v>
      </c>
      <c r="N744" s="49" t="s">
        <v>325</v>
      </c>
      <c r="O744" s="49" t="s">
        <v>319</v>
      </c>
      <c r="P744" s="49" t="s">
        <v>320</v>
      </c>
      <c r="Q744" s="49" t="s">
        <v>348</v>
      </c>
      <c r="R744" s="7" t="s">
        <v>31</v>
      </c>
      <c r="S744" s="24">
        <v>1</v>
      </c>
      <c r="T744" s="58">
        <v>0</v>
      </c>
      <c r="U744" s="7" t="s">
        <v>31</v>
      </c>
      <c r="V744" s="23" t="s">
        <v>32</v>
      </c>
      <c r="W744" s="24" t="s">
        <v>584</v>
      </c>
      <c r="X744" s="7" t="s">
        <v>55</v>
      </c>
      <c r="Y744" s="10">
        <v>1425</v>
      </c>
      <c r="Z744" s="24"/>
      <c r="AA744" s="68" t="s">
        <v>688</v>
      </c>
      <c r="AB744" s="66" t="s">
        <v>29</v>
      </c>
      <c r="AC744" s="24" t="s">
        <v>320</v>
      </c>
      <c r="AF744" s="24"/>
    </row>
    <row r="745" spans="1:32" ht="15" hidden="1" customHeight="1" x14ac:dyDescent="0.2">
      <c r="A745" s="29" t="s">
        <v>1666</v>
      </c>
      <c r="B745" s="27">
        <v>45184</v>
      </c>
      <c r="C745" s="31">
        <f t="shared" si="23"/>
        <v>2</v>
      </c>
      <c r="D745" s="15">
        <f t="shared" si="22"/>
        <v>308.24</v>
      </c>
      <c r="E745" s="16" t="s">
        <v>28</v>
      </c>
      <c r="F745" s="30" t="s">
        <v>29</v>
      </c>
      <c r="G745" s="31" t="s">
        <v>30</v>
      </c>
      <c r="H745" s="24" t="s">
        <v>372</v>
      </c>
      <c r="I745" s="24" t="s">
        <v>315</v>
      </c>
      <c r="J745" s="24">
        <v>68803</v>
      </c>
      <c r="K745" s="49" t="s">
        <v>316</v>
      </c>
      <c r="L745" s="20" t="s">
        <v>2668</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689</v>
      </c>
      <c r="AB745" s="66" t="s">
        <v>29</v>
      </c>
      <c r="AC745" s="24" t="s">
        <v>320</v>
      </c>
      <c r="AF745" s="24"/>
    </row>
    <row r="746" spans="1:32" ht="15" hidden="1" customHeight="1" x14ac:dyDescent="0.2">
      <c r="A746" s="33" t="s">
        <v>1666</v>
      </c>
      <c r="B746" s="27">
        <v>45184</v>
      </c>
      <c r="C746" s="31">
        <f t="shared" si="23"/>
        <v>2</v>
      </c>
      <c r="D746" s="15">
        <f t="shared" si="22"/>
        <v>308.24</v>
      </c>
      <c r="E746" s="16" t="s">
        <v>28</v>
      </c>
      <c r="F746" s="30" t="s">
        <v>29</v>
      </c>
      <c r="G746" s="31" t="s">
        <v>30</v>
      </c>
      <c r="H746" s="24" t="s">
        <v>372</v>
      </c>
      <c r="I746" s="24" t="s">
        <v>315</v>
      </c>
      <c r="J746" s="24">
        <v>68803</v>
      </c>
      <c r="K746" s="49" t="s">
        <v>316</v>
      </c>
      <c r="L746" s="20" t="s">
        <v>2668</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690</v>
      </c>
      <c r="AB746" s="66" t="s">
        <v>29</v>
      </c>
      <c r="AC746" s="24" t="s">
        <v>320</v>
      </c>
      <c r="AF746" s="24"/>
    </row>
    <row r="747" spans="1:32" ht="15" hidden="1" customHeight="1" x14ac:dyDescent="0.2">
      <c r="A747" s="33" t="s">
        <v>1959</v>
      </c>
      <c r="B747" s="13">
        <v>45186</v>
      </c>
      <c r="C747" s="31">
        <f t="shared" si="23"/>
        <v>1</v>
      </c>
      <c r="D747" s="15">
        <f t="shared" si="22"/>
        <v>122.04999999999995</v>
      </c>
      <c r="E747" s="16" t="s">
        <v>28</v>
      </c>
      <c r="F747" s="30" t="s">
        <v>29</v>
      </c>
      <c r="G747" s="31" t="s">
        <v>30</v>
      </c>
      <c r="H747" s="24" t="s">
        <v>691</v>
      </c>
      <c r="I747" s="24" t="s">
        <v>315</v>
      </c>
      <c r="J747" s="24">
        <v>68046</v>
      </c>
      <c r="K747" s="49" t="s">
        <v>316</v>
      </c>
      <c r="L747" s="20" t="s">
        <v>2674</v>
      </c>
      <c r="M747" s="49" t="s">
        <v>324</v>
      </c>
      <c r="N747" s="49" t="s">
        <v>318</v>
      </c>
      <c r="O747" s="49" t="s">
        <v>319</v>
      </c>
      <c r="P747" s="49" t="s">
        <v>320</v>
      </c>
      <c r="Q747" s="49" t="s">
        <v>348</v>
      </c>
      <c r="R747" s="7" t="s">
        <v>31</v>
      </c>
      <c r="S747" s="24">
        <v>1</v>
      </c>
      <c r="T747" s="58">
        <v>2498</v>
      </c>
      <c r="U747" s="7" t="s">
        <v>31</v>
      </c>
      <c r="V747" s="63" t="s">
        <v>65</v>
      </c>
      <c r="W747" s="24" t="s">
        <v>692</v>
      </c>
      <c r="X747" s="7" t="s">
        <v>73</v>
      </c>
      <c r="Y747" s="10">
        <v>377.95</v>
      </c>
      <c r="Z747" s="24" t="s">
        <v>693</v>
      </c>
      <c r="AA747" s="12" t="s">
        <v>694</v>
      </c>
      <c r="AB747" s="66" t="s">
        <v>29</v>
      </c>
      <c r="AC747" s="24" t="s">
        <v>320</v>
      </c>
      <c r="AF747" s="24"/>
    </row>
    <row r="748" spans="1:32" ht="15" hidden="1" customHeight="1" x14ac:dyDescent="0.2">
      <c r="A748" s="33" t="s">
        <v>1959</v>
      </c>
      <c r="B748" s="13">
        <v>45186</v>
      </c>
      <c r="C748" s="31">
        <f t="shared" si="23"/>
        <v>1</v>
      </c>
      <c r="D748" s="15">
        <f t="shared" si="22"/>
        <v>122.04999999999995</v>
      </c>
      <c r="E748" s="16" t="s">
        <v>28</v>
      </c>
      <c r="F748" s="30" t="s">
        <v>29</v>
      </c>
      <c r="G748" s="31" t="s">
        <v>30</v>
      </c>
      <c r="H748" s="24" t="s">
        <v>691</v>
      </c>
      <c r="I748" s="24" t="s">
        <v>315</v>
      </c>
      <c r="J748" s="24">
        <v>68046</v>
      </c>
      <c r="K748" s="49" t="s">
        <v>316</v>
      </c>
      <c r="L748" s="20" t="s">
        <v>2674</v>
      </c>
      <c r="M748" s="49" t="s">
        <v>324</v>
      </c>
      <c r="N748" s="49" t="s">
        <v>318</v>
      </c>
      <c r="O748" s="49" t="s">
        <v>319</v>
      </c>
      <c r="P748" s="49" t="s">
        <v>320</v>
      </c>
      <c r="Q748" s="49" t="s">
        <v>348</v>
      </c>
      <c r="R748" s="7" t="s">
        <v>31</v>
      </c>
      <c r="S748" s="24">
        <v>1</v>
      </c>
      <c r="T748" s="58">
        <v>2498</v>
      </c>
      <c r="U748" s="7" t="s">
        <v>31</v>
      </c>
      <c r="V748" s="23" t="s">
        <v>65</v>
      </c>
      <c r="W748" s="24" t="s">
        <v>692</v>
      </c>
      <c r="X748" s="7" t="s">
        <v>55</v>
      </c>
      <c r="Y748" s="10">
        <v>1000</v>
      </c>
      <c r="Z748" s="24" t="s">
        <v>693</v>
      </c>
      <c r="AA748" s="12" t="s">
        <v>695</v>
      </c>
      <c r="AB748" s="66" t="s">
        <v>29</v>
      </c>
      <c r="AC748" s="24" t="s">
        <v>320</v>
      </c>
      <c r="AF748" s="24"/>
    </row>
    <row r="749" spans="1:32" ht="15" hidden="1" customHeight="1" x14ac:dyDescent="0.2">
      <c r="A749" s="33" t="s">
        <v>1960</v>
      </c>
      <c r="B749" s="13">
        <v>45188</v>
      </c>
      <c r="C749" s="31">
        <f t="shared" si="23"/>
        <v>1</v>
      </c>
      <c r="D749" s="15">
        <f t="shared" si="22"/>
        <v>1500</v>
      </c>
      <c r="E749" s="16" t="s">
        <v>28</v>
      </c>
      <c r="F749" s="30">
        <v>45188</v>
      </c>
      <c r="G749" s="30" t="s">
        <v>30</v>
      </c>
      <c r="H749" s="24" t="s">
        <v>31</v>
      </c>
      <c r="I749" s="24" t="s">
        <v>31</v>
      </c>
      <c r="J749" s="24" t="s">
        <v>31</v>
      </c>
      <c r="K749" s="49" t="s">
        <v>31</v>
      </c>
      <c r="L749" s="20" t="s">
        <v>2656</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hidden="1" customHeight="1" x14ac:dyDescent="0.2">
      <c r="A750" s="33" t="s">
        <v>1962</v>
      </c>
      <c r="B750" s="13">
        <v>45188</v>
      </c>
      <c r="C750" s="31">
        <f t="shared" si="23"/>
        <v>1</v>
      </c>
      <c r="D750" s="15">
        <f t="shared" si="22"/>
        <v>1274</v>
      </c>
      <c r="E750" s="16" t="s">
        <v>28</v>
      </c>
      <c r="F750" s="30" t="s">
        <v>29</v>
      </c>
      <c r="G750" s="31" t="s">
        <v>30</v>
      </c>
      <c r="H750" s="24" t="s">
        <v>314</v>
      </c>
      <c r="I750" s="24" t="s">
        <v>315</v>
      </c>
      <c r="J750" s="24">
        <v>68512</v>
      </c>
      <c r="K750" s="49" t="s">
        <v>316</v>
      </c>
      <c r="L750" s="20" t="s">
        <v>2667</v>
      </c>
      <c r="M750" s="49" t="s">
        <v>335</v>
      </c>
      <c r="N750" s="49" t="s">
        <v>318</v>
      </c>
      <c r="O750" s="49" t="s">
        <v>319</v>
      </c>
      <c r="P750" s="49" t="s">
        <v>320</v>
      </c>
      <c r="Q750" s="49" t="s">
        <v>348</v>
      </c>
      <c r="R750" s="7" t="s">
        <v>31</v>
      </c>
      <c r="S750" s="24">
        <v>1</v>
      </c>
      <c r="T750" s="58">
        <v>2408</v>
      </c>
      <c r="U750" s="7" t="s">
        <v>31</v>
      </c>
      <c r="V750" s="37" t="s">
        <v>260</v>
      </c>
      <c r="W750" s="24" t="s">
        <v>601</v>
      </c>
      <c r="X750" s="7" t="s">
        <v>55</v>
      </c>
      <c r="Y750" s="10">
        <v>226</v>
      </c>
      <c r="Z750" s="24"/>
      <c r="AA750" s="12" t="s">
        <v>419</v>
      </c>
      <c r="AB750" s="66" t="s">
        <v>29</v>
      </c>
      <c r="AC750" s="24" t="s">
        <v>320</v>
      </c>
      <c r="AF750" s="24"/>
    </row>
    <row r="751" spans="1:32" ht="15" hidden="1" customHeight="1" x14ac:dyDescent="0.2">
      <c r="A751" s="33" t="s">
        <v>1961</v>
      </c>
      <c r="B751" s="13">
        <v>45188</v>
      </c>
      <c r="C751" s="31">
        <f t="shared" si="23"/>
        <v>1</v>
      </c>
      <c r="D751" s="15">
        <f t="shared" si="22"/>
        <v>1500</v>
      </c>
      <c r="E751" s="16" t="s">
        <v>28</v>
      </c>
      <c r="F751" s="30">
        <v>45188</v>
      </c>
      <c r="G751" s="30" t="s">
        <v>30</v>
      </c>
      <c r="H751" s="24" t="s">
        <v>31</v>
      </c>
      <c r="I751" s="24" t="s">
        <v>31</v>
      </c>
      <c r="J751" s="24" t="s">
        <v>31</v>
      </c>
      <c r="K751" s="49" t="s">
        <v>31</v>
      </c>
      <c r="L751" s="20" t="s">
        <v>2674</v>
      </c>
      <c r="M751" s="49" t="s">
        <v>31</v>
      </c>
      <c r="N751" s="49" t="s">
        <v>31</v>
      </c>
      <c r="O751" s="49" t="s">
        <v>31</v>
      </c>
      <c r="P751" s="49" t="s">
        <v>31</v>
      </c>
      <c r="Q751" s="49" t="s">
        <v>31</v>
      </c>
      <c r="R751" s="7" t="s">
        <v>31</v>
      </c>
      <c r="S751" s="24" t="s">
        <v>31</v>
      </c>
      <c r="T751" s="58" t="s">
        <v>31</v>
      </c>
      <c r="U751" s="7" t="s">
        <v>31</v>
      </c>
      <c r="V751" s="23" t="s">
        <v>32</v>
      </c>
      <c r="W751" s="24" t="s">
        <v>696</v>
      </c>
      <c r="X751" s="7" t="s">
        <v>37</v>
      </c>
      <c r="Y751" s="10">
        <v>25</v>
      </c>
      <c r="Z751" s="24" t="s">
        <v>310</v>
      </c>
      <c r="AA751" s="12" t="s">
        <v>103</v>
      </c>
      <c r="AB751" s="66" t="s">
        <v>29</v>
      </c>
      <c r="AC751" s="24" t="s">
        <v>320</v>
      </c>
      <c r="AF751" s="24"/>
    </row>
    <row r="752" spans="1:32" ht="15" hidden="1" customHeight="1" x14ac:dyDescent="0.2">
      <c r="A752" s="33" t="s">
        <v>1964</v>
      </c>
      <c r="B752" s="13">
        <v>45190</v>
      </c>
      <c r="C752" s="31">
        <f t="shared" si="23"/>
        <v>1</v>
      </c>
      <c r="D752" s="15">
        <f t="shared" si="22"/>
        <v>1000</v>
      </c>
      <c r="E752" s="16" t="s">
        <v>28</v>
      </c>
      <c r="F752" s="30" t="s">
        <v>29</v>
      </c>
      <c r="G752" s="31" t="s">
        <v>30</v>
      </c>
      <c r="H752" s="24" t="s">
        <v>444</v>
      </c>
      <c r="I752" s="24" t="s">
        <v>315</v>
      </c>
      <c r="J752" s="24">
        <v>68901</v>
      </c>
      <c r="K752" s="49" t="s">
        <v>316</v>
      </c>
      <c r="L752" s="20" t="s">
        <v>2663</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hidden="1" customHeight="1" x14ac:dyDescent="0.2">
      <c r="A753" s="33" t="s">
        <v>1964</v>
      </c>
      <c r="B753" s="13">
        <v>45190</v>
      </c>
      <c r="C753" s="31">
        <f t="shared" si="23"/>
        <v>1</v>
      </c>
      <c r="D753" s="15">
        <f t="shared" si="22"/>
        <v>1000</v>
      </c>
      <c r="E753" s="16" t="s">
        <v>28</v>
      </c>
      <c r="F753" s="30" t="s">
        <v>29</v>
      </c>
      <c r="G753" s="31" t="s">
        <v>30</v>
      </c>
      <c r="H753" s="24" t="s">
        <v>444</v>
      </c>
      <c r="I753" s="24" t="s">
        <v>315</v>
      </c>
      <c r="J753" s="24">
        <v>68901</v>
      </c>
      <c r="K753" s="49" t="s">
        <v>316</v>
      </c>
      <c r="L753" s="20" t="s">
        <v>2663</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hidden="1" customHeight="1" x14ac:dyDescent="0.2">
      <c r="A754" s="33" t="s">
        <v>1815</v>
      </c>
      <c r="B754" s="13">
        <v>45190</v>
      </c>
      <c r="C754" s="31">
        <f t="shared" si="23"/>
        <v>1</v>
      </c>
      <c r="D754" s="15">
        <f t="shared" si="22"/>
        <v>1207.58</v>
      </c>
      <c r="E754" s="16" t="s">
        <v>28</v>
      </c>
      <c r="F754" s="30">
        <v>45190</v>
      </c>
      <c r="G754" s="30" t="s">
        <v>30</v>
      </c>
      <c r="H754" s="24" t="s">
        <v>31</v>
      </c>
      <c r="I754" s="24" t="s">
        <v>31</v>
      </c>
      <c r="J754" s="24" t="s">
        <v>31</v>
      </c>
      <c r="K754" s="49" t="s">
        <v>31</v>
      </c>
      <c r="L754" s="20" t="s">
        <v>2666</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hidden="1" customHeight="1" x14ac:dyDescent="0.2">
      <c r="A755" s="33" t="s">
        <v>1965</v>
      </c>
      <c r="B755" s="13">
        <v>45190</v>
      </c>
      <c r="C755" s="31">
        <f t="shared" si="23"/>
        <v>1</v>
      </c>
      <c r="D755" s="15">
        <f t="shared" si="22"/>
        <v>1000</v>
      </c>
      <c r="E755" s="16" t="s">
        <v>28</v>
      </c>
      <c r="F755" s="30" t="s">
        <v>29</v>
      </c>
      <c r="G755" s="31" t="s">
        <v>30</v>
      </c>
      <c r="H755" s="24" t="s">
        <v>444</v>
      </c>
      <c r="I755" s="24" t="s">
        <v>315</v>
      </c>
      <c r="J755" s="24">
        <v>68901</v>
      </c>
      <c r="K755" s="49" t="s">
        <v>316</v>
      </c>
      <c r="L755" s="20" t="s">
        <v>2675</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hidden="1" customHeight="1" x14ac:dyDescent="0.2">
      <c r="A756" s="33" t="s">
        <v>1966</v>
      </c>
      <c r="B756" s="13">
        <v>45190</v>
      </c>
      <c r="C756" s="31">
        <f t="shared" si="23"/>
        <v>1</v>
      </c>
      <c r="D756" s="15">
        <f t="shared" si="22"/>
        <v>865</v>
      </c>
      <c r="E756" s="16" t="s">
        <v>28</v>
      </c>
      <c r="F756" s="30" t="s">
        <v>29</v>
      </c>
      <c r="G756" s="31" t="s">
        <v>30</v>
      </c>
      <c r="H756" s="24" t="s">
        <v>314</v>
      </c>
      <c r="I756" s="24" t="s">
        <v>315</v>
      </c>
      <c r="J756" s="24">
        <v>68521</v>
      </c>
      <c r="K756" s="49" t="s">
        <v>316</v>
      </c>
      <c r="L756" s="20" t="s">
        <v>2677</v>
      </c>
      <c r="M756" s="49" t="s">
        <v>317</v>
      </c>
      <c r="N756" s="49" t="s">
        <v>318</v>
      </c>
      <c r="O756" s="49" t="s">
        <v>319</v>
      </c>
      <c r="P756" s="49" t="s">
        <v>31</v>
      </c>
      <c r="Q756" s="49" t="s">
        <v>579</v>
      </c>
      <c r="R756" s="7" t="s">
        <v>31</v>
      </c>
      <c r="S756" s="24">
        <v>2</v>
      </c>
      <c r="T756" s="58">
        <v>2001</v>
      </c>
      <c r="U756" s="7" t="s">
        <v>31</v>
      </c>
      <c r="V756" s="23" t="s">
        <v>286</v>
      </c>
      <c r="W756" s="24" t="s">
        <v>393</v>
      </c>
      <c r="X756" s="7" t="s">
        <v>55</v>
      </c>
      <c r="Y756" s="10">
        <v>635</v>
      </c>
      <c r="Z756" s="24"/>
      <c r="AA756" s="12" t="s">
        <v>697</v>
      </c>
      <c r="AB756" s="66" t="s">
        <v>29</v>
      </c>
      <c r="AC756" s="24" t="s">
        <v>320</v>
      </c>
      <c r="AF756" s="24"/>
    </row>
    <row r="757" spans="1:32" ht="15" hidden="1" customHeight="1" x14ac:dyDescent="0.2">
      <c r="A757" s="33" t="s">
        <v>1967</v>
      </c>
      <c r="B757" s="13">
        <v>45190</v>
      </c>
      <c r="C757" s="31">
        <f t="shared" si="23"/>
        <v>1</v>
      </c>
      <c r="D757" s="15">
        <f t="shared" si="22"/>
        <v>656.4</v>
      </c>
      <c r="E757" s="16" t="s">
        <v>28</v>
      </c>
      <c r="F757" s="30" t="s">
        <v>29</v>
      </c>
      <c r="G757" s="31" t="s">
        <v>30</v>
      </c>
      <c r="H757" s="24" t="s">
        <v>698</v>
      </c>
      <c r="I757" s="24" t="s">
        <v>315</v>
      </c>
      <c r="J757" s="24">
        <v>68332</v>
      </c>
      <c r="K757" s="49" t="s">
        <v>316</v>
      </c>
      <c r="L757" s="20" t="s">
        <v>2678</v>
      </c>
      <c r="M757" s="49" t="s">
        <v>317</v>
      </c>
      <c r="N757" s="49" t="s">
        <v>318</v>
      </c>
      <c r="O757" s="49" t="s">
        <v>319</v>
      </c>
      <c r="P757" s="49" t="s">
        <v>320</v>
      </c>
      <c r="Q757" s="49" t="s">
        <v>565</v>
      </c>
      <c r="R757" s="7" t="s">
        <v>31</v>
      </c>
      <c r="S757" s="24">
        <v>2</v>
      </c>
      <c r="T757" s="58">
        <v>4240</v>
      </c>
      <c r="U757" s="7" t="s">
        <v>31</v>
      </c>
      <c r="V757" s="63" t="s">
        <v>286</v>
      </c>
      <c r="W757" s="24" t="s">
        <v>332</v>
      </c>
      <c r="X757" s="7" t="s">
        <v>55</v>
      </c>
      <c r="Y757" s="10">
        <v>843.6</v>
      </c>
      <c r="Z757" s="24"/>
      <c r="AA757" s="12" t="s">
        <v>699</v>
      </c>
      <c r="AB757" s="66" t="s">
        <v>29</v>
      </c>
      <c r="AC757" s="24" t="s">
        <v>320</v>
      </c>
      <c r="AF757" s="24"/>
    </row>
    <row r="758" spans="1:32" ht="15" hidden="1" customHeight="1" x14ac:dyDescent="0.2">
      <c r="A758" s="33" t="s">
        <v>1963</v>
      </c>
      <c r="B758" s="13">
        <v>45190</v>
      </c>
      <c r="C758" s="31">
        <f t="shared" si="23"/>
        <v>1</v>
      </c>
      <c r="D758" s="15">
        <f t="shared" si="22"/>
        <v>778.13</v>
      </c>
      <c r="E758" s="16" t="s">
        <v>28</v>
      </c>
      <c r="F758" s="30">
        <v>45190</v>
      </c>
      <c r="G758" s="30" t="s">
        <v>30</v>
      </c>
      <c r="H758" s="24" t="s">
        <v>31</v>
      </c>
      <c r="I758" s="24" t="s">
        <v>31</v>
      </c>
      <c r="J758" s="24" t="s">
        <v>31</v>
      </c>
      <c r="K758" s="49" t="s">
        <v>31</v>
      </c>
      <c r="L758" s="20" t="s">
        <v>2682</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hidden="1" customHeight="1" x14ac:dyDescent="0.2">
      <c r="A759" s="33" t="s">
        <v>1968</v>
      </c>
      <c r="B759" s="13">
        <v>45190</v>
      </c>
      <c r="C759" s="31">
        <f t="shared" si="23"/>
        <v>1</v>
      </c>
      <c r="D759" s="15">
        <f t="shared" si="22"/>
        <v>464</v>
      </c>
      <c r="E759" s="16" t="s">
        <v>28</v>
      </c>
      <c r="F759" s="30" t="s">
        <v>29</v>
      </c>
      <c r="G759" s="31" t="s">
        <v>30</v>
      </c>
      <c r="H759" s="24" t="s">
        <v>314</v>
      </c>
      <c r="I759" s="24" t="s">
        <v>315</v>
      </c>
      <c r="J759" s="24">
        <v>68506</v>
      </c>
      <c r="K759" s="49" t="s">
        <v>316</v>
      </c>
      <c r="L759" s="20" t="s">
        <v>2687</v>
      </c>
      <c r="M759" s="49" t="s">
        <v>324</v>
      </c>
      <c r="N759" s="49" t="s">
        <v>318</v>
      </c>
      <c r="O759" s="49" t="s">
        <v>565</v>
      </c>
      <c r="P759" s="49" t="s">
        <v>565</v>
      </c>
      <c r="Q759" s="49" t="s">
        <v>565</v>
      </c>
      <c r="R759" s="7" t="s">
        <v>31</v>
      </c>
      <c r="S759" s="24">
        <v>1</v>
      </c>
      <c r="T759" s="58">
        <v>822.6</v>
      </c>
      <c r="U759" s="7" t="s">
        <v>31</v>
      </c>
      <c r="V759" s="63" t="s">
        <v>286</v>
      </c>
      <c r="W759" s="24" t="s">
        <v>332</v>
      </c>
      <c r="X759" s="7" t="s">
        <v>55</v>
      </c>
      <c r="Y759" s="10">
        <v>1036</v>
      </c>
      <c r="Z759" s="24" t="s">
        <v>700</v>
      </c>
      <c r="AA759" s="12" t="s">
        <v>701</v>
      </c>
      <c r="AB759" s="66" t="s">
        <v>29</v>
      </c>
      <c r="AC759" s="24" t="s">
        <v>320</v>
      </c>
      <c r="AF759" s="24"/>
    </row>
    <row r="760" spans="1:32" ht="15" hidden="1" customHeight="1" x14ac:dyDescent="0.2">
      <c r="A760" s="33" t="s">
        <v>1960</v>
      </c>
      <c r="B760" s="13">
        <v>45191</v>
      </c>
      <c r="C760" s="31">
        <f t="shared" si="23"/>
        <v>1</v>
      </c>
      <c r="D760" s="15">
        <f t="shared" si="22"/>
        <v>1500</v>
      </c>
      <c r="E760" s="16" t="s">
        <v>28</v>
      </c>
      <c r="F760" s="30">
        <v>45191</v>
      </c>
      <c r="G760" s="30" t="s">
        <v>30</v>
      </c>
      <c r="H760" s="24" t="s">
        <v>31</v>
      </c>
      <c r="I760" s="24" t="s">
        <v>31</v>
      </c>
      <c r="J760" s="24" t="s">
        <v>31</v>
      </c>
      <c r="K760" s="49" t="s">
        <v>31</v>
      </c>
      <c r="L760" s="20" t="s">
        <v>2656</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hidden="1" customHeight="1" x14ac:dyDescent="0.2">
      <c r="A761" s="33" t="s">
        <v>1563</v>
      </c>
      <c r="B761" s="13">
        <v>45191</v>
      </c>
      <c r="C761" s="31">
        <f t="shared" si="23"/>
        <v>4</v>
      </c>
      <c r="D761" s="15">
        <f t="shared" si="22"/>
        <v>-979.5</v>
      </c>
      <c r="E761" s="16" t="s">
        <v>28</v>
      </c>
      <c r="F761" s="30" t="s">
        <v>29</v>
      </c>
      <c r="G761" s="31" t="s">
        <v>30</v>
      </c>
      <c r="H761" s="24" t="s">
        <v>323</v>
      </c>
      <c r="I761" s="24" t="s">
        <v>315</v>
      </c>
      <c r="J761" s="24">
        <v>68164</v>
      </c>
      <c r="K761" s="49" t="s">
        <v>316</v>
      </c>
      <c r="L761" s="20" t="s">
        <v>2701</v>
      </c>
      <c r="M761" s="49" t="s">
        <v>587</v>
      </c>
      <c r="N761" s="49" t="s">
        <v>325</v>
      </c>
      <c r="O761" s="49" t="s">
        <v>319</v>
      </c>
      <c r="P761" s="49" t="s">
        <v>320</v>
      </c>
      <c r="Q761" s="49" t="s">
        <v>348</v>
      </c>
      <c r="R761" s="7" t="s">
        <v>31</v>
      </c>
      <c r="S761" s="24">
        <v>6</v>
      </c>
      <c r="T761" s="58">
        <v>4569</v>
      </c>
      <c r="U761" s="7" t="s">
        <v>31</v>
      </c>
      <c r="V761" s="23" t="s">
        <v>65</v>
      </c>
      <c r="W761" s="24" t="s">
        <v>702</v>
      </c>
      <c r="X761" s="7" t="s">
        <v>73</v>
      </c>
      <c r="Y761" s="10">
        <v>1479.5</v>
      </c>
      <c r="Z761" s="24"/>
      <c r="AA761" s="12" t="s">
        <v>703</v>
      </c>
      <c r="AB761" s="66" t="s">
        <v>29</v>
      </c>
      <c r="AC761" s="24" t="s">
        <v>29</v>
      </c>
      <c r="AF761" s="24"/>
    </row>
    <row r="762" spans="1:32" ht="15" hidden="1" customHeight="1" x14ac:dyDescent="0.2">
      <c r="A762" s="33" t="s">
        <v>1969</v>
      </c>
      <c r="B762" s="13">
        <v>45194</v>
      </c>
      <c r="C762" s="31">
        <f t="shared" si="23"/>
        <v>1</v>
      </c>
      <c r="D762" s="15">
        <f t="shared" si="22"/>
        <v>-215.51999999999998</v>
      </c>
      <c r="E762" s="16" t="s">
        <v>28</v>
      </c>
      <c r="F762" s="30">
        <v>45194</v>
      </c>
      <c r="G762" s="30" t="s">
        <v>30</v>
      </c>
      <c r="H762" s="24" t="s">
        <v>31</v>
      </c>
      <c r="I762" s="24" t="s">
        <v>31</v>
      </c>
      <c r="J762" s="24" t="s">
        <v>31</v>
      </c>
      <c r="K762" s="49" t="s">
        <v>31</v>
      </c>
      <c r="L762" s="20" t="s">
        <v>2684</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hidden="1" customHeight="1" x14ac:dyDescent="0.2">
      <c r="A763" s="33" t="s">
        <v>1970</v>
      </c>
      <c r="B763" s="13">
        <v>45194</v>
      </c>
      <c r="C763" s="31">
        <f t="shared" si="23"/>
        <v>1</v>
      </c>
      <c r="D763" s="15">
        <f t="shared" si="22"/>
        <v>125</v>
      </c>
      <c r="E763" s="16" t="s">
        <v>28</v>
      </c>
      <c r="F763" s="30" t="s">
        <v>416</v>
      </c>
      <c r="G763" s="31" t="s">
        <v>30</v>
      </c>
      <c r="H763" s="24" t="s">
        <v>314</v>
      </c>
      <c r="I763" s="24" t="s">
        <v>315</v>
      </c>
      <c r="J763" s="24">
        <v>68506</v>
      </c>
      <c r="K763" s="49" t="s">
        <v>316</v>
      </c>
      <c r="L763" s="20" t="s">
        <v>2685</v>
      </c>
      <c r="M763" s="49" t="s">
        <v>324</v>
      </c>
      <c r="N763" s="49" t="s">
        <v>325</v>
      </c>
      <c r="O763" s="49" t="s">
        <v>319</v>
      </c>
      <c r="P763" s="49" t="s">
        <v>320</v>
      </c>
      <c r="Q763" s="49" t="s">
        <v>565</v>
      </c>
      <c r="R763" s="7" t="s">
        <v>31</v>
      </c>
      <c r="S763" s="24">
        <v>1</v>
      </c>
      <c r="T763" s="58">
        <v>3680</v>
      </c>
      <c r="U763" s="7" t="s">
        <v>31</v>
      </c>
      <c r="V763" s="23" t="s">
        <v>286</v>
      </c>
      <c r="W763" s="24" t="s">
        <v>332</v>
      </c>
      <c r="X763" s="7" t="s">
        <v>55</v>
      </c>
      <c r="Y763" s="10">
        <v>1375</v>
      </c>
      <c r="Z763" s="24"/>
      <c r="AA763" s="12" t="s">
        <v>704</v>
      </c>
      <c r="AB763" s="66" t="s">
        <v>29</v>
      </c>
      <c r="AC763" s="24" t="s">
        <v>320</v>
      </c>
      <c r="AF763" s="24"/>
    </row>
    <row r="764" spans="1:32" ht="15" hidden="1" customHeight="1" x14ac:dyDescent="0.2">
      <c r="A764" s="33" t="s">
        <v>1969</v>
      </c>
      <c r="B764" s="13">
        <v>45195</v>
      </c>
      <c r="C764" s="31">
        <f t="shared" si="23"/>
        <v>1</v>
      </c>
      <c r="D764" s="15">
        <f t="shared" si="22"/>
        <v>-215.51999999999998</v>
      </c>
      <c r="E764" s="16" t="s">
        <v>28</v>
      </c>
      <c r="F764" s="30" t="s">
        <v>416</v>
      </c>
      <c r="G764" s="31" t="s">
        <v>30</v>
      </c>
      <c r="H764" s="24" t="s">
        <v>675</v>
      </c>
      <c r="I764" s="24" t="s">
        <v>315</v>
      </c>
      <c r="J764" s="24">
        <v>69101</v>
      </c>
      <c r="K764" s="49" t="s">
        <v>316</v>
      </c>
      <c r="L764" s="20" t="s">
        <v>2684</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705</v>
      </c>
      <c r="AB764" s="66" t="s">
        <v>29</v>
      </c>
      <c r="AC764" s="24" t="s">
        <v>320</v>
      </c>
      <c r="AF764" s="24"/>
    </row>
    <row r="765" spans="1:32" ht="15" hidden="1" customHeight="1" x14ac:dyDescent="0.2">
      <c r="A765" s="33" t="s">
        <v>1969</v>
      </c>
      <c r="B765" s="13">
        <v>45195</v>
      </c>
      <c r="C765" s="31">
        <f t="shared" si="23"/>
        <v>1</v>
      </c>
      <c r="D765" s="15">
        <f t="shared" si="22"/>
        <v>-215.51999999999998</v>
      </c>
      <c r="E765" s="16" t="s">
        <v>28</v>
      </c>
      <c r="F765" s="30" t="s">
        <v>416</v>
      </c>
      <c r="G765" s="31" t="s">
        <v>30</v>
      </c>
      <c r="H765" s="24" t="s">
        <v>675</v>
      </c>
      <c r="I765" s="24" t="s">
        <v>315</v>
      </c>
      <c r="J765" s="24">
        <v>69101</v>
      </c>
      <c r="K765" s="49" t="s">
        <v>316</v>
      </c>
      <c r="L765" s="20" t="s">
        <v>2684</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706</v>
      </c>
      <c r="AB765" s="66" t="s">
        <v>29</v>
      </c>
      <c r="AC765" s="24" t="s">
        <v>320</v>
      </c>
      <c r="AF765" s="24"/>
    </row>
    <row r="766" spans="1:32" ht="15" hidden="1" customHeight="1" x14ac:dyDescent="0.2">
      <c r="A766" s="33" t="s">
        <v>1969</v>
      </c>
      <c r="B766" s="13">
        <v>45195</v>
      </c>
      <c r="C766" s="31">
        <f t="shared" si="23"/>
        <v>1</v>
      </c>
      <c r="D766" s="15">
        <f t="shared" si="22"/>
        <v>-215.51999999999998</v>
      </c>
      <c r="E766" s="16" t="s">
        <v>28</v>
      </c>
      <c r="F766" s="30" t="s">
        <v>416</v>
      </c>
      <c r="G766" s="31" t="s">
        <v>30</v>
      </c>
      <c r="H766" s="24" t="s">
        <v>675</v>
      </c>
      <c r="I766" s="24" t="s">
        <v>315</v>
      </c>
      <c r="J766" s="24">
        <v>69101</v>
      </c>
      <c r="K766" s="49" t="s">
        <v>316</v>
      </c>
      <c r="L766" s="20" t="s">
        <v>2684</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707</v>
      </c>
      <c r="AB766" s="66" t="s">
        <v>29</v>
      </c>
      <c r="AC766" s="24" t="s">
        <v>320</v>
      </c>
      <c r="AF766" s="24"/>
    </row>
    <row r="767" spans="1:32" ht="15" hidden="1" customHeight="1" x14ac:dyDescent="0.2">
      <c r="A767" s="33" t="s">
        <v>1969</v>
      </c>
      <c r="B767" s="13">
        <v>45195</v>
      </c>
      <c r="C767" s="31">
        <f t="shared" si="23"/>
        <v>1</v>
      </c>
      <c r="D767" s="15">
        <f t="shared" si="22"/>
        <v>-215.51999999999998</v>
      </c>
      <c r="E767" s="16" t="s">
        <v>28</v>
      </c>
      <c r="F767" s="30" t="s">
        <v>416</v>
      </c>
      <c r="G767" s="31" t="s">
        <v>30</v>
      </c>
      <c r="H767" s="24" t="s">
        <v>675</v>
      </c>
      <c r="I767" s="24" t="s">
        <v>315</v>
      </c>
      <c r="J767" s="24">
        <v>69101</v>
      </c>
      <c r="K767" s="49" t="s">
        <v>316</v>
      </c>
      <c r="L767" s="20" t="s">
        <v>2684</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708</v>
      </c>
      <c r="AB767" s="66" t="s">
        <v>29</v>
      </c>
      <c r="AC767" s="24" t="s">
        <v>320</v>
      </c>
      <c r="AF767" s="24"/>
    </row>
    <row r="768" spans="1:32" ht="15" hidden="1" customHeight="1" x14ac:dyDescent="0.2">
      <c r="A768" s="33" t="s">
        <v>1620</v>
      </c>
      <c r="B768" s="13">
        <v>45197</v>
      </c>
      <c r="C768" s="31">
        <f t="shared" si="23"/>
        <v>2</v>
      </c>
      <c r="D768" s="15">
        <f t="shared" si="22"/>
        <v>-500</v>
      </c>
      <c r="E768" s="16" t="s">
        <v>28</v>
      </c>
      <c r="F768" s="30">
        <v>45197</v>
      </c>
      <c r="G768" s="30" t="s">
        <v>30</v>
      </c>
      <c r="H768" s="24" t="s">
        <v>31</v>
      </c>
      <c r="I768" s="24" t="s">
        <v>31</v>
      </c>
      <c r="J768" s="24" t="s">
        <v>31</v>
      </c>
      <c r="K768" s="49" t="s">
        <v>31</v>
      </c>
      <c r="L768" s="20" t="s">
        <v>2678</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709</v>
      </c>
      <c r="AC768" s="24" t="s">
        <v>312</v>
      </c>
      <c r="AF768" s="24"/>
    </row>
    <row r="769" spans="1:32" ht="15" hidden="1" customHeight="1" x14ac:dyDescent="0.2">
      <c r="A769" s="33" t="s">
        <v>1971</v>
      </c>
      <c r="B769" s="13">
        <v>45197</v>
      </c>
      <c r="C769" s="31">
        <f t="shared" si="23"/>
        <v>1</v>
      </c>
      <c r="D769" s="15">
        <f t="shared" si="22"/>
        <v>550</v>
      </c>
      <c r="E769" s="16" t="s">
        <v>28</v>
      </c>
      <c r="F769" s="30" t="s">
        <v>29</v>
      </c>
      <c r="G769" s="31" t="s">
        <v>30</v>
      </c>
      <c r="H769" s="24" t="s">
        <v>710</v>
      </c>
      <c r="I769" s="24" t="s">
        <v>315</v>
      </c>
      <c r="J769" s="24">
        <v>68450</v>
      </c>
      <c r="K769" s="49" t="s">
        <v>316</v>
      </c>
      <c r="L769" s="20" t="s">
        <v>2694</v>
      </c>
      <c r="M769" s="49" t="s">
        <v>711</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712</v>
      </c>
      <c r="AA769" s="12" t="s">
        <v>713</v>
      </c>
      <c r="AB769" s="66" t="s">
        <v>29</v>
      </c>
      <c r="AC769" s="24" t="s">
        <v>320</v>
      </c>
      <c r="AF769" s="24"/>
    </row>
    <row r="770" spans="1:32" ht="15" hidden="1" customHeight="1" x14ac:dyDescent="0.2">
      <c r="A770" s="33" t="s">
        <v>1972</v>
      </c>
      <c r="B770" s="13">
        <v>45198</v>
      </c>
      <c r="C770" s="31">
        <f t="shared" si="23"/>
        <v>1</v>
      </c>
      <c r="D770" s="15">
        <f t="shared" ref="D770:D833" si="24">IF(C770=1, 1500 - SUMIFS($Y:$Y, $A:$A, A770, $C:$C, C770, $E:$E, "Approved", $Z:$Z, "&lt;&gt;PFA GC", $F:$F, "&lt;&gt;No"),
   IF(C770=2, 1000 - SUMIFS($Y:$Y, $A:$A, A770, $C:$C, C770, $E:$E, "Approved", $Z:$Z, "&lt;&gt;PFA GC", $F:$F, "&lt;&gt;No"),
   IF(C770&gt;=3, 500 - SUMIFS($Y:$Y, $A:$A, A770, $C:$C, C770, $E:$E, "Approved", $Z:$Z, "&lt;&gt;PFA GC", $F:$F, "&lt;&gt;No"), "")))</f>
        <v>1500</v>
      </c>
      <c r="E770" s="16" t="s">
        <v>28</v>
      </c>
      <c r="F770" s="30">
        <v>45198</v>
      </c>
      <c r="G770" s="30" t="s">
        <v>30</v>
      </c>
      <c r="H770" s="24" t="s">
        <v>31</v>
      </c>
      <c r="I770" s="24" t="s">
        <v>31</v>
      </c>
      <c r="J770" s="24" t="s">
        <v>31</v>
      </c>
      <c r="K770" s="49" t="s">
        <v>31</v>
      </c>
      <c r="L770" s="20" t="s">
        <v>2667</v>
      </c>
      <c r="M770" s="49" t="s">
        <v>31</v>
      </c>
      <c r="N770" s="49" t="s">
        <v>31</v>
      </c>
      <c r="O770" s="49" t="s">
        <v>31</v>
      </c>
      <c r="P770" s="49" t="s">
        <v>31</v>
      </c>
      <c r="Q770" s="49" t="s">
        <v>31</v>
      </c>
      <c r="R770" s="7" t="s">
        <v>31</v>
      </c>
      <c r="S770" s="24" t="s">
        <v>31</v>
      </c>
      <c r="T770" s="58" t="s">
        <v>31</v>
      </c>
      <c r="U770" s="7" t="s">
        <v>31</v>
      </c>
      <c r="V770" s="23" t="s">
        <v>32</v>
      </c>
      <c r="W770" s="24" t="s">
        <v>584</v>
      </c>
      <c r="X770" s="7" t="s">
        <v>37</v>
      </c>
      <c r="Y770" s="10">
        <v>50</v>
      </c>
      <c r="Z770" s="24" t="s">
        <v>310</v>
      </c>
      <c r="AA770" s="12" t="s">
        <v>103</v>
      </c>
      <c r="AB770" s="66" t="s">
        <v>709</v>
      </c>
      <c r="AC770" s="24" t="s">
        <v>312</v>
      </c>
      <c r="AF770" s="24"/>
    </row>
    <row r="771" spans="1:32" ht="15" hidden="1" customHeight="1" x14ac:dyDescent="0.2">
      <c r="A771" s="29" t="s">
        <v>1973</v>
      </c>
      <c r="B771" s="13">
        <v>45198</v>
      </c>
      <c r="C771" s="31">
        <f t="shared" ref="C771:C834" si="25">YEAR(B771) - YEAR(_xlfn.MINIFS($B:$B, $A:$A, A771)) + 1</f>
        <v>1</v>
      </c>
      <c r="D771" s="15">
        <f t="shared" si="24"/>
        <v>0</v>
      </c>
      <c r="E771" s="16" t="s">
        <v>28</v>
      </c>
      <c r="F771" s="30" t="s">
        <v>29</v>
      </c>
      <c r="G771" s="31" t="s">
        <v>30</v>
      </c>
      <c r="H771" s="24" t="s">
        <v>521</v>
      </c>
      <c r="I771" s="24" t="s">
        <v>315</v>
      </c>
      <c r="J771" s="24">
        <v>68310</v>
      </c>
      <c r="K771" s="49" t="s">
        <v>316</v>
      </c>
      <c r="L771" s="20" t="s">
        <v>2690</v>
      </c>
      <c r="M771" s="49" t="s">
        <v>324</v>
      </c>
      <c r="N771" s="49" t="s">
        <v>325</v>
      </c>
      <c r="O771" s="49" t="s">
        <v>326</v>
      </c>
      <c r="P771" s="49" t="s">
        <v>320</v>
      </c>
      <c r="Q771" s="49" t="s">
        <v>565</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hidden="1" customHeight="1" x14ac:dyDescent="0.2">
      <c r="A772" s="29" t="s">
        <v>1973</v>
      </c>
      <c r="B772" s="27">
        <v>45198</v>
      </c>
      <c r="C772" s="31">
        <f t="shared" si="25"/>
        <v>1</v>
      </c>
      <c r="D772" s="15">
        <f t="shared" si="24"/>
        <v>0</v>
      </c>
      <c r="E772" s="16" t="s">
        <v>28</v>
      </c>
      <c r="F772" s="30" t="s">
        <v>29</v>
      </c>
      <c r="G772" s="31" t="s">
        <v>30</v>
      </c>
      <c r="H772" s="24" t="s">
        <v>521</v>
      </c>
      <c r="I772" s="24" t="s">
        <v>315</v>
      </c>
      <c r="J772" s="24">
        <v>68310</v>
      </c>
      <c r="K772" s="49" t="s">
        <v>316</v>
      </c>
      <c r="L772" s="20" t="s">
        <v>2690</v>
      </c>
      <c r="M772" s="49" t="s">
        <v>324</v>
      </c>
      <c r="N772" s="49" t="s">
        <v>325</v>
      </c>
      <c r="O772" s="49" t="s">
        <v>326</v>
      </c>
      <c r="P772" s="49" t="s">
        <v>320</v>
      </c>
      <c r="Q772" s="49" t="s">
        <v>565</v>
      </c>
      <c r="R772" s="7" t="s">
        <v>31</v>
      </c>
      <c r="S772" s="24">
        <v>1</v>
      </c>
      <c r="T772" s="58">
        <v>2250</v>
      </c>
      <c r="U772" s="7" t="s">
        <v>31</v>
      </c>
      <c r="V772" s="63" t="s">
        <v>286</v>
      </c>
      <c r="W772" s="24" t="s">
        <v>332</v>
      </c>
      <c r="X772" s="7" t="s">
        <v>55</v>
      </c>
      <c r="Y772" s="10">
        <v>1400</v>
      </c>
      <c r="Z772" s="24"/>
      <c r="AA772" s="12" t="s">
        <v>714</v>
      </c>
      <c r="AB772" s="66" t="s">
        <v>29</v>
      </c>
      <c r="AC772" s="24" t="s">
        <v>320</v>
      </c>
      <c r="AF772" s="24"/>
    </row>
    <row r="773" spans="1:32" ht="15" hidden="1" customHeight="1" x14ac:dyDescent="0.2">
      <c r="A773" s="29" t="s">
        <v>1974</v>
      </c>
      <c r="B773" s="27">
        <v>45201</v>
      </c>
      <c r="C773" s="31">
        <f t="shared" si="25"/>
        <v>1</v>
      </c>
      <c r="D773" s="15">
        <f t="shared" si="24"/>
        <v>1117.1100000000001</v>
      </c>
      <c r="E773" s="16" t="s">
        <v>28</v>
      </c>
      <c r="F773" s="30" t="s">
        <v>29</v>
      </c>
      <c r="G773" s="31" t="s">
        <v>30</v>
      </c>
      <c r="H773" s="24" t="s">
        <v>323</v>
      </c>
      <c r="I773" s="24" t="s">
        <v>315</v>
      </c>
      <c r="J773" s="24">
        <v>68137</v>
      </c>
      <c r="K773" s="49" t="s">
        <v>316</v>
      </c>
      <c r="L773" s="20" t="s">
        <v>2667</v>
      </c>
      <c r="M773" s="49" t="s">
        <v>342</v>
      </c>
      <c r="N773" s="49" t="s">
        <v>318</v>
      </c>
      <c r="O773" s="49" t="s">
        <v>319</v>
      </c>
      <c r="P773" s="49" t="s">
        <v>320</v>
      </c>
      <c r="Q773" s="49" t="s">
        <v>348</v>
      </c>
      <c r="R773" s="7" t="s">
        <v>31</v>
      </c>
      <c r="S773" s="24">
        <v>1</v>
      </c>
      <c r="T773" s="58">
        <v>3068</v>
      </c>
      <c r="U773" s="7" t="s">
        <v>31</v>
      </c>
      <c r="V773" s="23" t="s">
        <v>32</v>
      </c>
      <c r="W773" s="24" t="s">
        <v>584</v>
      </c>
      <c r="X773" s="7" t="s">
        <v>34</v>
      </c>
      <c r="Y773" s="10">
        <v>382.89</v>
      </c>
      <c r="Z773" s="24" t="s">
        <v>359</v>
      </c>
      <c r="AA773" s="12" t="s">
        <v>247</v>
      </c>
      <c r="AB773" s="66" t="s">
        <v>29</v>
      </c>
      <c r="AC773" s="24" t="s">
        <v>320</v>
      </c>
      <c r="AF773" s="24"/>
    </row>
    <row r="774" spans="1:32" ht="15" hidden="1" customHeight="1" x14ac:dyDescent="0.2">
      <c r="A774" s="33" t="s">
        <v>1806</v>
      </c>
      <c r="B774" s="27">
        <v>45201</v>
      </c>
      <c r="C774" s="31">
        <f t="shared" si="25"/>
        <v>1</v>
      </c>
      <c r="D774" s="15">
        <f t="shared" si="24"/>
        <v>324.40999999999985</v>
      </c>
      <c r="E774" s="16" t="s">
        <v>28</v>
      </c>
      <c r="F774" s="30" t="s">
        <v>29</v>
      </c>
      <c r="G774" s="31" t="s">
        <v>30</v>
      </c>
      <c r="H774" s="24" t="s">
        <v>372</v>
      </c>
      <c r="I774" s="24" t="s">
        <v>315</v>
      </c>
      <c r="J774" s="24">
        <v>68803</v>
      </c>
      <c r="K774" s="49" t="s">
        <v>464</v>
      </c>
      <c r="L774" s="20" t="s">
        <v>2686</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528</v>
      </c>
      <c r="AB774" s="66" t="s">
        <v>29</v>
      </c>
      <c r="AC774" s="24" t="s">
        <v>29</v>
      </c>
      <c r="AF774" s="24"/>
    </row>
    <row r="775" spans="1:32" ht="15" hidden="1" customHeight="1" x14ac:dyDescent="0.2">
      <c r="A775" s="33" t="s">
        <v>1977</v>
      </c>
      <c r="B775" s="13">
        <v>45202</v>
      </c>
      <c r="C775" s="31">
        <f t="shared" si="25"/>
        <v>1</v>
      </c>
      <c r="D775" s="15">
        <f t="shared" si="24"/>
        <v>1250</v>
      </c>
      <c r="E775" s="16" t="s">
        <v>28</v>
      </c>
      <c r="F775" s="30" t="s">
        <v>416</v>
      </c>
      <c r="G775" s="31" t="s">
        <v>30</v>
      </c>
      <c r="H775" s="24" t="s">
        <v>372</v>
      </c>
      <c r="I775" s="24" t="s">
        <v>315</v>
      </c>
      <c r="J775" s="24">
        <v>68803</v>
      </c>
      <c r="K775" s="49" t="s">
        <v>316</v>
      </c>
      <c r="L775" s="20" t="s">
        <v>2658</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hidden="1" customHeight="1" x14ac:dyDescent="0.2">
      <c r="A776" s="33" t="s">
        <v>1976</v>
      </c>
      <c r="B776" s="13">
        <v>45202</v>
      </c>
      <c r="C776" s="31">
        <f t="shared" si="25"/>
        <v>1</v>
      </c>
      <c r="D776" s="15">
        <f t="shared" si="24"/>
        <v>1108.28</v>
      </c>
      <c r="E776" s="16" t="s">
        <v>28</v>
      </c>
      <c r="F776" s="30" t="s">
        <v>416</v>
      </c>
      <c r="G776" s="31" t="s">
        <v>30</v>
      </c>
      <c r="H776" s="24" t="s">
        <v>372</v>
      </c>
      <c r="I776" s="24" t="s">
        <v>315</v>
      </c>
      <c r="J776" s="24">
        <v>68803</v>
      </c>
      <c r="K776" s="49" t="s">
        <v>316</v>
      </c>
      <c r="L776" s="20" t="s">
        <v>2665</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hidden="1" customHeight="1" x14ac:dyDescent="0.2">
      <c r="A777" s="33" t="s">
        <v>1975</v>
      </c>
      <c r="B777" s="13">
        <v>45202</v>
      </c>
      <c r="C777" s="31">
        <f t="shared" si="25"/>
        <v>1</v>
      </c>
      <c r="D777" s="15">
        <f t="shared" si="24"/>
        <v>1250</v>
      </c>
      <c r="E777" s="16" t="s">
        <v>28</v>
      </c>
      <c r="F777" s="30" t="s">
        <v>29</v>
      </c>
      <c r="G777" s="31" t="s">
        <v>30</v>
      </c>
      <c r="H777" s="24" t="s">
        <v>486</v>
      </c>
      <c r="I777" s="24" t="s">
        <v>315</v>
      </c>
      <c r="J777" s="24">
        <v>68405</v>
      </c>
      <c r="K777" s="49" t="s">
        <v>316</v>
      </c>
      <c r="L777" s="20" t="s">
        <v>2678</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hidden="1" customHeight="1" x14ac:dyDescent="0.2">
      <c r="A778" s="33" t="s">
        <v>1978</v>
      </c>
      <c r="B778" s="13">
        <v>45203</v>
      </c>
      <c r="C778" s="31">
        <f t="shared" si="25"/>
        <v>1</v>
      </c>
      <c r="D778" s="15">
        <f t="shared" si="24"/>
        <v>1500</v>
      </c>
      <c r="E778" s="16" t="s">
        <v>28</v>
      </c>
      <c r="F778" s="30">
        <v>45203</v>
      </c>
      <c r="G778" s="30" t="s">
        <v>30</v>
      </c>
      <c r="H778" s="24" t="s">
        <v>31</v>
      </c>
      <c r="I778" s="24" t="s">
        <v>31</v>
      </c>
      <c r="J778" s="24" t="s">
        <v>31</v>
      </c>
      <c r="K778" s="49" t="s">
        <v>31</v>
      </c>
      <c r="L778" s="20" t="s">
        <v>2667</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709</v>
      </c>
      <c r="AC778" s="24" t="s">
        <v>312</v>
      </c>
      <c r="AF778" s="24"/>
    </row>
    <row r="779" spans="1:32" ht="15" hidden="1" customHeight="1" x14ac:dyDescent="0.2">
      <c r="A779" s="33" t="s">
        <v>1979</v>
      </c>
      <c r="B779" s="13">
        <v>45203</v>
      </c>
      <c r="C779" s="31">
        <f t="shared" si="25"/>
        <v>1</v>
      </c>
      <c r="D779" s="15">
        <f t="shared" si="24"/>
        <v>1500</v>
      </c>
      <c r="E779" s="41" t="s">
        <v>428</v>
      </c>
      <c r="F779" s="30" t="s">
        <v>320</v>
      </c>
      <c r="G779" s="31" t="s">
        <v>715</v>
      </c>
      <c r="H779" s="24" t="s">
        <v>323</v>
      </c>
      <c r="I779" s="24" t="s">
        <v>315</v>
      </c>
      <c r="J779" s="24">
        <v>68154</v>
      </c>
      <c r="K779" s="49" t="s">
        <v>316</v>
      </c>
      <c r="L779" s="20" t="s">
        <v>2672</v>
      </c>
      <c r="M779" s="49" t="s">
        <v>342</v>
      </c>
      <c r="N779" s="49" t="s">
        <v>318</v>
      </c>
      <c r="O779" s="49" t="s">
        <v>319</v>
      </c>
      <c r="P779" s="49" t="s">
        <v>716</v>
      </c>
      <c r="Q779" s="49" t="s">
        <v>348</v>
      </c>
      <c r="R779" s="7"/>
      <c r="S779" s="24">
        <v>1</v>
      </c>
      <c r="T779" s="58">
        <v>391</v>
      </c>
      <c r="U779" s="7"/>
      <c r="V779" s="37" t="s">
        <v>260</v>
      </c>
      <c r="W779" s="24" t="s">
        <v>338</v>
      </c>
      <c r="X779" s="7" t="s">
        <v>54</v>
      </c>
      <c r="Y779" s="10">
        <v>1400</v>
      </c>
      <c r="Z779" s="24" t="s">
        <v>566</v>
      </c>
      <c r="AA779" s="12" t="s">
        <v>717</v>
      </c>
      <c r="AB779" s="66" t="s">
        <v>320</v>
      </c>
      <c r="AC779" s="31" t="s">
        <v>320</v>
      </c>
      <c r="AF779" s="24"/>
    </row>
    <row r="780" spans="1:32" ht="15" hidden="1" customHeight="1" x14ac:dyDescent="0.2">
      <c r="A780" s="33" t="s">
        <v>1981</v>
      </c>
      <c r="B780" s="13">
        <v>45203</v>
      </c>
      <c r="C780" s="31">
        <f t="shared" si="25"/>
        <v>1</v>
      </c>
      <c r="D780" s="15">
        <f t="shared" si="24"/>
        <v>1250</v>
      </c>
      <c r="E780" s="16" t="s">
        <v>28</v>
      </c>
      <c r="F780" s="30" t="s">
        <v>416</v>
      </c>
      <c r="G780" s="31" t="s">
        <v>30</v>
      </c>
      <c r="H780" s="24" t="s">
        <v>718</v>
      </c>
      <c r="I780" s="24" t="s">
        <v>315</v>
      </c>
      <c r="J780" s="24">
        <v>68928</v>
      </c>
      <c r="K780" s="49" t="s">
        <v>316</v>
      </c>
      <c r="L780" s="20" t="s">
        <v>2691</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hidden="1" customHeight="1" x14ac:dyDescent="0.2">
      <c r="A781" s="33" t="s">
        <v>1980</v>
      </c>
      <c r="B781" s="13">
        <v>45203</v>
      </c>
      <c r="C781" s="31">
        <f t="shared" si="25"/>
        <v>1</v>
      </c>
      <c r="D781" s="15">
        <f t="shared" si="24"/>
        <v>1250</v>
      </c>
      <c r="E781" s="16" t="s">
        <v>28</v>
      </c>
      <c r="F781" s="30" t="s">
        <v>29</v>
      </c>
      <c r="G781" s="31" t="s">
        <v>30</v>
      </c>
      <c r="H781" s="24" t="s">
        <v>372</v>
      </c>
      <c r="I781" s="24" t="s">
        <v>315</v>
      </c>
      <c r="J781" s="24">
        <v>68803</v>
      </c>
      <c r="K781" s="49" t="s">
        <v>331</v>
      </c>
      <c r="L781" s="20" t="s">
        <v>2696</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hidden="1" customHeight="1" x14ac:dyDescent="0.2">
      <c r="A782" s="33" t="s">
        <v>1982</v>
      </c>
      <c r="B782" s="13">
        <v>45204</v>
      </c>
      <c r="C782" s="31">
        <f t="shared" si="25"/>
        <v>1</v>
      </c>
      <c r="D782" s="15">
        <f t="shared" si="24"/>
        <v>1500</v>
      </c>
      <c r="E782" s="16" t="s">
        <v>28</v>
      </c>
      <c r="F782" s="30">
        <v>45204</v>
      </c>
      <c r="G782" s="30" t="s">
        <v>30</v>
      </c>
      <c r="H782" s="24" t="s">
        <v>31</v>
      </c>
      <c r="I782" s="24" t="s">
        <v>31</v>
      </c>
      <c r="J782" s="24" t="s">
        <v>31</v>
      </c>
      <c r="K782" s="49" t="s">
        <v>31</v>
      </c>
      <c r="L782" s="20" t="s">
        <v>2676</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709</v>
      </c>
      <c r="AC782" s="24" t="s">
        <v>312</v>
      </c>
      <c r="AF782" s="24"/>
    </row>
    <row r="783" spans="1:32" ht="15" hidden="1" customHeight="1" x14ac:dyDescent="0.2">
      <c r="A783" s="29" t="s">
        <v>1742</v>
      </c>
      <c r="B783" s="13">
        <v>45208</v>
      </c>
      <c r="C783" s="31">
        <f t="shared" si="25"/>
        <v>1</v>
      </c>
      <c r="D783" s="15">
        <f t="shared" si="24"/>
        <v>1500</v>
      </c>
      <c r="E783" s="16" t="s">
        <v>28</v>
      </c>
      <c r="F783" s="30">
        <v>45208</v>
      </c>
      <c r="G783" s="30" t="s">
        <v>30</v>
      </c>
      <c r="H783" s="24" t="s">
        <v>31</v>
      </c>
      <c r="I783" s="24" t="s">
        <v>31</v>
      </c>
      <c r="J783" s="24" t="s">
        <v>31</v>
      </c>
      <c r="K783" s="49" t="s">
        <v>31</v>
      </c>
      <c r="L783" s="20" t="s">
        <v>2670</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709</v>
      </c>
      <c r="AC783" s="24" t="s">
        <v>312</v>
      </c>
      <c r="AF783" s="24"/>
    </row>
    <row r="784" spans="1:32" ht="15" hidden="1" customHeight="1" x14ac:dyDescent="0.2">
      <c r="A784" s="29" t="s">
        <v>1984</v>
      </c>
      <c r="B784" s="27">
        <v>45208</v>
      </c>
      <c r="C784" s="31">
        <f t="shared" si="25"/>
        <v>1</v>
      </c>
      <c r="D784" s="15">
        <f t="shared" si="24"/>
        <v>1250</v>
      </c>
      <c r="E784" s="16" t="s">
        <v>28</v>
      </c>
      <c r="F784" s="30" t="s">
        <v>29</v>
      </c>
      <c r="G784" s="31" t="s">
        <v>30</v>
      </c>
      <c r="H784" s="24" t="s">
        <v>314</v>
      </c>
      <c r="I784" s="24" t="s">
        <v>315</v>
      </c>
      <c r="J784" s="24">
        <v>68507</v>
      </c>
      <c r="K784" s="49" t="s">
        <v>316</v>
      </c>
      <c r="L784" s="20" t="s">
        <v>2671</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hidden="1" customHeight="1" x14ac:dyDescent="0.2">
      <c r="A785" s="29" t="s">
        <v>1983</v>
      </c>
      <c r="B785" s="27">
        <v>45208</v>
      </c>
      <c r="C785" s="31">
        <f t="shared" si="25"/>
        <v>1</v>
      </c>
      <c r="D785" s="15">
        <f t="shared" si="24"/>
        <v>617.09</v>
      </c>
      <c r="E785" s="16" t="s">
        <v>28</v>
      </c>
      <c r="F785" s="30" t="s">
        <v>29</v>
      </c>
      <c r="G785" s="31" t="s">
        <v>30</v>
      </c>
      <c r="H785" s="24" t="s">
        <v>314</v>
      </c>
      <c r="I785" s="24" t="s">
        <v>315</v>
      </c>
      <c r="J785" s="24">
        <v>68516</v>
      </c>
      <c r="K785" s="49" t="s">
        <v>464</v>
      </c>
      <c r="L785" s="20" t="s">
        <v>2687</v>
      </c>
      <c r="M785" s="49" t="s">
        <v>324</v>
      </c>
      <c r="N785" s="49" t="s">
        <v>318</v>
      </c>
      <c r="O785" s="49" t="s">
        <v>565</v>
      </c>
      <c r="P785" s="49" t="s">
        <v>320</v>
      </c>
      <c r="Q785" s="49" t="s">
        <v>565</v>
      </c>
      <c r="R785" s="7" t="s">
        <v>31</v>
      </c>
      <c r="S785" s="24">
        <v>1</v>
      </c>
      <c r="T785" s="58">
        <v>1197</v>
      </c>
      <c r="U785" s="7" t="s">
        <v>31</v>
      </c>
      <c r="V785" s="23" t="s">
        <v>719</v>
      </c>
      <c r="W785" s="24" t="s">
        <v>720</v>
      </c>
      <c r="X785" s="7" t="s">
        <v>73</v>
      </c>
      <c r="Y785" s="10">
        <v>85</v>
      </c>
      <c r="Z785" s="24" t="s">
        <v>72</v>
      </c>
      <c r="AA785" s="12" t="s">
        <v>721</v>
      </c>
      <c r="AB785" s="66" t="s">
        <v>29</v>
      </c>
      <c r="AC785" s="24" t="s">
        <v>320</v>
      </c>
      <c r="AF785" s="24"/>
    </row>
    <row r="786" spans="1:32" ht="15" hidden="1" customHeight="1" x14ac:dyDescent="0.2">
      <c r="A786" s="29" t="s">
        <v>1983</v>
      </c>
      <c r="B786" s="27">
        <v>45208</v>
      </c>
      <c r="C786" s="31">
        <f t="shared" si="25"/>
        <v>1</v>
      </c>
      <c r="D786" s="15">
        <f t="shared" si="24"/>
        <v>617.09</v>
      </c>
      <c r="E786" s="16" t="s">
        <v>28</v>
      </c>
      <c r="F786" s="30" t="s">
        <v>29</v>
      </c>
      <c r="G786" s="31" t="s">
        <v>30</v>
      </c>
      <c r="H786" s="24" t="s">
        <v>314</v>
      </c>
      <c r="I786" s="24" t="s">
        <v>315</v>
      </c>
      <c r="J786" s="24">
        <v>68516</v>
      </c>
      <c r="K786" s="49" t="s">
        <v>464</v>
      </c>
      <c r="L786" s="20" t="s">
        <v>2687</v>
      </c>
      <c r="M786" s="49" t="s">
        <v>324</v>
      </c>
      <c r="N786" s="49" t="s">
        <v>318</v>
      </c>
      <c r="O786" s="49" t="s">
        <v>565</v>
      </c>
      <c r="P786" s="49" t="s">
        <v>320</v>
      </c>
      <c r="Q786" s="49" t="s">
        <v>565</v>
      </c>
      <c r="R786" s="7" t="s">
        <v>31</v>
      </c>
      <c r="S786" s="24">
        <v>1</v>
      </c>
      <c r="T786" s="58">
        <v>1197</v>
      </c>
      <c r="U786" s="7" t="s">
        <v>31</v>
      </c>
      <c r="V786" s="23" t="s">
        <v>719</v>
      </c>
      <c r="W786" s="24" t="s">
        <v>720</v>
      </c>
      <c r="X786" s="7" t="s">
        <v>73</v>
      </c>
      <c r="Y786" s="10">
        <v>797.91</v>
      </c>
      <c r="Z786" s="24" t="s">
        <v>72</v>
      </c>
      <c r="AA786" s="12" t="s">
        <v>722</v>
      </c>
      <c r="AB786" s="66" t="s">
        <v>29</v>
      </c>
      <c r="AC786" s="24" t="s">
        <v>320</v>
      </c>
      <c r="AF786" s="24"/>
    </row>
    <row r="787" spans="1:32" ht="15" hidden="1" customHeight="1" x14ac:dyDescent="0.2">
      <c r="A787" s="33" t="s">
        <v>1985</v>
      </c>
      <c r="B787" s="27">
        <v>45209</v>
      </c>
      <c r="C787" s="31">
        <f t="shared" si="25"/>
        <v>1</v>
      </c>
      <c r="D787" s="15">
        <f t="shared" si="24"/>
        <v>100</v>
      </c>
      <c r="E787" s="16" t="s">
        <v>28</v>
      </c>
      <c r="F787" s="30" t="s">
        <v>29</v>
      </c>
      <c r="G787" s="31" t="s">
        <v>30</v>
      </c>
      <c r="H787" s="24" t="s">
        <v>314</v>
      </c>
      <c r="I787" s="24" t="s">
        <v>315</v>
      </c>
      <c r="J787" s="24">
        <v>68502</v>
      </c>
      <c r="K787" s="49" t="s">
        <v>316</v>
      </c>
      <c r="L787" s="20" t="s">
        <v>2689</v>
      </c>
      <c r="M787" s="49" t="s">
        <v>317</v>
      </c>
      <c r="N787" s="49" t="s">
        <v>318</v>
      </c>
      <c r="O787" s="49" t="s">
        <v>319</v>
      </c>
      <c r="P787" s="49" t="s">
        <v>320</v>
      </c>
      <c r="Q787" s="49" t="s">
        <v>565</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hidden="1" customHeight="1" x14ac:dyDescent="0.2">
      <c r="A788" s="29" t="s">
        <v>1985</v>
      </c>
      <c r="B788" s="27">
        <v>45209</v>
      </c>
      <c r="C788" s="31">
        <f t="shared" si="25"/>
        <v>1</v>
      </c>
      <c r="D788" s="15">
        <f t="shared" si="24"/>
        <v>100</v>
      </c>
      <c r="E788" s="16" t="s">
        <v>28</v>
      </c>
      <c r="F788" s="30" t="s">
        <v>416</v>
      </c>
      <c r="G788" s="31" t="s">
        <v>30</v>
      </c>
      <c r="H788" s="24" t="s">
        <v>314</v>
      </c>
      <c r="I788" s="24" t="s">
        <v>315</v>
      </c>
      <c r="J788" s="24">
        <v>68502</v>
      </c>
      <c r="K788" s="49" t="s">
        <v>316</v>
      </c>
      <c r="L788" s="20" t="s">
        <v>2689</v>
      </c>
      <c r="M788" s="49" t="s">
        <v>317</v>
      </c>
      <c r="N788" s="49" t="s">
        <v>318</v>
      </c>
      <c r="O788" s="49" t="s">
        <v>319</v>
      </c>
      <c r="P788" s="49" t="s">
        <v>320</v>
      </c>
      <c r="Q788" s="49" t="s">
        <v>565</v>
      </c>
      <c r="R788" s="7" t="s">
        <v>31</v>
      </c>
      <c r="S788" s="24">
        <v>3</v>
      </c>
      <c r="T788" s="58">
        <v>3127.25</v>
      </c>
      <c r="U788" s="7" t="s">
        <v>31</v>
      </c>
      <c r="V788" s="23" t="s">
        <v>286</v>
      </c>
      <c r="W788" s="24" t="s">
        <v>332</v>
      </c>
      <c r="X788" s="7" t="s">
        <v>55</v>
      </c>
      <c r="Y788" s="10">
        <v>1200</v>
      </c>
      <c r="Z788" s="24"/>
      <c r="AA788" s="12" t="s">
        <v>723</v>
      </c>
      <c r="AB788" s="66" t="s">
        <v>29</v>
      </c>
      <c r="AC788" s="24" t="s">
        <v>320</v>
      </c>
      <c r="AF788" s="24"/>
    </row>
    <row r="789" spans="1:32" ht="15" hidden="1" customHeight="1" x14ac:dyDescent="0.2">
      <c r="A789" s="29" t="s">
        <v>1987</v>
      </c>
      <c r="B789" s="27">
        <v>45210</v>
      </c>
      <c r="C789" s="31">
        <f t="shared" si="25"/>
        <v>1</v>
      </c>
      <c r="D789" s="15">
        <f t="shared" si="24"/>
        <v>1500</v>
      </c>
      <c r="E789" s="16" t="s">
        <v>28</v>
      </c>
      <c r="F789" s="30">
        <v>45210</v>
      </c>
      <c r="G789" s="30" t="s">
        <v>30</v>
      </c>
      <c r="H789" s="24" t="s">
        <v>31</v>
      </c>
      <c r="I789" s="24" t="s">
        <v>31</v>
      </c>
      <c r="J789" s="24" t="s">
        <v>31</v>
      </c>
      <c r="K789" s="49" t="s">
        <v>31</v>
      </c>
      <c r="L789" s="20" t="s">
        <v>2681</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709</v>
      </c>
      <c r="AC789" s="24" t="s">
        <v>312</v>
      </c>
      <c r="AF789" s="24"/>
    </row>
    <row r="790" spans="1:32" ht="15" hidden="1" customHeight="1" x14ac:dyDescent="0.2">
      <c r="A790" s="33" t="s">
        <v>1963</v>
      </c>
      <c r="B790" s="27">
        <v>45210</v>
      </c>
      <c r="C790" s="31">
        <f t="shared" si="25"/>
        <v>1</v>
      </c>
      <c r="D790" s="15">
        <f t="shared" si="24"/>
        <v>778.13</v>
      </c>
      <c r="E790" s="16" t="s">
        <v>28</v>
      </c>
      <c r="F790" s="30" t="s">
        <v>29</v>
      </c>
      <c r="G790" s="31" t="s">
        <v>30</v>
      </c>
      <c r="H790" s="24" t="s">
        <v>725</v>
      </c>
      <c r="I790" s="24" t="s">
        <v>315</v>
      </c>
      <c r="J790" s="24">
        <v>68143</v>
      </c>
      <c r="K790" s="49" t="s">
        <v>316</v>
      </c>
      <c r="L790" s="20" t="s">
        <v>2682</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726</v>
      </c>
      <c r="AB790" s="66" t="s">
        <v>29</v>
      </c>
      <c r="AC790" s="24" t="s">
        <v>320</v>
      </c>
      <c r="AF790" s="24"/>
    </row>
    <row r="791" spans="1:32" ht="15" hidden="1" customHeight="1" x14ac:dyDescent="0.2">
      <c r="A791" s="33" t="s">
        <v>1986</v>
      </c>
      <c r="B791" s="13">
        <v>45210</v>
      </c>
      <c r="C791" s="31">
        <f t="shared" si="25"/>
        <v>1</v>
      </c>
      <c r="D791" s="15">
        <f t="shared" si="24"/>
        <v>1000</v>
      </c>
      <c r="E791" s="16" t="s">
        <v>28</v>
      </c>
      <c r="F791" s="30" t="s">
        <v>29</v>
      </c>
      <c r="G791" s="31" t="s">
        <v>30</v>
      </c>
      <c r="H791" s="24" t="s">
        <v>724</v>
      </c>
      <c r="I791" s="24" t="s">
        <v>315</v>
      </c>
      <c r="J791" s="24">
        <v>68822</v>
      </c>
      <c r="K791" s="49" t="s">
        <v>316</v>
      </c>
      <c r="L791" s="20" t="s">
        <v>2683</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hidden="1" customHeight="1" x14ac:dyDescent="0.2">
      <c r="A792" s="33" t="s">
        <v>1986</v>
      </c>
      <c r="B792" s="13">
        <v>45210</v>
      </c>
      <c r="C792" s="31">
        <f t="shared" si="25"/>
        <v>1</v>
      </c>
      <c r="D792" s="15">
        <f t="shared" si="24"/>
        <v>1000</v>
      </c>
      <c r="E792" s="16" t="s">
        <v>28</v>
      </c>
      <c r="F792" s="30" t="s">
        <v>29</v>
      </c>
      <c r="G792" s="31" t="s">
        <v>30</v>
      </c>
      <c r="H792" s="24" t="s">
        <v>724</v>
      </c>
      <c r="I792" s="24" t="s">
        <v>315</v>
      </c>
      <c r="J792" s="24">
        <v>68822</v>
      </c>
      <c r="K792" s="49" t="s">
        <v>316</v>
      </c>
      <c r="L792" s="20" t="s">
        <v>2683</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hidden="1" customHeight="1" x14ac:dyDescent="0.2">
      <c r="A793" s="33" t="s">
        <v>1988</v>
      </c>
      <c r="B793" s="13">
        <v>45211</v>
      </c>
      <c r="C793" s="31">
        <f t="shared" si="25"/>
        <v>1</v>
      </c>
      <c r="D793" s="15">
        <f t="shared" si="24"/>
        <v>1500</v>
      </c>
      <c r="E793" s="16" t="s">
        <v>28</v>
      </c>
      <c r="F793" s="30">
        <v>45211</v>
      </c>
      <c r="G793" s="30" t="s">
        <v>30</v>
      </c>
      <c r="H793" s="24" t="s">
        <v>31</v>
      </c>
      <c r="I793" s="24" t="s">
        <v>31</v>
      </c>
      <c r="J793" s="24" t="s">
        <v>31</v>
      </c>
      <c r="K793" s="49" t="s">
        <v>31</v>
      </c>
      <c r="L793" s="20" t="s">
        <v>2670</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709</v>
      </c>
      <c r="AC793" s="24" t="s">
        <v>312</v>
      </c>
      <c r="AF793" s="24"/>
    </row>
    <row r="794" spans="1:32" ht="15" hidden="1" customHeight="1" x14ac:dyDescent="0.2">
      <c r="A794" s="33" t="s">
        <v>1620</v>
      </c>
      <c r="B794" s="13">
        <v>45211</v>
      </c>
      <c r="C794" s="31">
        <f t="shared" si="25"/>
        <v>2</v>
      </c>
      <c r="D794" s="15">
        <f t="shared" si="24"/>
        <v>-500</v>
      </c>
      <c r="E794" s="16" t="s">
        <v>28</v>
      </c>
      <c r="F794" s="30">
        <v>45211</v>
      </c>
      <c r="G794" s="30" t="s">
        <v>30</v>
      </c>
      <c r="H794" s="24" t="s">
        <v>31</v>
      </c>
      <c r="I794" s="24" t="s">
        <v>31</v>
      </c>
      <c r="J794" s="24" t="s">
        <v>31</v>
      </c>
      <c r="K794" s="49" t="s">
        <v>31</v>
      </c>
      <c r="L794" s="20" t="s">
        <v>2678</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709</v>
      </c>
      <c r="AC794" s="24" t="s">
        <v>312</v>
      </c>
      <c r="AF794" s="24"/>
    </row>
    <row r="795" spans="1:32" ht="15" hidden="1" customHeight="1" x14ac:dyDescent="0.2">
      <c r="A795" s="33" t="s">
        <v>1989</v>
      </c>
      <c r="B795" s="13">
        <v>45211</v>
      </c>
      <c r="C795" s="31">
        <f t="shared" si="25"/>
        <v>1</v>
      </c>
      <c r="D795" s="15">
        <f t="shared" si="24"/>
        <v>100</v>
      </c>
      <c r="E795" s="16" t="s">
        <v>28</v>
      </c>
      <c r="F795" s="30" t="s">
        <v>29</v>
      </c>
      <c r="G795" s="31" t="s">
        <v>30</v>
      </c>
      <c r="H795" s="24" t="s">
        <v>314</v>
      </c>
      <c r="I795" s="24" t="s">
        <v>315</v>
      </c>
      <c r="J795" s="24">
        <v>68521</v>
      </c>
      <c r="K795" s="49" t="s">
        <v>316</v>
      </c>
      <c r="L795" s="20" t="s">
        <v>2685</v>
      </c>
      <c r="M795" s="49" t="s">
        <v>324</v>
      </c>
      <c r="N795" s="49" t="s">
        <v>318</v>
      </c>
      <c r="O795" s="49" t="s">
        <v>319</v>
      </c>
      <c r="P795" s="49" t="s">
        <v>320</v>
      </c>
      <c r="Q795" s="49" t="s">
        <v>565</v>
      </c>
      <c r="R795" s="7" t="s">
        <v>31</v>
      </c>
      <c r="S795" s="24">
        <v>1</v>
      </c>
      <c r="T795" s="58" t="s">
        <v>727</v>
      </c>
      <c r="U795" s="7" t="s">
        <v>31</v>
      </c>
      <c r="V795" s="23" t="s">
        <v>286</v>
      </c>
      <c r="W795" s="24" t="s">
        <v>728</v>
      </c>
      <c r="X795" s="7" t="s">
        <v>37</v>
      </c>
      <c r="Y795" s="10">
        <v>200</v>
      </c>
      <c r="Z795" s="24" t="s">
        <v>38</v>
      </c>
      <c r="AA795" s="12" t="s">
        <v>103</v>
      </c>
      <c r="AB795" s="66" t="s">
        <v>29</v>
      </c>
      <c r="AC795" s="24" t="s">
        <v>320</v>
      </c>
      <c r="AF795" s="24"/>
    </row>
    <row r="796" spans="1:32" ht="15" hidden="1" customHeight="1" x14ac:dyDescent="0.2">
      <c r="A796" s="33" t="s">
        <v>1989</v>
      </c>
      <c r="B796" s="13">
        <v>45211</v>
      </c>
      <c r="C796" s="31">
        <f t="shared" si="25"/>
        <v>1</v>
      </c>
      <c r="D796" s="15">
        <f t="shared" si="24"/>
        <v>100</v>
      </c>
      <c r="E796" s="16" t="s">
        <v>28</v>
      </c>
      <c r="F796" s="30" t="s">
        <v>29</v>
      </c>
      <c r="G796" s="31" t="s">
        <v>30</v>
      </c>
      <c r="H796" s="24" t="s">
        <v>314</v>
      </c>
      <c r="I796" s="24" t="s">
        <v>315</v>
      </c>
      <c r="J796" s="24">
        <v>68521</v>
      </c>
      <c r="K796" s="49" t="s">
        <v>316</v>
      </c>
      <c r="L796" s="20" t="s">
        <v>2685</v>
      </c>
      <c r="M796" s="49" t="s">
        <v>324</v>
      </c>
      <c r="N796" s="49" t="s">
        <v>318</v>
      </c>
      <c r="O796" s="49" t="s">
        <v>319</v>
      </c>
      <c r="P796" s="49" t="s">
        <v>320</v>
      </c>
      <c r="Q796" s="49" t="s">
        <v>565</v>
      </c>
      <c r="R796" s="7" t="s">
        <v>31</v>
      </c>
      <c r="S796" s="24">
        <v>1</v>
      </c>
      <c r="T796" s="58" t="s">
        <v>727</v>
      </c>
      <c r="U796" s="7" t="s">
        <v>31</v>
      </c>
      <c r="V796" s="63" t="s">
        <v>286</v>
      </c>
      <c r="W796" s="24" t="s">
        <v>728</v>
      </c>
      <c r="X796" s="7" t="s">
        <v>55</v>
      </c>
      <c r="Y796" s="10">
        <v>1200</v>
      </c>
      <c r="Z796" s="24"/>
      <c r="AA796" s="12" t="s">
        <v>729</v>
      </c>
      <c r="AB796" s="66" t="s">
        <v>29</v>
      </c>
      <c r="AC796" s="24" t="s">
        <v>320</v>
      </c>
      <c r="AF796" s="24"/>
    </row>
    <row r="797" spans="1:32" ht="15" hidden="1" customHeight="1" x14ac:dyDescent="0.2">
      <c r="A797" s="33" t="s">
        <v>1850</v>
      </c>
      <c r="B797" s="13">
        <v>45211</v>
      </c>
      <c r="C797" s="31">
        <f t="shared" si="25"/>
        <v>1</v>
      </c>
      <c r="D797" s="15">
        <f t="shared" si="24"/>
        <v>1500</v>
      </c>
      <c r="E797" s="16" t="s">
        <v>28</v>
      </c>
      <c r="F797" s="30">
        <v>45211</v>
      </c>
      <c r="G797" s="30" t="s">
        <v>30</v>
      </c>
      <c r="H797" s="24" t="s">
        <v>31</v>
      </c>
      <c r="I797" s="24" t="s">
        <v>31</v>
      </c>
      <c r="J797" s="24" t="s">
        <v>31</v>
      </c>
      <c r="K797" s="49" t="s">
        <v>31</v>
      </c>
      <c r="L797" s="20" t="s">
        <v>2692</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709</v>
      </c>
      <c r="AC797" s="24" t="s">
        <v>312</v>
      </c>
      <c r="AF797" s="24"/>
    </row>
    <row r="798" spans="1:32" ht="15" hidden="1" customHeight="1" x14ac:dyDescent="0.2">
      <c r="A798" s="33" t="s">
        <v>1867</v>
      </c>
      <c r="B798" s="13">
        <v>45211</v>
      </c>
      <c r="C798" s="31">
        <f t="shared" si="25"/>
        <v>1</v>
      </c>
      <c r="D798" s="15">
        <f t="shared" si="24"/>
        <v>1500</v>
      </c>
      <c r="E798" s="16" t="s">
        <v>28</v>
      </c>
      <c r="F798" s="30">
        <v>45211</v>
      </c>
      <c r="G798" s="30" t="s">
        <v>30</v>
      </c>
      <c r="H798" s="24" t="s">
        <v>31</v>
      </c>
      <c r="I798" s="24" t="s">
        <v>31</v>
      </c>
      <c r="J798" s="24" t="s">
        <v>31</v>
      </c>
      <c r="K798" s="49" t="s">
        <v>31</v>
      </c>
      <c r="L798" s="20" t="s">
        <v>2707</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709</v>
      </c>
      <c r="AC798" s="24" t="s">
        <v>312</v>
      </c>
      <c r="AF798" s="24"/>
    </row>
    <row r="799" spans="1:32" ht="15" hidden="1" customHeight="1" x14ac:dyDescent="0.2">
      <c r="A799" s="33" t="s">
        <v>1942</v>
      </c>
      <c r="B799" s="13">
        <v>45211</v>
      </c>
      <c r="C799" s="31">
        <f t="shared" si="25"/>
        <v>1</v>
      </c>
      <c r="D799" s="15">
        <f t="shared" si="24"/>
        <v>-350</v>
      </c>
      <c r="E799" s="16" t="s">
        <v>28</v>
      </c>
      <c r="F799" s="30">
        <v>45211</v>
      </c>
      <c r="G799" s="30" t="s">
        <v>30</v>
      </c>
      <c r="H799" s="24" t="s">
        <v>31</v>
      </c>
      <c r="I799" s="24" t="s">
        <v>31</v>
      </c>
      <c r="J799" s="24" t="s">
        <v>31</v>
      </c>
      <c r="K799" s="49" t="s">
        <v>31</v>
      </c>
      <c r="L799" s="20" t="s">
        <v>2708</v>
      </c>
      <c r="M799" s="49" t="s">
        <v>31</v>
      </c>
      <c r="N799" s="49" t="s">
        <v>31</v>
      </c>
      <c r="O799" s="49" t="s">
        <v>31</v>
      </c>
      <c r="P799" s="49" t="s">
        <v>31</v>
      </c>
      <c r="Q799" s="49" t="s">
        <v>31</v>
      </c>
      <c r="R799" s="7" t="s">
        <v>31</v>
      </c>
      <c r="S799" s="24" t="s">
        <v>31</v>
      </c>
      <c r="T799" s="58" t="s">
        <v>31</v>
      </c>
      <c r="U799" s="7" t="s">
        <v>31</v>
      </c>
      <c r="V799" s="63" t="s">
        <v>32</v>
      </c>
      <c r="W799" s="24" t="s">
        <v>584</v>
      </c>
      <c r="X799" s="7" t="s">
        <v>37</v>
      </c>
      <c r="Y799" s="10">
        <v>100</v>
      </c>
      <c r="Z799" s="24" t="s">
        <v>310</v>
      </c>
      <c r="AA799" s="12" t="s">
        <v>103</v>
      </c>
      <c r="AB799" s="66" t="s">
        <v>709</v>
      </c>
      <c r="AC799" s="24" t="s">
        <v>312</v>
      </c>
      <c r="AF799" s="24"/>
    </row>
    <row r="800" spans="1:32" ht="15" hidden="1" customHeight="1" x14ac:dyDescent="0.2">
      <c r="A800" s="33" t="s">
        <v>1992</v>
      </c>
      <c r="B800" s="13">
        <v>45212</v>
      </c>
      <c r="C800" s="31">
        <f t="shared" si="25"/>
        <v>1</v>
      </c>
      <c r="D800" s="15">
        <f t="shared" si="24"/>
        <v>1361.4</v>
      </c>
      <c r="E800" s="16" t="s">
        <v>28</v>
      </c>
      <c r="F800" s="30" t="s">
        <v>29</v>
      </c>
      <c r="G800" s="31" t="s">
        <v>30</v>
      </c>
      <c r="H800" s="24" t="s">
        <v>444</v>
      </c>
      <c r="I800" s="24" t="s">
        <v>315</v>
      </c>
      <c r="J800" s="24">
        <v>68901</v>
      </c>
      <c r="K800" s="49" t="s">
        <v>316</v>
      </c>
      <c r="L800" s="20" t="s">
        <v>2664</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574</v>
      </c>
      <c r="AB800" s="66" t="s">
        <v>29</v>
      </c>
      <c r="AC800" s="24" t="s">
        <v>320</v>
      </c>
      <c r="AF800" s="24"/>
    </row>
    <row r="801" spans="1:32" ht="15" hidden="1" customHeight="1" x14ac:dyDescent="0.2">
      <c r="A801" s="33" t="s">
        <v>1666</v>
      </c>
      <c r="B801" s="13">
        <v>45212</v>
      </c>
      <c r="C801" s="31">
        <f t="shared" si="25"/>
        <v>2</v>
      </c>
      <c r="D801" s="15">
        <f t="shared" si="24"/>
        <v>308.24</v>
      </c>
      <c r="E801" s="16" t="s">
        <v>28</v>
      </c>
      <c r="F801" s="30">
        <v>45212</v>
      </c>
      <c r="G801" s="30" t="s">
        <v>30</v>
      </c>
      <c r="H801" s="24" t="s">
        <v>31</v>
      </c>
      <c r="I801" s="24" t="s">
        <v>31</v>
      </c>
      <c r="J801" s="24" t="s">
        <v>31</v>
      </c>
      <c r="K801" s="49" t="s">
        <v>31</v>
      </c>
      <c r="L801" s="20" t="s">
        <v>2668</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709</v>
      </c>
      <c r="AC801" s="24" t="s">
        <v>312</v>
      </c>
      <c r="AF801" s="24"/>
    </row>
    <row r="802" spans="1:32" ht="15" hidden="1" customHeight="1" x14ac:dyDescent="0.2">
      <c r="A802" s="29" t="s">
        <v>1991</v>
      </c>
      <c r="B802" s="13">
        <v>45212</v>
      </c>
      <c r="C802" s="31">
        <f t="shared" si="25"/>
        <v>1</v>
      </c>
      <c r="D802" s="15">
        <f t="shared" si="24"/>
        <v>0</v>
      </c>
      <c r="E802" s="16" t="s">
        <v>28</v>
      </c>
      <c r="F802" s="30" t="s">
        <v>29</v>
      </c>
      <c r="G802" s="31" t="s">
        <v>30</v>
      </c>
      <c r="H802" s="24" t="s">
        <v>314</v>
      </c>
      <c r="I802" s="24" t="s">
        <v>315</v>
      </c>
      <c r="J802" s="24">
        <v>68510</v>
      </c>
      <c r="K802" s="49" t="s">
        <v>316</v>
      </c>
      <c r="L802" s="20" t="s">
        <v>2686</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730</v>
      </c>
      <c r="AB802" s="66" t="s">
        <v>29</v>
      </c>
      <c r="AC802" s="24" t="s">
        <v>320</v>
      </c>
      <c r="AF802" s="24"/>
    </row>
    <row r="803" spans="1:32" ht="15" hidden="1" customHeight="1" x14ac:dyDescent="0.2">
      <c r="A803" s="29" t="s">
        <v>1990</v>
      </c>
      <c r="B803" s="27">
        <v>45212</v>
      </c>
      <c r="C803" s="31">
        <f t="shared" si="25"/>
        <v>1</v>
      </c>
      <c r="D803" s="15">
        <f t="shared" si="24"/>
        <v>1500</v>
      </c>
      <c r="E803" s="16" t="s">
        <v>28</v>
      </c>
      <c r="F803" s="30">
        <v>45212</v>
      </c>
      <c r="G803" s="30" t="s">
        <v>30</v>
      </c>
      <c r="H803" s="24" t="s">
        <v>31</v>
      </c>
      <c r="I803" s="24" t="s">
        <v>31</v>
      </c>
      <c r="J803" s="24" t="s">
        <v>31</v>
      </c>
      <c r="K803" s="49" t="s">
        <v>31</v>
      </c>
      <c r="L803" s="20" t="s">
        <v>2690</v>
      </c>
      <c r="M803" s="49" t="s">
        <v>31</v>
      </c>
      <c r="N803" s="49" t="s">
        <v>31</v>
      </c>
      <c r="O803" s="49" t="s">
        <v>31</v>
      </c>
      <c r="P803" s="49" t="s">
        <v>31</v>
      </c>
      <c r="Q803" s="49" t="s">
        <v>31</v>
      </c>
      <c r="R803" s="7" t="s">
        <v>31</v>
      </c>
      <c r="S803" s="24" t="s">
        <v>31</v>
      </c>
      <c r="T803" s="58" t="s">
        <v>31</v>
      </c>
      <c r="U803" s="7" t="s">
        <v>31</v>
      </c>
      <c r="V803" s="23" t="s">
        <v>32</v>
      </c>
      <c r="W803" s="24" t="s">
        <v>584</v>
      </c>
      <c r="X803" s="7" t="s">
        <v>37</v>
      </c>
      <c r="Y803" s="10">
        <v>100</v>
      </c>
      <c r="Z803" s="24" t="s">
        <v>310</v>
      </c>
      <c r="AA803" s="12" t="s">
        <v>103</v>
      </c>
      <c r="AB803" s="66" t="s">
        <v>709</v>
      </c>
      <c r="AC803" s="24" t="s">
        <v>312</v>
      </c>
      <c r="AF803" s="24"/>
    </row>
    <row r="804" spans="1:32" ht="15" hidden="1" customHeight="1" x14ac:dyDescent="0.2">
      <c r="A804" s="29" t="s">
        <v>1787</v>
      </c>
      <c r="B804" s="27">
        <v>45212</v>
      </c>
      <c r="C804" s="31">
        <f t="shared" si="25"/>
        <v>1</v>
      </c>
      <c r="D804" s="15">
        <f t="shared" si="24"/>
        <v>1500</v>
      </c>
      <c r="E804" s="16" t="s">
        <v>28</v>
      </c>
      <c r="F804" s="30">
        <v>45212</v>
      </c>
      <c r="G804" s="30" t="s">
        <v>30</v>
      </c>
      <c r="H804" s="24" t="s">
        <v>31</v>
      </c>
      <c r="I804" s="24" t="s">
        <v>31</v>
      </c>
      <c r="J804" s="24" t="s">
        <v>31</v>
      </c>
      <c r="K804" s="49" t="s">
        <v>31</v>
      </c>
      <c r="L804" s="20" t="s">
        <v>2706</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709</v>
      </c>
      <c r="AC804" s="24" t="s">
        <v>312</v>
      </c>
      <c r="AF804" s="24"/>
    </row>
    <row r="805" spans="1:32" ht="15" hidden="1" customHeight="1" x14ac:dyDescent="0.2">
      <c r="A805" s="29" t="s">
        <v>1993</v>
      </c>
      <c r="B805" s="27">
        <v>45215</v>
      </c>
      <c r="C805" s="31">
        <f t="shared" si="25"/>
        <v>1</v>
      </c>
      <c r="D805" s="15">
        <f t="shared" si="24"/>
        <v>1254.1600000000001</v>
      </c>
      <c r="E805" s="16" t="s">
        <v>28</v>
      </c>
      <c r="F805" s="30">
        <v>45215</v>
      </c>
      <c r="G805" s="30" t="s">
        <v>30</v>
      </c>
      <c r="H805" s="24" t="s">
        <v>31</v>
      </c>
      <c r="I805" s="24" t="s">
        <v>31</v>
      </c>
      <c r="J805" s="24" t="s">
        <v>31</v>
      </c>
      <c r="K805" s="49" t="s">
        <v>31</v>
      </c>
      <c r="L805" s="20" t="s">
        <v>2677</v>
      </c>
      <c r="M805" s="49" t="s">
        <v>31</v>
      </c>
      <c r="N805" s="49" t="s">
        <v>31</v>
      </c>
      <c r="O805" s="49" t="s">
        <v>31</v>
      </c>
      <c r="P805" s="49" t="s">
        <v>31</v>
      </c>
      <c r="Q805" s="49" t="s">
        <v>31</v>
      </c>
      <c r="R805" s="7" t="s">
        <v>31</v>
      </c>
      <c r="S805" s="24" t="s">
        <v>31</v>
      </c>
      <c r="T805" s="58" t="s">
        <v>31</v>
      </c>
      <c r="U805" s="7" t="s">
        <v>31</v>
      </c>
      <c r="V805" s="63" t="s">
        <v>32</v>
      </c>
      <c r="W805" s="24" t="s">
        <v>584</v>
      </c>
      <c r="X805" s="7" t="s">
        <v>37</v>
      </c>
      <c r="Y805" s="10">
        <v>100</v>
      </c>
      <c r="Z805" s="24" t="s">
        <v>310</v>
      </c>
      <c r="AA805" s="12" t="s">
        <v>103</v>
      </c>
      <c r="AB805" s="66" t="s">
        <v>709</v>
      </c>
      <c r="AC805" s="24" t="s">
        <v>312</v>
      </c>
      <c r="AF805" s="24"/>
    </row>
    <row r="806" spans="1:32" ht="15" hidden="1" customHeight="1" x14ac:dyDescent="0.2">
      <c r="A806" s="29" t="s">
        <v>1995</v>
      </c>
      <c r="B806" s="27">
        <v>45215</v>
      </c>
      <c r="C806" s="31">
        <f t="shared" si="25"/>
        <v>1</v>
      </c>
      <c r="D806" s="15">
        <f t="shared" si="24"/>
        <v>1500</v>
      </c>
      <c r="E806" s="16" t="s">
        <v>28</v>
      </c>
      <c r="F806" s="30">
        <v>45215</v>
      </c>
      <c r="G806" s="30" t="s">
        <v>30</v>
      </c>
      <c r="H806" s="24" t="s">
        <v>31</v>
      </c>
      <c r="I806" s="24" t="s">
        <v>31</v>
      </c>
      <c r="J806" s="24" t="s">
        <v>31</v>
      </c>
      <c r="K806" s="49" t="s">
        <v>31</v>
      </c>
      <c r="L806" s="20" t="s">
        <v>2679</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709</v>
      </c>
      <c r="AC806" s="24" t="s">
        <v>312</v>
      </c>
      <c r="AF806" s="24"/>
    </row>
    <row r="807" spans="1:32" ht="15" hidden="1" customHeight="1" x14ac:dyDescent="0.2">
      <c r="A807" s="29" t="s">
        <v>1994</v>
      </c>
      <c r="B807" s="27">
        <v>45215</v>
      </c>
      <c r="C807" s="31">
        <f t="shared" si="25"/>
        <v>1</v>
      </c>
      <c r="D807" s="15">
        <f t="shared" si="24"/>
        <v>77.480000000000018</v>
      </c>
      <c r="E807" s="16" t="s">
        <v>28</v>
      </c>
      <c r="F807" s="30" t="s">
        <v>29</v>
      </c>
      <c r="G807" s="31" t="s">
        <v>30</v>
      </c>
      <c r="H807" s="24" t="s">
        <v>611</v>
      </c>
      <c r="I807" s="24" t="s">
        <v>315</v>
      </c>
      <c r="J807" s="24">
        <v>68601</v>
      </c>
      <c r="K807" s="49" t="s">
        <v>316</v>
      </c>
      <c r="L807" s="20" t="s">
        <v>2709</v>
      </c>
      <c r="M807" s="49" t="s">
        <v>317</v>
      </c>
      <c r="N807" s="49" t="s">
        <v>318</v>
      </c>
      <c r="O807" s="49" t="s">
        <v>319</v>
      </c>
      <c r="P807" s="49" t="s">
        <v>320</v>
      </c>
      <c r="Q807" s="49" t="s">
        <v>565</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hidden="1" customHeight="1" x14ac:dyDescent="0.2">
      <c r="A808" s="29" t="s">
        <v>1994</v>
      </c>
      <c r="B808" s="27">
        <v>45215</v>
      </c>
      <c r="C808" s="31">
        <f t="shared" si="25"/>
        <v>1</v>
      </c>
      <c r="D808" s="15">
        <f t="shared" si="24"/>
        <v>77.480000000000018</v>
      </c>
      <c r="E808" s="16" t="s">
        <v>28</v>
      </c>
      <c r="F808" s="30" t="s">
        <v>416</v>
      </c>
      <c r="G808" s="31" t="s">
        <v>30</v>
      </c>
      <c r="H808" s="24" t="s">
        <v>611</v>
      </c>
      <c r="I808" s="24" t="s">
        <v>315</v>
      </c>
      <c r="J808" s="24">
        <v>68601</v>
      </c>
      <c r="K808" s="49" t="s">
        <v>316</v>
      </c>
      <c r="L808" s="20" t="s">
        <v>2709</v>
      </c>
      <c r="M808" s="49" t="s">
        <v>317</v>
      </c>
      <c r="N808" s="49" t="s">
        <v>318</v>
      </c>
      <c r="O808" s="49" t="s">
        <v>319</v>
      </c>
      <c r="P808" s="49" t="s">
        <v>320</v>
      </c>
      <c r="Q808" s="49" t="s">
        <v>565</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hidden="1" customHeight="1" x14ac:dyDescent="0.2">
      <c r="A809" s="33" t="s">
        <v>1996</v>
      </c>
      <c r="B809" s="27">
        <v>45217</v>
      </c>
      <c r="C809" s="31">
        <f t="shared" si="25"/>
        <v>1</v>
      </c>
      <c r="D809" s="15">
        <f t="shared" si="24"/>
        <v>983.75</v>
      </c>
      <c r="E809" s="16" t="s">
        <v>28</v>
      </c>
      <c r="F809" s="30" t="s">
        <v>29</v>
      </c>
      <c r="G809" s="31" t="s">
        <v>30</v>
      </c>
      <c r="H809" s="24" t="s">
        <v>733</v>
      </c>
      <c r="I809" s="24" t="s">
        <v>315</v>
      </c>
      <c r="J809" s="24">
        <v>68456</v>
      </c>
      <c r="K809" s="49" t="s">
        <v>316</v>
      </c>
      <c r="L809" s="20" t="s">
        <v>2673</v>
      </c>
      <c r="M809" s="49" t="s">
        <v>317</v>
      </c>
      <c r="N809" s="49" t="s">
        <v>318</v>
      </c>
      <c r="O809" s="49" t="s">
        <v>319</v>
      </c>
      <c r="P809" s="49" t="s">
        <v>320</v>
      </c>
      <c r="Q809" s="49" t="s">
        <v>348</v>
      </c>
      <c r="R809" s="7" t="s">
        <v>31</v>
      </c>
      <c r="S809" s="24">
        <v>2</v>
      </c>
      <c r="T809" s="58">
        <v>4973.57</v>
      </c>
      <c r="U809" s="7" t="s">
        <v>31</v>
      </c>
      <c r="V809" s="23" t="s">
        <v>260</v>
      </c>
      <c r="W809" s="24" t="s">
        <v>685</v>
      </c>
      <c r="X809" s="7" t="s">
        <v>51</v>
      </c>
      <c r="Y809" s="10">
        <v>250</v>
      </c>
      <c r="Z809" s="24" t="s">
        <v>38</v>
      </c>
      <c r="AA809" s="12" t="s">
        <v>311</v>
      </c>
      <c r="AB809" s="66" t="s">
        <v>29</v>
      </c>
      <c r="AC809" s="24" t="s">
        <v>320</v>
      </c>
      <c r="AF809" s="24"/>
    </row>
    <row r="810" spans="1:32" ht="15" hidden="1" customHeight="1" x14ac:dyDescent="0.2">
      <c r="A810" s="33" t="s">
        <v>1996</v>
      </c>
      <c r="B810" s="13">
        <v>45217</v>
      </c>
      <c r="C810" s="31">
        <f t="shared" si="25"/>
        <v>1</v>
      </c>
      <c r="D810" s="15">
        <f t="shared" si="24"/>
        <v>983.75</v>
      </c>
      <c r="E810" s="16" t="s">
        <v>28</v>
      </c>
      <c r="F810" s="30" t="s">
        <v>29</v>
      </c>
      <c r="G810" s="31" t="s">
        <v>30</v>
      </c>
      <c r="H810" s="24" t="s">
        <v>733</v>
      </c>
      <c r="I810" s="24" t="s">
        <v>315</v>
      </c>
      <c r="J810" s="24">
        <v>68456</v>
      </c>
      <c r="K810" s="49" t="s">
        <v>316</v>
      </c>
      <c r="L810" s="20" t="s">
        <v>2673</v>
      </c>
      <c r="M810" s="49" t="s">
        <v>317</v>
      </c>
      <c r="N810" s="49" t="s">
        <v>318</v>
      </c>
      <c r="O810" s="49" t="s">
        <v>319</v>
      </c>
      <c r="P810" s="49" t="s">
        <v>320</v>
      </c>
      <c r="Q810" s="49" t="s">
        <v>348</v>
      </c>
      <c r="R810" s="7" t="s">
        <v>31</v>
      </c>
      <c r="S810" s="24">
        <v>2</v>
      </c>
      <c r="T810" s="58">
        <v>4973.57</v>
      </c>
      <c r="U810" s="7" t="s">
        <v>31</v>
      </c>
      <c r="V810" s="63" t="s">
        <v>260</v>
      </c>
      <c r="W810" s="24" t="s">
        <v>685</v>
      </c>
      <c r="X810" s="7" t="s">
        <v>34</v>
      </c>
      <c r="Y810" s="10">
        <v>266.25</v>
      </c>
      <c r="Z810" s="24"/>
      <c r="AA810" s="12" t="s">
        <v>734</v>
      </c>
      <c r="AB810" s="66" t="s">
        <v>29</v>
      </c>
      <c r="AC810" s="24" t="s">
        <v>320</v>
      </c>
      <c r="AF810" s="24"/>
    </row>
    <row r="811" spans="1:32" ht="15" hidden="1" customHeight="1" x14ac:dyDescent="0.2">
      <c r="A811" s="33" t="s">
        <v>1990</v>
      </c>
      <c r="B811" s="13">
        <v>45217</v>
      </c>
      <c r="C811" s="31">
        <f t="shared" si="25"/>
        <v>1</v>
      </c>
      <c r="D811" s="15">
        <f t="shared" si="24"/>
        <v>1500</v>
      </c>
      <c r="E811" s="41" t="s">
        <v>428</v>
      </c>
      <c r="F811" s="30" t="s">
        <v>320</v>
      </c>
      <c r="G811" s="31" t="s">
        <v>536</v>
      </c>
      <c r="H811" s="24" t="s">
        <v>411</v>
      </c>
      <c r="I811" s="24" t="s">
        <v>669</v>
      </c>
      <c r="J811" s="24">
        <v>68022</v>
      </c>
      <c r="K811" s="49" t="s">
        <v>316</v>
      </c>
      <c r="L811" s="20" t="s">
        <v>2690</v>
      </c>
      <c r="M811" s="49" t="s">
        <v>335</v>
      </c>
      <c r="N811" s="49" t="s">
        <v>318</v>
      </c>
      <c r="O811" s="49" t="s">
        <v>319</v>
      </c>
      <c r="P811" s="49" t="s">
        <v>604</v>
      </c>
      <c r="Q811" s="49" t="s">
        <v>348</v>
      </c>
      <c r="R811" s="7"/>
      <c r="S811" s="24">
        <v>4</v>
      </c>
      <c r="T811" s="58">
        <v>3354</v>
      </c>
      <c r="U811" s="7"/>
      <c r="V811" s="63" t="s">
        <v>32</v>
      </c>
      <c r="W811" s="24" t="s">
        <v>731</v>
      </c>
      <c r="X811" s="7" t="s">
        <v>431</v>
      </c>
      <c r="Y811" s="10"/>
      <c r="Z811" s="24"/>
      <c r="AA811" s="12"/>
      <c r="AB811" s="66" t="s">
        <v>320</v>
      </c>
      <c r="AC811" s="31" t="s">
        <v>320</v>
      </c>
      <c r="AD811" s="24" t="s">
        <v>732</v>
      </c>
      <c r="AF811" s="24"/>
    </row>
    <row r="812" spans="1:32" ht="15" hidden="1" customHeight="1" x14ac:dyDescent="0.2">
      <c r="A812" s="33" t="s">
        <v>1997</v>
      </c>
      <c r="B812" s="13">
        <v>45218</v>
      </c>
      <c r="C812" s="31">
        <f t="shared" si="25"/>
        <v>1</v>
      </c>
      <c r="D812" s="15">
        <f t="shared" si="24"/>
        <v>1000</v>
      </c>
      <c r="E812" s="16" t="s">
        <v>28</v>
      </c>
      <c r="F812" s="30" t="s">
        <v>29</v>
      </c>
      <c r="G812" s="31" t="s">
        <v>30</v>
      </c>
      <c r="H812" s="24" t="s">
        <v>735</v>
      </c>
      <c r="I812" s="24" t="s">
        <v>315</v>
      </c>
      <c r="J812" s="24">
        <v>68381</v>
      </c>
      <c r="K812" s="49" t="s">
        <v>316</v>
      </c>
      <c r="L812" s="20" t="s">
        <v>2667</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hidden="1" customHeight="1" x14ac:dyDescent="0.2">
      <c r="A813" s="33" t="s">
        <v>1997</v>
      </c>
      <c r="B813" s="13">
        <v>45218</v>
      </c>
      <c r="C813" s="31">
        <f t="shared" si="25"/>
        <v>1</v>
      </c>
      <c r="D813" s="15">
        <f t="shared" si="24"/>
        <v>1000</v>
      </c>
      <c r="E813" s="16" t="s">
        <v>28</v>
      </c>
      <c r="F813" s="30" t="s">
        <v>29</v>
      </c>
      <c r="G813" s="31" t="s">
        <v>30</v>
      </c>
      <c r="H813" s="24" t="s">
        <v>735</v>
      </c>
      <c r="I813" s="24" t="s">
        <v>315</v>
      </c>
      <c r="J813" s="24">
        <v>68381</v>
      </c>
      <c r="K813" s="49" t="s">
        <v>316</v>
      </c>
      <c r="L813" s="20" t="s">
        <v>2667</v>
      </c>
      <c r="M813" s="49" t="s">
        <v>342</v>
      </c>
      <c r="N813" s="49" t="s">
        <v>318</v>
      </c>
      <c r="O813" s="49" t="s">
        <v>319</v>
      </c>
      <c r="P813" s="49" t="s">
        <v>31</v>
      </c>
      <c r="Q813" s="49" t="s">
        <v>348</v>
      </c>
      <c r="R813" s="7" t="s">
        <v>31</v>
      </c>
      <c r="S813" s="24">
        <v>1</v>
      </c>
      <c r="T813" s="58">
        <v>1336</v>
      </c>
      <c r="U813" s="7" t="s">
        <v>31</v>
      </c>
      <c r="V813" s="63" t="s">
        <v>264</v>
      </c>
      <c r="W813" s="24" t="s">
        <v>540</v>
      </c>
      <c r="X813" s="7" t="s">
        <v>51</v>
      </c>
      <c r="Y813" s="10">
        <v>250</v>
      </c>
      <c r="Z813" s="24" t="s">
        <v>38</v>
      </c>
      <c r="AA813" s="12" t="s">
        <v>311</v>
      </c>
      <c r="AB813" s="66" t="s">
        <v>29</v>
      </c>
      <c r="AC813" s="24" t="s">
        <v>320</v>
      </c>
      <c r="AF813" s="24"/>
    </row>
    <row r="814" spans="1:32" ht="15" hidden="1" customHeight="1" x14ac:dyDescent="0.2">
      <c r="A814" s="33" t="s">
        <v>1999</v>
      </c>
      <c r="B814" s="13">
        <v>45219</v>
      </c>
      <c r="C814" s="31">
        <f t="shared" si="25"/>
        <v>1</v>
      </c>
      <c r="D814" s="15">
        <f t="shared" si="24"/>
        <v>1250</v>
      </c>
      <c r="E814" s="16" t="s">
        <v>28</v>
      </c>
      <c r="F814" s="30" t="s">
        <v>29</v>
      </c>
      <c r="G814" s="31" t="s">
        <v>30</v>
      </c>
      <c r="H814" s="24" t="s">
        <v>736</v>
      </c>
      <c r="I814" s="24" t="s">
        <v>315</v>
      </c>
      <c r="J814" s="24">
        <v>68879</v>
      </c>
      <c r="K814" s="49" t="s">
        <v>316</v>
      </c>
      <c r="L814" s="20" t="s">
        <v>2674</v>
      </c>
      <c r="M814" s="49" t="s">
        <v>317</v>
      </c>
      <c r="N814" s="49" t="s">
        <v>325</v>
      </c>
      <c r="O814" s="49" t="s">
        <v>319</v>
      </c>
      <c r="P814" s="49" t="s">
        <v>320</v>
      </c>
      <c r="Q814" s="49" t="s">
        <v>348</v>
      </c>
      <c r="R814" s="7" t="s">
        <v>31</v>
      </c>
      <c r="S814" s="24">
        <v>2</v>
      </c>
      <c r="T814" s="58">
        <v>1602.83</v>
      </c>
      <c r="U814" s="7" t="s">
        <v>31</v>
      </c>
      <c r="V814" s="23" t="s">
        <v>285</v>
      </c>
      <c r="W814" s="24" t="s">
        <v>737</v>
      </c>
      <c r="X814" s="7" t="s">
        <v>51</v>
      </c>
      <c r="Y814" s="10">
        <v>250</v>
      </c>
      <c r="Z814" s="24" t="s">
        <v>38</v>
      </c>
      <c r="AA814" s="12" t="s">
        <v>311</v>
      </c>
      <c r="AB814" s="66" t="s">
        <v>29</v>
      </c>
      <c r="AC814" s="24" t="s">
        <v>320</v>
      </c>
      <c r="AF814" s="24"/>
    </row>
    <row r="815" spans="1:32" ht="15" hidden="1" customHeight="1" x14ac:dyDescent="0.2">
      <c r="A815" s="33" t="s">
        <v>1998</v>
      </c>
      <c r="B815" s="13">
        <v>45219</v>
      </c>
      <c r="C815" s="31">
        <f t="shared" si="25"/>
        <v>1</v>
      </c>
      <c r="D815" s="15">
        <f t="shared" si="24"/>
        <v>736.56</v>
      </c>
      <c r="E815" s="16" t="s">
        <v>28</v>
      </c>
      <c r="F815" s="30" t="s">
        <v>29</v>
      </c>
      <c r="G815" s="31" t="s">
        <v>30</v>
      </c>
      <c r="H815" s="24" t="s">
        <v>444</v>
      </c>
      <c r="I815" s="24" t="s">
        <v>315</v>
      </c>
      <c r="J815" s="24">
        <v>68901</v>
      </c>
      <c r="K815" s="49" t="s">
        <v>316</v>
      </c>
      <c r="L815" s="20" t="s">
        <v>2674</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738</v>
      </c>
      <c r="AA815" s="12" t="s">
        <v>739</v>
      </c>
      <c r="AB815" s="66" t="s">
        <v>29</v>
      </c>
      <c r="AC815" s="24" t="s">
        <v>320</v>
      </c>
      <c r="AF815" s="24"/>
    </row>
    <row r="816" spans="1:32" ht="15" hidden="1" customHeight="1" x14ac:dyDescent="0.2">
      <c r="A816" s="29" t="s">
        <v>1863</v>
      </c>
      <c r="B816" s="13">
        <v>45222</v>
      </c>
      <c r="C816" s="31">
        <f t="shared" si="25"/>
        <v>1</v>
      </c>
      <c r="D816" s="15">
        <f t="shared" si="24"/>
        <v>248.65000000000009</v>
      </c>
      <c r="E816" s="16" t="s">
        <v>28</v>
      </c>
      <c r="F816" s="30" t="s">
        <v>29</v>
      </c>
      <c r="G816" s="31" t="s">
        <v>30</v>
      </c>
      <c r="H816" s="24" t="s">
        <v>372</v>
      </c>
      <c r="I816" s="24" t="s">
        <v>315</v>
      </c>
      <c r="J816" s="24">
        <v>68801</v>
      </c>
      <c r="K816" s="49" t="s">
        <v>464</v>
      </c>
      <c r="L816" s="20" t="s">
        <v>2665</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hidden="1" customHeight="1" x14ac:dyDescent="0.2">
      <c r="A817" s="29" t="s">
        <v>2000</v>
      </c>
      <c r="B817" s="27">
        <v>45222</v>
      </c>
      <c r="C817" s="31">
        <f t="shared" si="25"/>
        <v>1</v>
      </c>
      <c r="D817" s="15">
        <f t="shared" si="24"/>
        <v>123.21000000000004</v>
      </c>
      <c r="E817" s="16" t="s">
        <v>28</v>
      </c>
      <c r="F817" s="30" t="s">
        <v>29</v>
      </c>
      <c r="G817" s="31" t="s">
        <v>30</v>
      </c>
      <c r="H817" s="24" t="s">
        <v>314</v>
      </c>
      <c r="I817" s="24" t="s">
        <v>315</v>
      </c>
      <c r="J817" s="24">
        <v>68521</v>
      </c>
      <c r="K817" s="49" t="s">
        <v>316</v>
      </c>
      <c r="L817" s="20" t="s">
        <v>2677</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740</v>
      </c>
      <c r="AB817" s="66" t="s">
        <v>29</v>
      </c>
      <c r="AC817" s="24" t="s">
        <v>320</v>
      </c>
      <c r="AF817" s="24"/>
    </row>
    <row r="818" spans="1:32" ht="15" hidden="1" customHeight="1" x14ac:dyDescent="0.2">
      <c r="A818" s="33" t="s">
        <v>2000</v>
      </c>
      <c r="B818" s="27">
        <v>45222</v>
      </c>
      <c r="C818" s="31">
        <f t="shared" si="25"/>
        <v>1</v>
      </c>
      <c r="D818" s="15">
        <f t="shared" si="24"/>
        <v>123.21000000000004</v>
      </c>
      <c r="E818" s="16" t="s">
        <v>28</v>
      </c>
      <c r="F818" s="30" t="s">
        <v>29</v>
      </c>
      <c r="G818" s="31" t="s">
        <v>30</v>
      </c>
      <c r="H818" s="24" t="s">
        <v>314</v>
      </c>
      <c r="I818" s="24" t="s">
        <v>315</v>
      </c>
      <c r="J818" s="24">
        <v>68521</v>
      </c>
      <c r="K818" s="49" t="s">
        <v>316</v>
      </c>
      <c r="L818" s="20" t="s">
        <v>2677</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741</v>
      </c>
      <c r="AB818" s="66" t="s">
        <v>29</v>
      </c>
      <c r="AC818" s="24" t="s">
        <v>320</v>
      </c>
      <c r="AF818" s="24"/>
    </row>
    <row r="819" spans="1:32" ht="15" hidden="1" customHeight="1" x14ac:dyDescent="0.2">
      <c r="A819" s="29" t="s">
        <v>2000</v>
      </c>
      <c r="B819" s="27">
        <v>45222</v>
      </c>
      <c r="C819" s="31">
        <f t="shared" si="25"/>
        <v>1</v>
      </c>
      <c r="D819" s="15">
        <f t="shared" si="24"/>
        <v>123.21000000000004</v>
      </c>
      <c r="E819" s="16" t="s">
        <v>28</v>
      </c>
      <c r="F819" s="30" t="s">
        <v>29</v>
      </c>
      <c r="G819" s="31" t="s">
        <v>30</v>
      </c>
      <c r="H819" s="24" t="s">
        <v>314</v>
      </c>
      <c r="I819" s="24" t="s">
        <v>315</v>
      </c>
      <c r="J819" s="24">
        <v>68521</v>
      </c>
      <c r="K819" s="49" t="s">
        <v>316</v>
      </c>
      <c r="L819" s="20" t="s">
        <v>2677</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hidden="1" customHeight="1" x14ac:dyDescent="0.2">
      <c r="A820" s="29" t="s">
        <v>2000</v>
      </c>
      <c r="B820" s="27">
        <v>45222</v>
      </c>
      <c r="C820" s="31">
        <f t="shared" si="25"/>
        <v>1</v>
      </c>
      <c r="D820" s="15">
        <f t="shared" si="24"/>
        <v>123.21000000000004</v>
      </c>
      <c r="E820" s="16" t="s">
        <v>28</v>
      </c>
      <c r="F820" s="30" t="s">
        <v>29</v>
      </c>
      <c r="G820" s="31" t="s">
        <v>30</v>
      </c>
      <c r="H820" s="24" t="s">
        <v>314</v>
      </c>
      <c r="I820" s="24" t="s">
        <v>315</v>
      </c>
      <c r="J820" s="24">
        <v>68521</v>
      </c>
      <c r="K820" s="49" t="s">
        <v>316</v>
      </c>
      <c r="L820" s="20" t="s">
        <v>2677</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742</v>
      </c>
      <c r="AB820" s="66" t="s">
        <v>29</v>
      </c>
      <c r="AC820" s="24" t="s">
        <v>320</v>
      </c>
      <c r="AF820" s="24"/>
    </row>
    <row r="821" spans="1:32" ht="15" hidden="1" customHeight="1" x14ac:dyDescent="0.2">
      <c r="A821" s="29" t="s">
        <v>1653</v>
      </c>
      <c r="B821" s="27">
        <v>45223</v>
      </c>
      <c r="C821" s="31">
        <f t="shared" si="25"/>
        <v>2</v>
      </c>
      <c r="D821" s="15">
        <f t="shared" si="24"/>
        <v>1000</v>
      </c>
      <c r="E821" s="16" t="s">
        <v>28</v>
      </c>
      <c r="F821" s="30">
        <v>45223</v>
      </c>
      <c r="G821" s="30" t="s">
        <v>30</v>
      </c>
      <c r="H821" s="24" t="s">
        <v>31</v>
      </c>
      <c r="I821" s="24" t="s">
        <v>31</v>
      </c>
      <c r="J821" s="24" t="s">
        <v>31</v>
      </c>
      <c r="K821" s="49" t="s">
        <v>31</v>
      </c>
      <c r="L821" s="20" t="s">
        <v>2669</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709</v>
      </c>
      <c r="AC821" s="24" t="s">
        <v>312</v>
      </c>
      <c r="AF821" s="24"/>
    </row>
    <row r="822" spans="1:32" ht="15" hidden="1" customHeight="1" x14ac:dyDescent="0.2">
      <c r="A822" s="29" t="s">
        <v>2001</v>
      </c>
      <c r="B822" s="27">
        <v>45223</v>
      </c>
      <c r="C822" s="31">
        <f t="shared" si="25"/>
        <v>1</v>
      </c>
      <c r="D822" s="15">
        <f t="shared" si="24"/>
        <v>1500</v>
      </c>
      <c r="E822" s="41" t="s">
        <v>428</v>
      </c>
      <c r="F822" s="30" t="s">
        <v>320</v>
      </c>
      <c r="G822" s="31" t="s">
        <v>536</v>
      </c>
      <c r="H822" s="24" t="s">
        <v>314</v>
      </c>
      <c r="I822" s="24" t="s">
        <v>315</v>
      </c>
      <c r="J822" s="24">
        <v>68504</v>
      </c>
      <c r="K822" s="49" t="s">
        <v>316</v>
      </c>
      <c r="L822" s="20" t="s">
        <v>2685</v>
      </c>
      <c r="M822" s="49" t="s">
        <v>317</v>
      </c>
      <c r="N822" s="49" t="s">
        <v>318</v>
      </c>
      <c r="O822" s="49" t="s">
        <v>514</v>
      </c>
      <c r="P822" s="49" t="s">
        <v>716</v>
      </c>
      <c r="Q822" s="49" t="s">
        <v>743</v>
      </c>
      <c r="R822" s="7"/>
      <c r="S822" s="24">
        <v>4</v>
      </c>
      <c r="T822" s="58">
        <v>7000</v>
      </c>
      <c r="U822" s="7"/>
      <c r="V822" s="53" t="s">
        <v>286</v>
      </c>
      <c r="W822" s="24" t="s">
        <v>601</v>
      </c>
      <c r="X822" s="7" t="s">
        <v>34</v>
      </c>
      <c r="Y822" s="10"/>
      <c r="Z822" s="24"/>
      <c r="AA822" s="12"/>
      <c r="AB822" s="66" t="s">
        <v>320</v>
      </c>
      <c r="AC822" s="31" t="s">
        <v>320</v>
      </c>
      <c r="AD822" s="24" t="s">
        <v>744</v>
      </c>
      <c r="AF822" s="24"/>
    </row>
    <row r="823" spans="1:32" ht="15" hidden="1" customHeight="1" x14ac:dyDescent="0.2">
      <c r="A823" s="29" t="s">
        <v>1863</v>
      </c>
      <c r="B823" s="27">
        <v>45224</v>
      </c>
      <c r="C823" s="31">
        <f t="shared" si="25"/>
        <v>1</v>
      </c>
      <c r="D823" s="15">
        <f t="shared" si="24"/>
        <v>248.65000000000009</v>
      </c>
      <c r="E823" s="16" t="s">
        <v>28</v>
      </c>
      <c r="F823" s="30">
        <v>45224</v>
      </c>
      <c r="G823" s="30" t="s">
        <v>30</v>
      </c>
      <c r="H823" s="24" t="s">
        <v>31</v>
      </c>
      <c r="I823" s="24" t="s">
        <v>31</v>
      </c>
      <c r="J823" s="24" t="s">
        <v>31</v>
      </c>
      <c r="K823" s="49" t="s">
        <v>31</v>
      </c>
      <c r="L823" s="20" t="s">
        <v>2665</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709</v>
      </c>
      <c r="AC823" s="24" t="s">
        <v>312</v>
      </c>
      <c r="AF823" s="24"/>
    </row>
    <row r="824" spans="1:32" ht="15" hidden="1" customHeight="1" x14ac:dyDescent="0.2">
      <c r="A824" s="29" t="s">
        <v>2004</v>
      </c>
      <c r="B824" s="27">
        <v>45224</v>
      </c>
      <c r="C824" s="31">
        <f t="shared" si="25"/>
        <v>1</v>
      </c>
      <c r="D824" s="15">
        <f t="shared" si="24"/>
        <v>1250</v>
      </c>
      <c r="E824" s="16" t="s">
        <v>28</v>
      </c>
      <c r="F824" s="30" t="s">
        <v>29</v>
      </c>
      <c r="G824" s="31" t="s">
        <v>30</v>
      </c>
      <c r="H824" s="24" t="s">
        <v>444</v>
      </c>
      <c r="I824" s="24" t="s">
        <v>315</v>
      </c>
      <c r="J824" s="24">
        <v>68901</v>
      </c>
      <c r="K824" s="49" t="s">
        <v>316</v>
      </c>
      <c r="L824" s="20" t="s">
        <v>2672</v>
      </c>
      <c r="M824" s="49" t="s">
        <v>31</v>
      </c>
      <c r="N824" s="49" t="s">
        <v>318</v>
      </c>
      <c r="O824" s="49" t="s">
        <v>319</v>
      </c>
      <c r="P824" s="49" t="s">
        <v>320</v>
      </c>
      <c r="Q824" s="49" t="s">
        <v>565</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hidden="1" customHeight="1" x14ac:dyDescent="0.2">
      <c r="A825" s="29" t="s">
        <v>2003</v>
      </c>
      <c r="B825" s="27">
        <v>45224</v>
      </c>
      <c r="C825" s="31">
        <f t="shared" si="25"/>
        <v>1</v>
      </c>
      <c r="D825" s="15">
        <f t="shared" si="24"/>
        <v>90</v>
      </c>
      <c r="E825" s="16" t="s">
        <v>28</v>
      </c>
      <c r="F825" s="30" t="s">
        <v>29</v>
      </c>
      <c r="G825" s="31" t="s">
        <v>30</v>
      </c>
      <c r="H825" s="24" t="s">
        <v>621</v>
      </c>
      <c r="I825" s="24" t="s">
        <v>315</v>
      </c>
      <c r="J825" s="24">
        <v>68446</v>
      </c>
      <c r="K825" s="49" t="s">
        <v>316</v>
      </c>
      <c r="L825" s="20" t="s">
        <v>2685</v>
      </c>
      <c r="M825" s="49" t="s">
        <v>324</v>
      </c>
      <c r="N825" s="49" t="s">
        <v>318</v>
      </c>
      <c r="O825" s="49" t="s">
        <v>319</v>
      </c>
      <c r="P825" s="49" t="s">
        <v>320</v>
      </c>
      <c r="Q825" s="49" t="s">
        <v>565</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hidden="1" customHeight="1" x14ac:dyDescent="0.2">
      <c r="A826" s="29" t="s">
        <v>2003</v>
      </c>
      <c r="B826" s="27">
        <v>45224</v>
      </c>
      <c r="C826" s="31">
        <f t="shared" si="25"/>
        <v>1</v>
      </c>
      <c r="D826" s="15">
        <f t="shared" si="24"/>
        <v>90</v>
      </c>
      <c r="E826" s="16" t="s">
        <v>28</v>
      </c>
      <c r="F826" s="30" t="s">
        <v>29</v>
      </c>
      <c r="G826" s="31" t="s">
        <v>30</v>
      </c>
      <c r="H826" s="24" t="s">
        <v>621</v>
      </c>
      <c r="I826" s="24" t="s">
        <v>315</v>
      </c>
      <c r="J826" s="24">
        <v>68446</v>
      </c>
      <c r="K826" s="49" t="s">
        <v>316</v>
      </c>
      <c r="L826" s="20" t="s">
        <v>2685</v>
      </c>
      <c r="M826" s="49" t="s">
        <v>324</v>
      </c>
      <c r="N826" s="49" t="s">
        <v>318</v>
      </c>
      <c r="O826" s="49" t="s">
        <v>319</v>
      </c>
      <c r="P826" s="49" t="s">
        <v>320</v>
      </c>
      <c r="Q826" s="49" t="s">
        <v>565</v>
      </c>
      <c r="R826" s="7" t="s">
        <v>31</v>
      </c>
      <c r="S826" s="24">
        <v>1</v>
      </c>
      <c r="T826" s="58">
        <v>2290</v>
      </c>
      <c r="U826" s="7" t="s">
        <v>31</v>
      </c>
      <c r="V826" s="23" t="s">
        <v>286</v>
      </c>
      <c r="W826" s="24" t="s">
        <v>332</v>
      </c>
      <c r="X826" s="7" t="s">
        <v>55</v>
      </c>
      <c r="Y826" s="10">
        <v>1160</v>
      </c>
      <c r="Z826" s="24" t="s">
        <v>745</v>
      </c>
      <c r="AA826" s="12" t="s">
        <v>746</v>
      </c>
      <c r="AB826" s="66" t="s">
        <v>29</v>
      </c>
      <c r="AC826" s="24" t="s">
        <v>320</v>
      </c>
      <c r="AF826" s="24"/>
    </row>
    <row r="827" spans="1:32" ht="15" hidden="1" customHeight="1" x14ac:dyDescent="0.2">
      <c r="A827" s="29" t="s">
        <v>2002</v>
      </c>
      <c r="B827" s="27">
        <v>45224</v>
      </c>
      <c r="C827" s="31">
        <f t="shared" si="25"/>
        <v>1</v>
      </c>
      <c r="D827" s="15">
        <f t="shared" si="24"/>
        <v>1500</v>
      </c>
      <c r="E827" s="16" t="s">
        <v>28</v>
      </c>
      <c r="F827" s="30">
        <v>45224</v>
      </c>
      <c r="G827" s="30" t="s">
        <v>30</v>
      </c>
      <c r="H827" s="24" t="s">
        <v>31</v>
      </c>
      <c r="I827" s="24" t="s">
        <v>31</v>
      </c>
      <c r="J827" s="24" t="s">
        <v>31</v>
      </c>
      <c r="K827" s="49" t="s">
        <v>31</v>
      </c>
      <c r="L827" s="20" t="s">
        <v>2690</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709</v>
      </c>
      <c r="AC827" s="24" t="s">
        <v>312</v>
      </c>
      <c r="AF827" s="24"/>
    </row>
    <row r="828" spans="1:32" ht="15" hidden="1" customHeight="1" x14ac:dyDescent="0.2">
      <c r="A828" s="33" t="s">
        <v>2006</v>
      </c>
      <c r="B828" s="27">
        <v>45225</v>
      </c>
      <c r="C828" s="31">
        <f t="shared" si="25"/>
        <v>1</v>
      </c>
      <c r="D828" s="15">
        <f t="shared" si="24"/>
        <v>1500</v>
      </c>
      <c r="E828" s="16" t="s">
        <v>28</v>
      </c>
      <c r="F828" s="30">
        <v>45225</v>
      </c>
      <c r="G828" s="30" t="s">
        <v>30</v>
      </c>
      <c r="H828" s="24" t="s">
        <v>31</v>
      </c>
      <c r="I828" s="24" t="s">
        <v>31</v>
      </c>
      <c r="J828" s="24" t="s">
        <v>31</v>
      </c>
      <c r="K828" s="49" t="s">
        <v>31</v>
      </c>
      <c r="L828" s="20" t="s">
        <v>2676</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709</v>
      </c>
      <c r="AC828" s="24" t="s">
        <v>312</v>
      </c>
      <c r="AF828" s="24"/>
    </row>
    <row r="829" spans="1:32" ht="15" hidden="1" customHeight="1" x14ac:dyDescent="0.2">
      <c r="A829" s="33" t="s">
        <v>2007</v>
      </c>
      <c r="B829" s="13">
        <v>45225</v>
      </c>
      <c r="C829" s="31">
        <f t="shared" si="25"/>
        <v>1</v>
      </c>
      <c r="D829" s="15">
        <f t="shared" si="24"/>
        <v>1500</v>
      </c>
      <c r="E829" s="41" t="s">
        <v>428</v>
      </c>
      <c r="F829" s="30" t="s">
        <v>320</v>
      </c>
      <c r="G829" s="31" t="s">
        <v>635</v>
      </c>
      <c r="H829" s="24" t="s">
        <v>444</v>
      </c>
      <c r="I829" s="24" t="s">
        <v>315</v>
      </c>
      <c r="J829" s="24">
        <v>68901</v>
      </c>
      <c r="K829" s="49" t="s">
        <v>316</v>
      </c>
      <c r="L829" s="20" t="s">
        <v>2681</v>
      </c>
      <c r="M829" s="49" t="s">
        <v>335</v>
      </c>
      <c r="N829" s="49" t="s">
        <v>325</v>
      </c>
      <c r="O829" s="49" t="s">
        <v>326</v>
      </c>
      <c r="P829" s="49" t="s">
        <v>604</v>
      </c>
      <c r="Q829" s="49" t="s">
        <v>348</v>
      </c>
      <c r="R829" s="7"/>
      <c r="S829" s="24">
        <v>1</v>
      </c>
      <c r="T829" s="58">
        <v>0</v>
      </c>
      <c r="U829" s="7"/>
      <c r="V829" s="23" t="s">
        <v>264</v>
      </c>
      <c r="W829" s="24" t="s">
        <v>747</v>
      </c>
      <c r="X829" s="7" t="s">
        <v>431</v>
      </c>
      <c r="Y829" s="10"/>
      <c r="Z829" s="24"/>
      <c r="AA829" s="12"/>
      <c r="AB829" s="66" t="s">
        <v>320</v>
      </c>
      <c r="AC829" s="31" t="s">
        <v>320</v>
      </c>
      <c r="AF829" s="24"/>
    </row>
    <row r="830" spans="1:32" ht="15" hidden="1" customHeight="1" x14ac:dyDescent="0.2">
      <c r="A830" s="33" t="s">
        <v>1809</v>
      </c>
      <c r="B830" s="13">
        <v>45225</v>
      </c>
      <c r="C830" s="31">
        <f t="shared" si="25"/>
        <v>1</v>
      </c>
      <c r="D830" s="15">
        <f t="shared" si="24"/>
        <v>1500</v>
      </c>
      <c r="E830" s="16" t="s">
        <v>28</v>
      </c>
      <c r="F830" s="30">
        <v>45225</v>
      </c>
      <c r="G830" s="30" t="s">
        <v>30</v>
      </c>
      <c r="H830" s="24" t="s">
        <v>31</v>
      </c>
      <c r="I830" s="24" t="s">
        <v>31</v>
      </c>
      <c r="J830" s="24" t="s">
        <v>31</v>
      </c>
      <c r="K830" s="49" t="s">
        <v>31</v>
      </c>
      <c r="L830" s="20" t="s">
        <v>2682</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709</v>
      </c>
      <c r="AC830" s="24" t="s">
        <v>312</v>
      </c>
      <c r="AF830" s="24"/>
    </row>
    <row r="831" spans="1:32" ht="15" hidden="1" customHeight="1" x14ac:dyDescent="0.2">
      <c r="A831" s="33" t="s">
        <v>2005</v>
      </c>
      <c r="B831" s="13">
        <v>45225</v>
      </c>
      <c r="C831" s="31">
        <f t="shared" si="25"/>
        <v>1</v>
      </c>
      <c r="D831" s="15">
        <f t="shared" si="24"/>
        <v>1000</v>
      </c>
      <c r="E831" s="16" t="s">
        <v>28</v>
      </c>
      <c r="F831" s="30" t="s">
        <v>29</v>
      </c>
      <c r="G831" s="31" t="s">
        <v>30</v>
      </c>
      <c r="H831" s="24" t="s">
        <v>314</v>
      </c>
      <c r="I831" s="24" t="s">
        <v>315</v>
      </c>
      <c r="J831" s="24">
        <v>68502</v>
      </c>
      <c r="K831" s="49" t="s">
        <v>316</v>
      </c>
      <c r="L831" s="20" t="s">
        <v>2688</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hidden="1" customHeight="1" x14ac:dyDescent="0.2">
      <c r="A832" s="33" t="s">
        <v>2005</v>
      </c>
      <c r="B832" s="13">
        <v>45225</v>
      </c>
      <c r="C832" s="31">
        <f t="shared" si="25"/>
        <v>1</v>
      </c>
      <c r="D832" s="15">
        <f t="shared" si="24"/>
        <v>1000</v>
      </c>
      <c r="E832" s="16" t="s">
        <v>28</v>
      </c>
      <c r="F832" s="30" t="s">
        <v>29</v>
      </c>
      <c r="G832" s="31" t="s">
        <v>30</v>
      </c>
      <c r="H832" s="24" t="s">
        <v>314</v>
      </c>
      <c r="I832" s="24" t="s">
        <v>315</v>
      </c>
      <c r="J832" s="24">
        <v>68502</v>
      </c>
      <c r="K832" s="49" t="s">
        <v>316</v>
      </c>
      <c r="L832" s="20" t="s">
        <v>2688</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hidden="1" customHeight="1" x14ac:dyDescent="0.2">
      <c r="A833" s="33" t="s">
        <v>2008</v>
      </c>
      <c r="B833" s="13">
        <v>45226</v>
      </c>
      <c r="C833" s="31">
        <f t="shared" si="25"/>
        <v>1</v>
      </c>
      <c r="D833" s="15">
        <f t="shared" si="24"/>
        <v>61.480000000000018</v>
      </c>
      <c r="E833" s="16" t="s">
        <v>28</v>
      </c>
      <c r="F833" s="30" t="s">
        <v>29</v>
      </c>
      <c r="G833" s="31" t="s">
        <v>30</v>
      </c>
      <c r="H833" s="24" t="s">
        <v>314</v>
      </c>
      <c r="I833" s="24" t="s">
        <v>315</v>
      </c>
      <c r="J833" s="24">
        <v>68506</v>
      </c>
      <c r="K833" s="49" t="s">
        <v>316</v>
      </c>
      <c r="L833" s="20" t="s">
        <v>2673</v>
      </c>
      <c r="M833" s="49" t="s">
        <v>317</v>
      </c>
      <c r="N833" s="49" t="s">
        <v>325</v>
      </c>
      <c r="O833" s="49" t="s">
        <v>319</v>
      </c>
      <c r="P833" s="49" t="s">
        <v>320</v>
      </c>
      <c r="Q833" s="49" t="s">
        <v>565</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hidden="1" customHeight="1" x14ac:dyDescent="0.2">
      <c r="A834" s="33" t="s">
        <v>2008</v>
      </c>
      <c r="B834" s="13">
        <v>45226</v>
      </c>
      <c r="C834" s="31">
        <f t="shared" si="25"/>
        <v>1</v>
      </c>
      <c r="D834" s="15">
        <f t="shared" ref="D834:D897" si="26">IF(C834=1, 1500 - SUMIFS($Y:$Y, $A:$A, A834, $C:$C, C834, $E:$E, "Approved", $Z:$Z, "&lt;&gt;PFA GC", $F:$F, "&lt;&gt;No"),
   IF(C834=2, 1000 - SUMIFS($Y:$Y, $A:$A, A834, $C:$C, C834, $E:$E, "Approved", $Z:$Z, "&lt;&gt;PFA GC", $F:$F, "&lt;&gt;No"),
   IF(C834&gt;=3, 500 - SUMIFS($Y:$Y, $A:$A, A834, $C:$C, C834, $E:$E, "Approved", $Z:$Z, "&lt;&gt;PFA GC", $F:$F, "&lt;&gt;No"), "")))</f>
        <v>61.480000000000018</v>
      </c>
      <c r="E834" s="16" t="s">
        <v>28</v>
      </c>
      <c r="F834" s="30" t="s">
        <v>29</v>
      </c>
      <c r="G834" s="31" t="s">
        <v>30</v>
      </c>
      <c r="H834" s="24" t="s">
        <v>314</v>
      </c>
      <c r="I834" s="24" t="s">
        <v>315</v>
      </c>
      <c r="J834" s="24">
        <v>68506</v>
      </c>
      <c r="K834" s="49" t="s">
        <v>316</v>
      </c>
      <c r="L834" s="20" t="s">
        <v>2673</v>
      </c>
      <c r="M834" s="49" t="s">
        <v>317</v>
      </c>
      <c r="N834" s="49" t="s">
        <v>325</v>
      </c>
      <c r="O834" s="49" t="s">
        <v>319</v>
      </c>
      <c r="P834" s="49" t="s">
        <v>320</v>
      </c>
      <c r="Q834" s="49" t="s">
        <v>565</v>
      </c>
      <c r="R834" s="7" t="s">
        <v>31</v>
      </c>
      <c r="S834" s="24">
        <v>2</v>
      </c>
      <c r="T834" s="58">
        <v>4763</v>
      </c>
      <c r="U834" s="7" t="s">
        <v>31</v>
      </c>
      <c r="V834" s="23" t="s">
        <v>286</v>
      </c>
      <c r="W834" s="24" t="s">
        <v>332</v>
      </c>
      <c r="X834" s="7" t="s">
        <v>73</v>
      </c>
      <c r="Y834" s="10">
        <v>424.84</v>
      </c>
      <c r="Z834" s="24" t="s">
        <v>394</v>
      </c>
      <c r="AA834" s="12" t="s">
        <v>748</v>
      </c>
      <c r="AB834" s="66" t="s">
        <v>29</v>
      </c>
      <c r="AC834" s="24" t="s">
        <v>320</v>
      </c>
      <c r="AF834" s="24"/>
    </row>
    <row r="835" spans="1:32" ht="15" hidden="1" customHeight="1" x14ac:dyDescent="0.2">
      <c r="A835" s="33" t="s">
        <v>2008</v>
      </c>
      <c r="B835" s="13">
        <v>45226</v>
      </c>
      <c r="C835" s="31">
        <f t="shared" ref="C835:C898" si="27">YEAR(B835) - YEAR(_xlfn.MINIFS($B:$B, $A:$A, A835)) + 1</f>
        <v>1</v>
      </c>
      <c r="D835" s="15">
        <f t="shared" si="26"/>
        <v>61.480000000000018</v>
      </c>
      <c r="E835" s="16" t="s">
        <v>28</v>
      </c>
      <c r="F835" s="30" t="s">
        <v>29</v>
      </c>
      <c r="G835" s="31" t="s">
        <v>30</v>
      </c>
      <c r="H835" s="24" t="s">
        <v>314</v>
      </c>
      <c r="I835" s="24" t="s">
        <v>315</v>
      </c>
      <c r="J835" s="24">
        <v>68506</v>
      </c>
      <c r="K835" s="49" t="s">
        <v>316</v>
      </c>
      <c r="L835" s="20" t="s">
        <v>2673</v>
      </c>
      <c r="M835" s="49" t="s">
        <v>317</v>
      </c>
      <c r="N835" s="49" t="s">
        <v>325</v>
      </c>
      <c r="O835" s="49" t="s">
        <v>319</v>
      </c>
      <c r="P835" s="49" t="s">
        <v>320</v>
      </c>
      <c r="Q835" s="49" t="s">
        <v>565</v>
      </c>
      <c r="R835" s="7" t="s">
        <v>31</v>
      </c>
      <c r="S835" s="24">
        <v>2</v>
      </c>
      <c r="T835" s="58">
        <v>4763</v>
      </c>
      <c r="U835" s="7" t="s">
        <v>31</v>
      </c>
      <c r="V835" s="63" t="s">
        <v>286</v>
      </c>
      <c r="W835" s="24" t="s">
        <v>332</v>
      </c>
      <c r="X835" s="7" t="s">
        <v>55</v>
      </c>
      <c r="Y835" s="10">
        <v>763.68</v>
      </c>
      <c r="Z835" s="24" t="s">
        <v>394</v>
      </c>
      <c r="AA835" s="12" t="s">
        <v>749</v>
      </c>
      <c r="AB835" s="66" t="s">
        <v>29</v>
      </c>
      <c r="AC835" s="24" t="s">
        <v>320</v>
      </c>
      <c r="AF835" s="24"/>
    </row>
    <row r="836" spans="1:32" ht="15" hidden="1" customHeight="1" x14ac:dyDescent="0.2">
      <c r="A836" s="33" t="s">
        <v>2009</v>
      </c>
      <c r="B836" s="13">
        <v>45226</v>
      </c>
      <c r="C836" s="31">
        <f t="shared" si="27"/>
        <v>1</v>
      </c>
      <c r="D836" s="15">
        <f t="shared" si="26"/>
        <v>0</v>
      </c>
      <c r="E836" s="16" t="s">
        <v>28</v>
      </c>
      <c r="F836" s="30" t="s">
        <v>29</v>
      </c>
      <c r="G836" s="31" t="s">
        <v>30</v>
      </c>
      <c r="H836" s="24" t="s">
        <v>314</v>
      </c>
      <c r="I836" s="24" t="s">
        <v>315</v>
      </c>
      <c r="J836" s="24">
        <v>68510</v>
      </c>
      <c r="K836" s="49" t="s">
        <v>316</v>
      </c>
      <c r="L836" s="20" t="s">
        <v>2700</v>
      </c>
      <c r="M836" s="49" t="s">
        <v>317</v>
      </c>
      <c r="N836" s="49" t="s">
        <v>318</v>
      </c>
      <c r="O836" s="49" t="s">
        <v>319</v>
      </c>
      <c r="P836" s="49" t="s">
        <v>320</v>
      </c>
      <c r="Q836" s="49" t="s">
        <v>565</v>
      </c>
      <c r="R836" s="7" t="s">
        <v>31</v>
      </c>
      <c r="S836" s="24">
        <v>4</v>
      </c>
      <c r="T836" s="58">
        <v>7325.25</v>
      </c>
      <c r="U836" s="7" t="s">
        <v>31</v>
      </c>
      <c r="V836" s="63" t="s">
        <v>286</v>
      </c>
      <c r="W836" s="24" t="s">
        <v>332</v>
      </c>
      <c r="X836" s="7" t="s">
        <v>55</v>
      </c>
      <c r="Y836" s="10">
        <v>1500</v>
      </c>
      <c r="Z836" s="24" t="s">
        <v>566</v>
      </c>
      <c r="AA836" s="12" t="s">
        <v>750</v>
      </c>
      <c r="AB836" s="66" t="s">
        <v>29</v>
      </c>
      <c r="AC836" s="24" t="s">
        <v>320</v>
      </c>
      <c r="AF836" s="24"/>
    </row>
    <row r="837" spans="1:32" ht="15" hidden="1" customHeight="1" x14ac:dyDescent="0.2">
      <c r="A837" s="29" t="s">
        <v>2013</v>
      </c>
      <c r="B837" s="13">
        <v>45229</v>
      </c>
      <c r="C837" s="31">
        <f t="shared" si="27"/>
        <v>1</v>
      </c>
      <c r="D837" s="15">
        <f t="shared" si="26"/>
        <v>188.70000000000005</v>
      </c>
      <c r="E837" s="16" t="s">
        <v>28</v>
      </c>
      <c r="F837" s="30" t="s">
        <v>29</v>
      </c>
      <c r="G837" s="31" t="s">
        <v>30</v>
      </c>
      <c r="H837" s="24" t="s">
        <v>314</v>
      </c>
      <c r="I837" s="24" t="s">
        <v>315</v>
      </c>
      <c r="J837" s="24">
        <v>68502</v>
      </c>
      <c r="K837" s="49" t="s">
        <v>752</v>
      </c>
      <c r="L837" s="20" t="s">
        <v>2670</v>
      </c>
      <c r="M837" s="49" t="s">
        <v>324</v>
      </c>
      <c r="N837" s="49" t="s">
        <v>318</v>
      </c>
      <c r="O837" s="49" t="s">
        <v>52</v>
      </c>
      <c r="P837" s="49" t="s">
        <v>29</v>
      </c>
      <c r="Q837" s="49" t="s">
        <v>753</v>
      </c>
      <c r="R837" s="7" t="s">
        <v>31</v>
      </c>
      <c r="S837" s="24">
        <v>2</v>
      </c>
      <c r="T837" s="58">
        <v>1160.28</v>
      </c>
      <c r="U837" s="7" t="s">
        <v>31</v>
      </c>
      <c r="V837" s="23" t="s">
        <v>264</v>
      </c>
      <c r="W837" s="24" t="s">
        <v>601</v>
      </c>
      <c r="X837" s="7" t="s">
        <v>55</v>
      </c>
      <c r="Y837" s="10">
        <v>1311.3</v>
      </c>
      <c r="Z837" s="24" t="s">
        <v>394</v>
      </c>
      <c r="AA837" s="12" t="s">
        <v>754</v>
      </c>
      <c r="AB837" s="66" t="s">
        <v>29</v>
      </c>
      <c r="AC837" s="24" t="s">
        <v>320</v>
      </c>
      <c r="AF837" s="24"/>
    </row>
    <row r="838" spans="1:32" ht="15" hidden="1" customHeight="1" x14ac:dyDescent="0.2">
      <c r="A838" s="29" t="s">
        <v>1742</v>
      </c>
      <c r="B838" s="27">
        <v>45229</v>
      </c>
      <c r="C838" s="31">
        <f t="shared" si="27"/>
        <v>1</v>
      </c>
      <c r="D838" s="15">
        <f t="shared" si="26"/>
        <v>1500</v>
      </c>
      <c r="E838" s="16" t="s">
        <v>28</v>
      </c>
      <c r="F838" s="30">
        <v>45229</v>
      </c>
      <c r="G838" s="30" t="s">
        <v>30</v>
      </c>
      <c r="H838" s="24" t="s">
        <v>31</v>
      </c>
      <c r="I838" s="24" t="s">
        <v>31</v>
      </c>
      <c r="J838" s="24" t="s">
        <v>31</v>
      </c>
      <c r="K838" s="49" t="s">
        <v>31</v>
      </c>
      <c r="L838" s="20" t="s">
        <v>2670</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709</v>
      </c>
      <c r="AC838" s="24" t="s">
        <v>312</v>
      </c>
      <c r="AF838" s="24"/>
    </row>
    <row r="839" spans="1:32" ht="15" hidden="1" customHeight="1" x14ac:dyDescent="0.2">
      <c r="A839" s="29" t="s">
        <v>2010</v>
      </c>
      <c r="B839" s="27">
        <v>45229</v>
      </c>
      <c r="C839" s="31">
        <f t="shared" si="27"/>
        <v>1</v>
      </c>
      <c r="D839" s="15">
        <f t="shared" si="26"/>
        <v>596.38</v>
      </c>
      <c r="E839" s="16" t="s">
        <v>28</v>
      </c>
      <c r="F839" s="30">
        <v>45229</v>
      </c>
      <c r="G839" s="30" t="s">
        <v>30</v>
      </c>
      <c r="H839" s="24" t="s">
        <v>31</v>
      </c>
      <c r="I839" s="24" t="s">
        <v>31</v>
      </c>
      <c r="J839" s="24" t="s">
        <v>31</v>
      </c>
      <c r="K839" s="49" t="s">
        <v>31</v>
      </c>
      <c r="L839" s="20" t="s">
        <v>2677</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709</v>
      </c>
      <c r="AC839" s="24" t="s">
        <v>312</v>
      </c>
      <c r="AF839" s="24"/>
    </row>
    <row r="840" spans="1:32" ht="15" hidden="1" customHeight="1" x14ac:dyDescent="0.2">
      <c r="A840" s="29" t="s">
        <v>2012</v>
      </c>
      <c r="B840" s="27">
        <v>45229</v>
      </c>
      <c r="C840" s="31">
        <f t="shared" si="27"/>
        <v>1</v>
      </c>
      <c r="D840" s="15">
        <f t="shared" si="26"/>
        <v>150</v>
      </c>
      <c r="E840" s="16" t="s">
        <v>28</v>
      </c>
      <c r="F840" s="30" t="s">
        <v>29</v>
      </c>
      <c r="G840" s="31" t="s">
        <v>30</v>
      </c>
      <c r="H840" s="24" t="s">
        <v>372</v>
      </c>
      <c r="I840" s="24" t="s">
        <v>315</v>
      </c>
      <c r="J840" s="24">
        <v>68801</v>
      </c>
      <c r="K840" s="49" t="s">
        <v>316</v>
      </c>
      <c r="L840" s="20" t="s">
        <v>2679</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hidden="1" customHeight="1" x14ac:dyDescent="0.2">
      <c r="A841" s="29" t="s">
        <v>2012</v>
      </c>
      <c r="B841" s="27">
        <v>45229</v>
      </c>
      <c r="C841" s="31">
        <f t="shared" si="27"/>
        <v>1</v>
      </c>
      <c r="D841" s="15">
        <f t="shared" si="26"/>
        <v>150</v>
      </c>
      <c r="E841" s="16" t="s">
        <v>28</v>
      </c>
      <c r="F841" s="30" t="s">
        <v>29</v>
      </c>
      <c r="G841" s="31" t="s">
        <v>30</v>
      </c>
      <c r="H841" s="24" t="s">
        <v>372</v>
      </c>
      <c r="I841" s="24" t="s">
        <v>315</v>
      </c>
      <c r="J841" s="24">
        <v>68801</v>
      </c>
      <c r="K841" s="49" t="s">
        <v>316</v>
      </c>
      <c r="L841" s="20" t="s">
        <v>2679</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751</v>
      </c>
      <c r="AA841" s="12"/>
      <c r="AB841" s="66" t="s">
        <v>29</v>
      </c>
      <c r="AC841" s="24" t="s">
        <v>320</v>
      </c>
      <c r="AF841" s="24"/>
    </row>
    <row r="842" spans="1:32" ht="15" hidden="1" customHeight="1" x14ac:dyDescent="0.2">
      <c r="A842" s="29" t="s">
        <v>2012</v>
      </c>
      <c r="B842" s="27">
        <v>45229</v>
      </c>
      <c r="C842" s="31">
        <f t="shared" si="27"/>
        <v>1</v>
      </c>
      <c r="D842" s="15">
        <f t="shared" si="26"/>
        <v>150</v>
      </c>
      <c r="E842" s="16" t="s">
        <v>28</v>
      </c>
      <c r="F842" s="30">
        <v>45229</v>
      </c>
      <c r="G842" s="30" t="s">
        <v>30</v>
      </c>
      <c r="H842" s="24" t="s">
        <v>31</v>
      </c>
      <c r="I842" s="24" t="s">
        <v>31</v>
      </c>
      <c r="J842" s="24" t="s">
        <v>31</v>
      </c>
      <c r="K842" s="49" t="s">
        <v>31</v>
      </c>
      <c r="L842" s="20" t="s">
        <v>2679</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709</v>
      </c>
      <c r="AC842" s="24" t="s">
        <v>312</v>
      </c>
      <c r="AF842" s="24"/>
    </row>
    <row r="843" spans="1:32" ht="15" hidden="1" customHeight="1" x14ac:dyDescent="0.2">
      <c r="A843" s="33" t="s">
        <v>2014</v>
      </c>
      <c r="B843" s="27">
        <v>45229</v>
      </c>
      <c r="C843" s="31">
        <f t="shared" si="27"/>
        <v>1</v>
      </c>
      <c r="D843" s="15">
        <f t="shared" si="26"/>
        <v>0</v>
      </c>
      <c r="E843" s="16" t="s">
        <v>28</v>
      </c>
      <c r="F843" s="30" t="s">
        <v>29</v>
      </c>
      <c r="G843" s="31" t="s">
        <v>30</v>
      </c>
      <c r="H843" s="24" t="s">
        <v>314</v>
      </c>
      <c r="I843" s="24" t="s">
        <v>315</v>
      </c>
      <c r="J843" s="24">
        <v>68503</v>
      </c>
      <c r="K843" s="49" t="s">
        <v>316</v>
      </c>
      <c r="L843" s="20" t="s">
        <v>2682</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hidden="1" customHeight="1" x14ac:dyDescent="0.2">
      <c r="A844" s="29" t="s">
        <v>2011</v>
      </c>
      <c r="B844" s="13">
        <v>45229</v>
      </c>
      <c r="C844" s="31">
        <f t="shared" si="27"/>
        <v>1</v>
      </c>
      <c r="D844" s="15">
        <f t="shared" si="26"/>
        <v>1500</v>
      </c>
      <c r="E844" s="16" t="s">
        <v>28</v>
      </c>
      <c r="F844" s="30">
        <v>45229</v>
      </c>
      <c r="G844" s="30" t="s">
        <v>30</v>
      </c>
      <c r="H844" s="24" t="s">
        <v>31</v>
      </c>
      <c r="I844" s="24" t="s">
        <v>31</v>
      </c>
      <c r="J844" s="24" t="s">
        <v>31</v>
      </c>
      <c r="K844" s="49" t="s">
        <v>31</v>
      </c>
      <c r="L844" s="20" t="s">
        <v>2683</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709</v>
      </c>
      <c r="AC844" s="24" t="s">
        <v>312</v>
      </c>
      <c r="AF844" s="24"/>
    </row>
    <row r="845" spans="1:32" ht="15" hidden="1" customHeight="1" x14ac:dyDescent="0.2">
      <c r="A845" s="29" t="s">
        <v>2015</v>
      </c>
      <c r="B845" s="27">
        <v>45231</v>
      </c>
      <c r="C845" s="31">
        <f t="shared" si="27"/>
        <v>1</v>
      </c>
      <c r="D845" s="15">
        <f t="shared" si="26"/>
        <v>1500</v>
      </c>
      <c r="E845" s="16" t="s">
        <v>28</v>
      </c>
      <c r="F845" s="30">
        <v>45231</v>
      </c>
      <c r="G845" s="30" t="s">
        <v>30</v>
      </c>
      <c r="H845" s="24" t="s">
        <v>31</v>
      </c>
      <c r="I845" s="24" t="s">
        <v>31</v>
      </c>
      <c r="J845" s="24" t="s">
        <v>31</v>
      </c>
      <c r="K845" s="49" t="s">
        <v>31</v>
      </c>
      <c r="L845" s="20" t="s">
        <v>2674</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709</v>
      </c>
      <c r="AC845" s="24" t="s">
        <v>312</v>
      </c>
      <c r="AF845" s="24"/>
    </row>
    <row r="846" spans="1:32" ht="15" hidden="1" customHeight="1" x14ac:dyDescent="0.2">
      <c r="A846" s="33" t="s">
        <v>1904</v>
      </c>
      <c r="B846" s="27">
        <v>45231</v>
      </c>
      <c r="C846" s="31">
        <f t="shared" si="27"/>
        <v>1</v>
      </c>
      <c r="D846" s="15">
        <f t="shared" si="26"/>
        <v>1321.2</v>
      </c>
      <c r="E846" s="16" t="s">
        <v>28</v>
      </c>
      <c r="F846" s="30" t="s">
        <v>29</v>
      </c>
      <c r="G846" s="31" t="s">
        <v>30</v>
      </c>
      <c r="H846" s="24" t="s">
        <v>323</v>
      </c>
      <c r="I846" s="24" t="s">
        <v>315</v>
      </c>
      <c r="J846" s="24">
        <v>68134</v>
      </c>
      <c r="K846" s="49" t="s">
        <v>316</v>
      </c>
      <c r="L846" s="20" t="s">
        <v>2680</v>
      </c>
      <c r="M846" s="49" t="s">
        <v>317</v>
      </c>
      <c r="N846" s="49" t="s">
        <v>318</v>
      </c>
      <c r="O846" s="49" t="s">
        <v>319</v>
      </c>
      <c r="P846" s="49" t="s">
        <v>320</v>
      </c>
      <c r="Q846" s="49" t="s">
        <v>348</v>
      </c>
      <c r="R846" s="7" t="s">
        <v>31</v>
      </c>
      <c r="S846" s="24">
        <v>2</v>
      </c>
      <c r="T846" s="58">
        <v>1880</v>
      </c>
      <c r="U846" s="7" t="s">
        <v>31</v>
      </c>
      <c r="V846" s="63" t="s">
        <v>32</v>
      </c>
      <c r="W846" s="24" t="s">
        <v>642</v>
      </c>
      <c r="X846" s="7" t="s">
        <v>34</v>
      </c>
      <c r="Y846" s="10">
        <v>59.6</v>
      </c>
      <c r="Z846" s="24" t="s">
        <v>359</v>
      </c>
      <c r="AA846" s="12" t="s">
        <v>755</v>
      </c>
      <c r="AB846" s="66" t="s">
        <v>29</v>
      </c>
      <c r="AC846" s="24" t="s">
        <v>320</v>
      </c>
      <c r="AF846" s="24"/>
    </row>
    <row r="847" spans="1:32" ht="15" hidden="1" customHeight="1" x14ac:dyDescent="0.2">
      <c r="A847" s="29" t="s">
        <v>1777</v>
      </c>
      <c r="B847" s="27">
        <v>45232</v>
      </c>
      <c r="C847" s="31">
        <f t="shared" si="27"/>
        <v>1</v>
      </c>
      <c r="D847" s="15">
        <f t="shared" si="26"/>
        <v>1500</v>
      </c>
      <c r="E847" s="16" t="s">
        <v>28</v>
      </c>
      <c r="F847" s="30">
        <v>45232</v>
      </c>
      <c r="G847" s="30" t="s">
        <v>30</v>
      </c>
      <c r="H847" s="24" t="s">
        <v>31</v>
      </c>
      <c r="I847" s="24" t="s">
        <v>31</v>
      </c>
      <c r="J847" s="24" t="s">
        <v>31</v>
      </c>
      <c r="K847" s="49" t="s">
        <v>31</v>
      </c>
      <c r="L847" s="20" t="s">
        <v>2664</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709</v>
      </c>
      <c r="AC847" s="24" t="s">
        <v>312</v>
      </c>
      <c r="AF847" s="24"/>
    </row>
    <row r="848" spans="1:32" ht="15" hidden="1" customHeight="1" x14ac:dyDescent="0.2">
      <c r="A848" s="29" t="s">
        <v>2016</v>
      </c>
      <c r="B848" s="27">
        <v>45232</v>
      </c>
      <c r="C848" s="31">
        <f t="shared" si="27"/>
        <v>1</v>
      </c>
      <c r="D848" s="15">
        <f t="shared" si="26"/>
        <v>41.680000000000064</v>
      </c>
      <c r="E848" s="16" t="s">
        <v>28</v>
      </c>
      <c r="F848" s="30" t="s">
        <v>29</v>
      </c>
      <c r="G848" s="31" t="s">
        <v>30</v>
      </c>
      <c r="H848" s="24" t="s">
        <v>314</v>
      </c>
      <c r="I848" s="24" t="s">
        <v>315</v>
      </c>
      <c r="J848" s="24">
        <v>68504</v>
      </c>
      <c r="K848" s="49" t="s">
        <v>316</v>
      </c>
      <c r="L848" s="20" t="s">
        <v>2672</v>
      </c>
      <c r="M848" s="49" t="s">
        <v>324</v>
      </c>
      <c r="N848" s="49" t="s">
        <v>318</v>
      </c>
      <c r="O848" s="49" t="s">
        <v>319</v>
      </c>
      <c r="P848" s="49" t="s">
        <v>320</v>
      </c>
      <c r="Q848" s="49" t="s">
        <v>565</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hidden="1" customHeight="1" x14ac:dyDescent="0.2">
      <c r="A849" s="29" t="s">
        <v>2016</v>
      </c>
      <c r="B849" s="27">
        <v>45232</v>
      </c>
      <c r="C849" s="31">
        <f t="shared" si="27"/>
        <v>1</v>
      </c>
      <c r="D849" s="15">
        <f t="shared" si="26"/>
        <v>41.680000000000064</v>
      </c>
      <c r="E849" s="16" t="s">
        <v>28</v>
      </c>
      <c r="F849" s="30" t="s">
        <v>29</v>
      </c>
      <c r="G849" s="31" t="s">
        <v>30</v>
      </c>
      <c r="H849" s="24" t="s">
        <v>314</v>
      </c>
      <c r="I849" s="24" t="s">
        <v>315</v>
      </c>
      <c r="J849" s="24">
        <v>68504</v>
      </c>
      <c r="K849" s="49" t="s">
        <v>316</v>
      </c>
      <c r="L849" s="20" t="s">
        <v>2672</v>
      </c>
      <c r="M849" s="49" t="s">
        <v>324</v>
      </c>
      <c r="N849" s="49" t="s">
        <v>318</v>
      </c>
      <c r="O849" s="49" t="s">
        <v>319</v>
      </c>
      <c r="P849" s="49" t="s">
        <v>320</v>
      </c>
      <c r="Q849" s="49" t="s">
        <v>565</v>
      </c>
      <c r="R849" s="7" t="s">
        <v>31</v>
      </c>
      <c r="S849" s="24">
        <v>1</v>
      </c>
      <c r="T849" s="58">
        <v>1700</v>
      </c>
      <c r="U849" s="7" t="s">
        <v>31</v>
      </c>
      <c r="V849" s="63" t="s">
        <v>286</v>
      </c>
      <c r="W849" s="24" t="s">
        <v>332</v>
      </c>
      <c r="X849" s="7" t="s">
        <v>55</v>
      </c>
      <c r="Y849" s="10">
        <v>1258.32</v>
      </c>
      <c r="Z849" s="24"/>
      <c r="AA849" s="12" t="s">
        <v>759</v>
      </c>
      <c r="AB849" s="66" t="s">
        <v>29</v>
      </c>
      <c r="AC849" s="24" t="s">
        <v>320</v>
      </c>
      <c r="AF849" s="24"/>
    </row>
    <row r="850" spans="1:32" ht="15" hidden="1" customHeight="1" x14ac:dyDescent="0.2">
      <c r="A850" s="33" t="s">
        <v>2018</v>
      </c>
      <c r="B850" s="27">
        <v>45232</v>
      </c>
      <c r="C850" s="31">
        <f t="shared" si="27"/>
        <v>1</v>
      </c>
      <c r="D850" s="15">
        <f t="shared" si="26"/>
        <v>300</v>
      </c>
      <c r="E850" s="16" t="s">
        <v>28</v>
      </c>
      <c r="F850" s="30" t="s">
        <v>416</v>
      </c>
      <c r="G850" s="31" t="s">
        <v>30</v>
      </c>
      <c r="H850" s="24" t="s">
        <v>757</v>
      </c>
      <c r="I850" s="24" t="s">
        <v>315</v>
      </c>
      <c r="J850" s="24">
        <v>68365</v>
      </c>
      <c r="K850" s="49" t="s">
        <v>316</v>
      </c>
      <c r="L850" s="20" t="s">
        <v>2681</v>
      </c>
      <c r="M850" s="49" t="s">
        <v>324</v>
      </c>
      <c r="N850" s="49" t="s">
        <v>325</v>
      </c>
      <c r="O850" s="49" t="s">
        <v>319</v>
      </c>
      <c r="P850" s="49" t="s">
        <v>320</v>
      </c>
      <c r="Q850" s="49" t="s">
        <v>565</v>
      </c>
      <c r="R850" s="7" t="s">
        <v>31</v>
      </c>
      <c r="S850" s="24">
        <v>1</v>
      </c>
      <c r="T850" s="58">
        <v>1811</v>
      </c>
      <c r="U850" s="7" t="s">
        <v>31</v>
      </c>
      <c r="V850" s="63" t="s">
        <v>286</v>
      </c>
      <c r="W850" s="24" t="s">
        <v>332</v>
      </c>
      <c r="X850" s="7" t="s">
        <v>55</v>
      </c>
      <c r="Y850" s="10">
        <v>1200</v>
      </c>
      <c r="Z850" s="24"/>
      <c r="AA850" s="12" t="s">
        <v>758</v>
      </c>
      <c r="AB850" s="66" t="s">
        <v>29</v>
      </c>
      <c r="AC850" s="24" t="s">
        <v>320</v>
      </c>
      <c r="AF850" s="24"/>
    </row>
    <row r="851" spans="1:32" ht="15" hidden="1" customHeight="1" x14ac:dyDescent="0.2">
      <c r="A851" s="33" t="s">
        <v>2017</v>
      </c>
      <c r="B851" s="13">
        <v>45232</v>
      </c>
      <c r="C851" s="31">
        <f t="shared" si="27"/>
        <v>1</v>
      </c>
      <c r="D851" s="15">
        <f t="shared" si="26"/>
        <v>1250</v>
      </c>
      <c r="E851" s="16" t="s">
        <v>28</v>
      </c>
      <c r="F851" s="17" t="s">
        <v>29</v>
      </c>
      <c r="G851" s="31" t="s">
        <v>30</v>
      </c>
      <c r="H851" s="24" t="s">
        <v>547</v>
      </c>
      <c r="I851" s="24" t="s">
        <v>315</v>
      </c>
      <c r="J851" s="24">
        <v>68949</v>
      </c>
      <c r="K851" s="49" t="s">
        <v>316</v>
      </c>
      <c r="L851" s="20" t="s">
        <v>2691</v>
      </c>
      <c r="M851" s="49" t="s">
        <v>317</v>
      </c>
      <c r="N851" s="49" t="s">
        <v>325</v>
      </c>
      <c r="O851" s="49" t="s">
        <v>319</v>
      </c>
      <c r="P851" s="49" t="s">
        <v>320</v>
      </c>
      <c r="Q851" s="49" t="s">
        <v>756</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hidden="1" customHeight="1" x14ac:dyDescent="0.2">
      <c r="A852" s="33" t="s">
        <v>2019</v>
      </c>
      <c r="B852" s="13">
        <v>45233</v>
      </c>
      <c r="C852" s="31">
        <f t="shared" si="27"/>
        <v>1</v>
      </c>
      <c r="D852" s="15">
        <f t="shared" si="26"/>
        <v>1169</v>
      </c>
      <c r="E852" s="16" t="s">
        <v>28</v>
      </c>
      <c r="F852" s="30" t="s">
        <v>29</v>
      </c>
      <c r="G852" s="31" t="s">
        <v>30</v>
      </c>
      <c r="H852" s="24" t="s">
        <v>760</v>
      </c>
      <c r="I852" s="24" t="s">
        <v>315</v>
      </c>
      <c r="J852" s="24">
        <v>68666</v>
      </c>
      <c r="K852" s="49" t="s">
        <v>316</v>
      </c>
      <c r="L852" s="20" t="s">
        <v>2668</v>
      </c>
      <c r="M852" s="49" t="s">
        <v>317</v>
      </c>
      <c r="N852" s="49" t="s">
        <v>318</v>
      </c>
      <c r="O852" s="49" t="s">
        <v>319</v>
      </c>
      <c r="P852" s="49" t="s">
        <v>320</v>
      </c>
      <c r="Q852" s="49" t="s">
        <v>348</v>
      </c>
      <c r="R852" s="7" t="s">
        <v>31</v>
      </c>
      <c r="S852" s="24">
        <v>2</v>
      </c>
      <c r="T852" s="58">
        <v>4700</v>
      </c>
      <c r="U852" s="7" t="s">
        <v>31</v>
      </c>
      <c r="V852" s="63" t="s">
        <v>264</v>
      </c>
      <c r="W852" s="24" t="s">
        <v>601</v>
      </c>
      <c r="X852" s="7" t="s">
        <v>37</v>
      </c>
      <c r="Y852" s="10">
        <v>250</v>
      </c>
      <c r="Z852" s="24" t="s">
        <v>38</v>
      </c>
      <c r="AA852" s="12" t="s">
        <v>103</v>
      </c>
      <c r="AB852" s="66" t="s">
        <v>29</v>
      </c>
      <c r="AC852" s="24" t="s">
        <v>320</v>
      </c>
      <c r="AF852" s="24"/>
    </row>
    <row r="853" spans="1:32" ht="15" hidden="1" customHeight="1" x14ac:dyDescent="0.2">
      <c r="A853" s="33" t="s">
        <v>2021</v>
      </c>
      <c r="B853" s="13">
        <v>45233</v>
      </c>
      <c r="C853" s="31">
        <f t="shared" si="27"/>
        <v>1</v>
      </c>
      <c r="D853" s="15">
        <f t="shared" si="26"/>
        <v>1500</v>
      </c>
      <c r="E853" s="41" t="s">
        <v>428</v>
      </c>
      <c r="F853" s="30" t="s">
        <v>320</v>
      </c>
      <c r="G853" s="31" t="s">
        <v>635</v>
      </c>
      <c r="H853" s="24" t="s">
        <v>379</v>
      </c>
      <c r="I853" s="24" t="s">
        <v>315</v>
      </c>
      <c r="J853" s="24">
        <v>68351</v>
      </c>
      <c r="K853" s="49" t="s">
        <v>316</v>
      </c>
      <c r="L853" s="20" t="s">
        <v>2675</v>
      </c>
      <c r="M853" s="49" t="s">
        <v>317</v>
      </c>
      <c r="N853" s="49" t="s">
        <v>318</v>
      </c>
      <c r="O853" s="49" t="s">
        <v>319</v>
      </c>
      <c r="P853" s="49" t="s">
        <v>604</v>
      </c>
      <c r="Q853" s="49" t="s">
        <v>348</v>
      </c>
      <c r="R853" s="7"/>
      <c r="S853" s="24">
        <v>2</v>
      </c>
      <c r="T853" s="58">
        <v>2002</v>
      </c>
      <c r="U853" s="7"/>
      <c r="V853" s="63" t="s">
        <v>264</v>
      </c>
      <c r="W853" s="24" t="s">
        <v>540</v>
      </c>
      <c r="X853" s="7" t="s">
        <v>431</v>
      </c>
      <c r="Y853" s="10"/>
      <c r="Z853" s="24"/>
      <c r="AA853" s="12"/>
      <c r="AB853" s="66" t="s">
        <v>320</v>
      </c>
      <c r="AC853" s="31" t="s">
        <v>320</v>
      </c>
      <c r="AF853" s="24"/>
    </row>
    <row r="854" spans="1:32" ht="15" hidden="1" customHeight="1" x14ac:dyDescent="0.2">
      <c r="A854" s="33" t="s">
        <v>1795</v>
      </c>
      <c r="B854" s="13">
        <v>45233</v>
      </c>
      <c r="C854" s="31">
        <f t="shared" si="27"/>
        <v>1</v>
      </c>
      <c r="D854" s="15">
        <f t="shared" si="26"/>
        <v>1500</v>
      </c>
      <c r="E854" s="16" t="s">
        <v>28</v>
      </c>
      <c r="F854" s="30">
        <v>45233</v>
      </c>
      <c r="G854" s="30" t="s">
        <v>30</v>
      </c>
      <c r="H854" s="24" t="s">
        <v>31</v>
      </c>
      <c r="I854" s="24" t="s">
        <v>31</v>
      </c>
      <c r="J854" s="24" t="s">
        <v>31</v>
      </c>
      <c r="K854" s="49" t="s">
        <v>31</v>
      </c>
      <c r="L854" s="20" t="s">
        <v>2687</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709</v>
      </c>
      <c r="AC854" s="24" t="s">
        <v>312</v>
      </c>
      <c r="AF854" s="24"/>
    </row>
    <row r="855" spans="1:32" ht="15" hidden="1" customHeight="1" x14ac:dyDescent="0.2">
      <c r="A855" s="33" t="s">
        <v>2020</v>
      </c>
      <c r="B855" s="13">
        <v>45233</v>
      </c>
      <c r="C855" s="31">
        <f t="shared" si="27"/>
        <v>1</v>
      </c>
      <c r="D855" s="15">
        <f t="shared" si="26"/>
        <v>1500</v>
      </c>
      <c r="E855" s="16" t="s">
        <v>28</v>
      </c>
      <c r="F855" s="30">
        <v>45233</v>
      </c>
      <c r="G855" s="30" t="s">
        <v>30</v>
      </c>
      <c r="H855" s="24" t="s">
        <v>31</v>
      </c>
      <c r="I855" s="24" t="s">
        <v>31</v>
      </c>
      <c r="J855" s="24" t="s">
        <v>31</v>
      </c>
      <c r="K855" s="49" t="s">
        <v>31</v>
      </c>
      <c r="L855" s="20" t="s">
        <v>2694</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709</v>
      </c>
      <c r="AC855" s="24" t="s">
        <v>312</v>
      </c>
      <c r="AF855" s="24"/>
    </row>
    <row r="856" spans="1:32" ht="15" hidden="1" customHeight="1" x14ac:dyDescent="0.2">
      <c r="A856" s="33" t="s">
        <v>2022</v>
      </c>
      <c r="B856" s="13">
        <v>45236</v>
      </c>
      <c r="C856" s="31">
        <f t="shared" si="27"/>
        <v>1</v>
      </c>
      <c r="D856" s="15">
        <f t="shared" si="26"/>
        <v>108.6099999999999</v>
      </c>
      <c r="E856" s="16" t="s">
        <v>28</v>
      </c>
      <c r="F856" s="17" t="s">
        <v>29</v>
      </c>
      <c r="G856" s="31" t="s">
        <v>30</v>
      </c>
      <c r="H856" s="24" t="s">
        <v>314</v>
      </c>
      <c r="I856" s="24" t="s">
        <v>315</v>
      </c>
      <c r="J856" s="24">
        <v>68522</v>
      </c>
      <c r="K856" s="49" t="s">
        <v>316</v>
      </c>
      <c r="L856" s="20" t="s">
        <v>2689</v>
      </c>
      <c r="M856" s="49" t="s">
        <v>317</v>
      </c>
      <c r="N856" s="49" t="s">
        <v>318</v>
      </c>
      <c r="O856" s="49" t="s">
        <v>326</v>
      </c>
      <c r="P856" s="49" t="s">
        <v>320</v>
      </c>
      <c r="Q856" s="49" t="s">
        <v>683</v>
      </c>
      <c r="R856" s="7" t="s">
        <v>31</v>
      </c>
      <c r="S856" s="24">
        <v>2</v>
      </c>
      <c r="T856" s="58">
        <v>2016.19</v>
      </c>
      <c r="U856" s="7" t="s">
        <v>31</v>
      </c>
      <c r="V856" s="53" t="s">
        <v>260</v>
      </c>
      <c r="W856" s="24" t="s">
        <v>338</v>
      </c>
      <c r="X856" s="7" t="s">
        <v>55</v>
      </c>
      <c r="Y856" s="10">
        <v>1391.39</v>
      </c>
      <c r="Z856" s="24" t="s">
        <v>394</v>
      </c>
      <c r="AA856" s="12" t="s">
        <v>763</v>
      </c>
      <c r="AB856" s="66" t="s">
        <v>29</v>
      </c>
      <c r="AC856" s="24" t="s">
        <v>320</v>
      </c>
      <c r="AF856" s="24"/>
    </row>
    <row r="857" spans="1:32" ht="15" hidden="1" customHeight="1" x14ac:dyDescent="0.2">
      <c r="A857" s="33" t="s">
        <v>2023</v>
      </c>
      <c r="B857" s="13">
        <v>45236</v>
      </c>
      <c r="C857" s="31">
        <f t="shared" si="27"/>
        <v>1</v>
      </c>
      <c r="D857" s="15">
        <f t="shared" si="26"/>
        <v>310.83999999999992</v>
      </c>
      <c r="E857" s="16" t="s">
        <v>28</v>
      </c>
      <c r="F857" s="30" t="s">
        <v>29</v>
      </c>
      <c r="G857" s="31" t="s">
        <v>30</v>
      </c>
      <c r="H857" s="24" t="s">
        <v>761</v>
      </c>
      <c r="I857" s="24" t="s">
        <v>315</v>
      </c>
      <c r="J857" s="24">
        <v>68467</v>
      </c>
      <c r="K857" s="49" t="s">
        <v>316</v>
      </c>
      <c r="L857" s="20" t="s">
        <v>2691</v>
      </c>
      <c r="M857" s="49" t="s">
        <v>317</v>
      </c>
      <c r="N857" s="49" t="s">
        <v>325</v>
      </c>
      <c r="O857" s="49" t="s">
        <v>319</v>
      </c>
      <c r="P857" s="49" t="s">
        <v>320</v>
      </c>
      <c r="Q857" s="49" t="s">
        <v>348</v>
      </c>
      <c r="R857" s="7" t="s">
        <v>31</v>
      </c>
      <c r="S857" s="24">
        <v>4</v>
      </c>
      <c r="T857" s="58">
        <v>6960</v>
      </c>
      <c r="U857" s="7" t="s">
        <v>31</v>
      </c>
      <c r="V857" s="37" t="s">
        <v>260</v>
      </c>
      <c r="W857" s="24" t="s">
        <v>601</v>
      </c>
      <c r="X857" s="7" t="s">
        <v>55</v>
      </c>
      <c r="Y857" s="10">
        <v>1189.1600000000001</v>
      </c>
      <c r="Z857" s="24"/>
      <c r="AA857" s="12" t="s">
        <v>762</v>
      </c>
      <c r="AB857" s="66" t="s">
        <v>29</v>
      </c>
      <c r="AC857" s="24" t="s">
        <v>320</v>
      </c>
      <c r="AF857" s="24"/>
    </row>
    <row r="858" spans="1:32" ht="15" hidden="1" customHeight="1" x14ac:dyDescent="0.2">
      <c r="A858" s="29" t="s">
        <v>2024</v>
      </c>
      <c r="B858" s="13">
        <v>45236</v>
      </c>
      <c r="C858" s="31">
        <f t="shared" si="27"/>
        <v>1</v>
      </c>
      <c r="D858" s="15">
        <f t="shared" si="26"/>
        <v>0</v>
      </c>
      <c r="E858" s="16" t="s">
        <v>28</v>
      </c>
      <c r="F858" s="30" t="s">
        <v>29</v>
      </c>
      <c r="G858" s="31" t="s">
        <v>30</v>
      </c>
      <c r="H858" s="24" t="s">
        <v>314</v>
      </c>
      <c r="I858" s="24" t="s">
        <v>315</v>
      </c>
      <c r="J858" s="24">
        <v>68505</v>
      </c>
      <c r="K858" s="49" t="s">
        <v>316</v>
      </c>
      <c r="L858" s="20" t="s">
        <v>2707</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764</v>
      </c>
      <c r="AB858" s="66" t="s">
        <v>29</v>
      </c>
      <c r="AC858" s="24" t="s">
        <v>320</v>
      </c>
      <c r="AF858" s="24"/>
    </row>
    <row r="859" spans="1:32" ht="15" hidden="1" customHeight="1" x14ac:dyDescent="0.2">
      <c r="A859" s="29" t="s">
        <v>2025</v>
      </c>
      <c r="B859" s="27">
        <v>45237</v>
      </c>
      <c r="C859" s="31">
        <f t="shared" si="27"/>
        <v>1</v>
      </c>
      <c r="D859" s="15">
        <f t="shared" si="26"/>
        <v>300</v>
      </c>
      <c r="E859" s="16" t="s">
        <v>28</v>
      </c>
      <c r="F859" s="30" t="s">
        <v>29</v>
      </c>
      <c r="G859" s="31" t="s">
        <v>30</v>
      </c>
      <c r="H859" s="24" t="s">
        <v>314</v>
      </c>
      <c r="I859" s="24" t="s">
        <v>315</v>
      </c>
      <c r="J859" s="24">
        <v>68508</v>
      </c>
      <c r="K859" s="49" t="s">
        <v>316</v>
      </c>
      <c r="L859" s="20" t="s">
        <v>2680</v>
      </c>
      <c r="M859" s="49" t="s">
        <v>324</v>
      </c>
      <c r="N859" s="49" t="s">
        <v>325</v>
      </c>
      <c r="O859" s="49" t="s">
        <v>319</v>
      </c>
      <c r="P859" s="49" t="s">
        <v>320</v>
      </c>
      <c r="Q859" s="49" t="s">
        <v>565</v>
      </c>
      <c r="R859" s="7" t="s">
        <v>31</v>
      </c>
      <c r="S859" s="24">
        <v>1</v>
      </c>
      <c r="T859" s="58">
        <v>600</v>
      </c>
      <c r="U859" s="7" t="s">
        <v>31</v>
      </c>
      <c r="V859" s="23" t="s">
        <v>286</v>
      </c>
      <c r="W859" s="24" t="s">
        <v>332</v>
      </c>
      <c r="X859" s="7" t="s">
        <v>55</v>
      </c>
      <c r="Y859" s="10">
        <v>1200</v>
      </c>
      <c r="Z859" s="24"/>
      <c r="AA859" s="12" t="s">
        <v>765</v>
      </c>
      <c r="AB859" s="66" t="s">
        <v>29</v>
      </c>
      <c r="AC859" s="24" t="s">
        <v>320</v>
      </c>
      <c r="AF859" s="24"/>
    </row>
    <row r="860" spans="1:32" ht="15" hidden="1" customHeight="1" x14ac:dyDescent="0.2">
      <c r="A860" s="29" t="s">
        <v>1976</v>
      </c>
      <c r="B860" s="27">
        <v>45238</v>
      </c>
      <c r="C860" s="31">
        <f t="shared" si="27"/>
        <v>1</v>
      </c>
      <c r="D860" s="15">
        <f t="shared" si="26"/>
        <v>1108.28</v>
      </c>
      <c r="E860" s="16" t="s">
        <v>28</v>
      </c>
      <c r="F860" s="30" t="s">
        <v>29</v>
      </c>
      <c r="G860" s="31" t="s">
        <v>30</v>
      </c>
      <c r="H860" s="24" t="s">
        <v>372</v>
      </c>
      <c r="I860" s="24" t="s">
        <v>315</v>
      </c>
      <c r="J860" s="24">
        <v>68803</v>
      </c>
      <c r="K860" s="49" t="s">
        <v>316</v>
      </c>
      <c r="L860" s="20" t="s">
        <v>2665</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767</v>
      </c>
      <c r="AB860" s="66" t="s">
        <v>29</v>
      </c>
      <c r="AC860" s="24" t="s">
        <v>320</v>
      </c>
      <c r="AF860" s="24"/>
    </row>
    <row r="861" spans="1:32" ht="15" hidden="1" customHeight="1" x14ac:dyDescent="0.2">
      <c r="A861" s="29" t="s">
        <v>1751</v>
      </c>
      <c r="B861" s="27">
        <v>45238</v>
      </c>
      <c r="C861" s="31">
        <f t="shared" si="27"/>
        <v>1</v>
      </c>
      <c r="D861" s="15">
        <f t="shared" si="26"/>
        <v>730.01</v>
      </c>
      <c r="E861" s="16" t="s">
        <v>28</v>
      </c>
      <c r="F861" s="30" t="s">
        <v>29</v>
      </c>
      <c r="G861" s="31" t="s">
        <v>30</v>
      </c>
      <c r="H861" s="24" t="s">
        <v>379</v>
      </c>
      <c r="I861" s="24" t="s">
        <v>315</v>
      </c>
      <c r="J861" s="24">
        <v>68531</v>
      </c>
      <c r="K861" s="49" t="s">
        <v>316</v>
      </c>
      <c r="L861" s="20" t="s">
        <v>2673</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hidden="1" customHeight="1" x14ac:dyDescent="0.2">
      <c r="A862" s="29" t="s">
        <v>2010</v>
      </c>
      <c r="B862" s="27">
        <v>45238</v>
      </c>
      <c r="C862" s="31">
        <f t="shared" si="27"/>
        <v>1</v>
      </c>
      <c r="D862" s="15">
        <f t="shared" si="26"/>
        <v>596.38</v>
      </c>
      <c r="E862" s="16" t="s">
        <v>28</v>
      </c>
      <c r="F862" s="30" t="s">
        <v>29</v>
      </c>
      <c r="G862" s="31" t="s">
        <v>30</v>
      </c>
      <c r="H862" s="24" t="s">
        <v>770</v>
      </c>
      <c r="I862" s="24" t="s">
        <v>315</v>
      </c>
      <c r="J862" s="24">
        <v>68838</v>
      </c>
      <c r="K862" s="49" t="s">
        <v>316</v>
      </c>
      <c r="L862" s="20" t="s">
        <v>2677</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771</v>
      </c>
      <c r="AB862" s="66" t="s">
        <v>29</v>
      </c>
      <c r="AC862" s="24" t="s">
        <v>320</v>
      </c>
      <c r="AF862" s="24"/>
    </row>
    <row r="863" spans="1:32" ht="15" hidden="1" customHeight="1" x14ac:dyDescent="0.2">
      <c r="A863" s="29" t="s">
        <v>2026</v>
      </c>
      <c r="B863" s="27">
        <v>45238</v>
      </c>
      <c r="C863" s="31">
        <f t="shared" si="27"/>
        <v>1</v>
      </c>
      <c r="D863" s="15">
        <f t="shared" si="26"/>
        <v>955.99</v>
      </c>
      <c r="E863" s="16" t="s">
        <v>28</v>
      </c>
      <c r="F863" s="17" t="s">
        <v>29</v>
      </c>
      <c r="G863" s="31" t="s">
        <v>30</v>
      </c>
      <c r="H863" s="24" t="s">
        <v>372</v>
      </c>
      <c r="I863" s="24" t="s">
        <v>315</v>
      </c>
      <c r="J863" s="24">
        <v>68801</v>
      </c>
      <c r="K863" s="49" t="s">
        <v>331</v>
      </c>
      <c r="L863" s="20" t="s">
        <v>2681</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766</v>
      </c>
      <c r="AB863" s="66" t="s">
        <v>29</v>
      </c>
      <c r="AC863" s="24" t="s">
        <v>320</v>
      </c>
      <c r="AF863" s="24"/>
    </row>
    <row r="864" spans="1:32" ht="15" hidden="1" customHeight="1" x14ac:dyDescent="0.2">
      <c r="A864" s="33" t="s">
        <v>2026</v>
      </c>
      <c r="B864" s="27">
        <v>45238</v>
      </c>
      <c r="C864" s="31">
        <f t="shared" si="27"/>
        <v>1</v>
      </c>
      <c r="D864" s="15">
        <f t="shared" si="26"/>
        <v>955.99</v>
      </c>
      <c r="E864" s="16" t="s">
        <v>28</v>
      </c>
      <c r="F864" s="17" t="s">
        <v>29</v>
      </c>
      <c r="G864" s="31" t="s">
        <v>30</v>
      </c>
      <c r="H864" s="24" t="s">
        <v>372</v>
      </c>
      <c r="I864" s="24" t="s">
        <v>315</v>
      </c>
      <c r="J864" s="24">
        <v>68801</v>
      </c>
      <c r="K864" s="49" t="s">
        <v>331</v>
      </c>
      <c r="L864" s="20" t="s">
        <v>2681</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hidden="1" customHeight="1" x14ac:dyDescent="0.2">
      <c r="A865" s="29" t="s">
        <v>2026</v>
      </c>
      <c r="B865" s="13">
        <v>45238</v>
      </c>
      <c r="C865" s="31">
        <f t="shared" si="27"/>
        <v>1</v>
      </c>
      <c r="D865" s="15">
        <f t="shared" si="26"/>
        <v>955.99</v>
      </c>
      <c r="E865" s="16" t="s">
        <v>28</v>
      </c>
      <c r="F865" s="17" t="s">
        <v>29</v>
      </c>
      <c r="G865" s="31" t="s">
        <v>30</v>
      </c>
      <c r="H865" s="24" t="s">
        <v>372</v>
      </c>
      <c r="I865" s="24" t="s">
        <v>315</v>
      </c>
      <c r="J865" s="24">
        <v>68801</v>
      </c>
      <c r="K865" s="49" t="s">
        <v>331</v>
      </c>
      <c r="L865" s="20" t="s">
        <v>2681</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769</v>
      </c>
      <c r="AB865" s="66" t="s">
        <v>29</v>
      </c>
      <c r="AC865" s="24" t="s">
        <v>320</v>
      </c>
      <c r="AF865" s="24"/>
    </row>
    <row r="866" spans="1:32" ht="15" hidden="1" customHeight="1" x14ac:dyDescent="0.2">
      <c r="A866" s="33" t="s">
        <v>2027</v>
      </c>
      <c r="B866" s="27">
        <v>45238</v>
      </c>
      <c r="C866" s="31">
        <f t="shared" si="27"/>
        <v>1</v>
      </c>
      <c r="D866" s="15">
        <f t="shared" si="26"/>
        <v>1250</v>
      </c>
      <c r="E866" s="16" t="s">
        <v>28</v>
      </c>
      <c r="F866" s="30" t="s">
        <v>29</v>
      </c>
      <c r="G866" s="31" t="s">
        <v>30</v>
      </c>
      <c r="H866" s="24" t="s">
        <v>768</v>
      </c>
      <c r="I866" s="24" t="s">
        <v>315</v>
      </c>
      <c r="J866" s="24">
        <v>68826</v>
      </c>
      <c r="K866" s="49" t="s">
        <v>316</v>
      </c>
      <c r="L866" s="20" t="s">
        <v>2692</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hidden="1" customHeight="1" x14ac:dyDescent="0.2">
      <c r="A867" s="33" t="s">
        <v>1740</v>
      </c>
      <c r="B867" s="13">
        <v>45240</v>
      </c>
      <c r="C867" s="31">
        <f t="shared" si="27"/>
        <v>1</v>
      </c>
      <c r="D867" s="15">
        <f t="shared" si="26"/>
        <v>1247.6600000000001</v>
      </c>
      <c r="E867" s="41" t="s">
        <v>428</v>
      </c>
      <c r="F867" s="30" t="s">
        <v>320</v>
      </c>
      <c r="G867" s="31" t="s">
        <v>429</v>
      </c>
      <c r="H867" s="24" t="s">
        <v>314</v>
      </c>
      <c r="I867" s="24" t="s">
        <v>315</v>
      </c>
      <c r="J867" s="24">
        <v>68521</v>
      </c>
      <c r="K867" s="49" t="s">
        <v>316</v>
      </c>
      <c r="L867" s="20" t="s">
        <v>2678</v>
      </c>
      <c r="M867" s="49" t="s">
        <v>335</v>
      </c>
      <c r="N867" s="49" t="s">
        <v>318</v>
      </c>
      <c r="O867" s="49" t="s">
        <v>319</v>
      </c>
      <c r="P867" s="49" t="s">
        <v>320</v>
      </c>
      <c r="Q867" s="49" t="s">
        <v>348</v>
      </c>
      <c r="R867" s="7"/>
      <c r="S867" s="24">
        <v>1</v>
      </c>
      <c r="T867" s="58">
        <v>3000</v>
      </c>
      <c r="U867" s="7"/>
      <c r="V867" s="23" t="s">
        <v>32</v>
      </c>
      <c r="W867" s="24" t="s">
        <v>772</v>
      </c>
      <c r="X867" s="7" t="s">
        <v>34</v>
      </c>
      <c r="Y867" s="10">
        <v>300.10000000000002</v>
      </c>
      <c r="Z867" s="24"/>
      <c r="AA867" s="12" t="s">
        <v>286</v>
      </c>
      <c r="AB867" s="66" t="s">
        <v>320</v>
      </c>
      <c r="AC867" s="24" t="s">
        <v>320</v>
      </c>
      <c r="AF867" s="24"/>
    </row>
    <row r="868" spans="1:32" ht="15" hidden="1" customHeight="1" x14ac:dyDescent="0.2">
      <c r="A868" s="33" t="s">
        <v>2028</v>
      </c>
      <c r="B868" s="13">
        <v>45240</v>
      </c>
      <c r="C868" s="31">
        <f t="shared" si="27"/>
        <v>1</v>
      </c>
      <c r="D868" s="15">
        <f t="shared" si="26"/>
        <v>1500</v>
      </c>
      <c r="E868" s="16" t="s">
        <v>28</v>
      </c>
      <c r="F868" s="30">
        <v>45240</v>
      </c>
      <c r="G868" s="30" t="s">
        <v>30</v>
      </c>
      <c r="H868" s="24" t="s">
        <v>31</v>
      </c>
      <c r="I868" s="24" t="s">
        <v>31</v>
      </c>
      <c r="J868" s="24" t="s">
        <v>31</v>
      </c>
      <c r="K868" s="49" t="s">
        <v>31</v>
      </c>
      <c r="L868" s="20" t="s">
        <v>2694</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709</v>
      </c>
      <c r="AC868" s="24" t="s">
        <v>312</v>
      </c>
      <c r="AF868" s="24"/>
    </row>
    <row r="869" spans="1:32" ht="15" hidden="1" customHeight="1" x14ac:dyDescent="0.2">
      <c r="A869" s="29" t="s">
        <v>2028</v>
      </c>
      <c r="B869" s="13">
        <v>45240</v>
      </c>
      <c r="C869" s="31">
        <f t="shared" si="27"/>
        <v>1</v>
      </c>
      <c r="D869" s="15">
        <f t="shared" si="26"/>
        <v>1500</v>
      </c>
      <c r="E869" s="16" t="s">
        <v>28</v>
      </c>
      <c r="F869" s="17">
        <v>45240</v>
      </c>
      <c r="G869" s="30" t="s">
        <v>30</v>
      </c>
      <c r="H869" s="24" t="s">
        <v>31</v>
      </c>
      <c r="I869" s="24" t="s">
        <v>31</v>
      </c>
      <c r="J869" s="24" t="s">
        <v>31</v>
      </c>
      <c r="K869" s="49" t="s">
        <v>31</v>
      </c>
      <c r="L869" s="20" t="s">
        <v>2694</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709</v>
      </c>
      <c r="AC869" s="24" t="s">
        <v>312</v>
      </c>
      <c r="AF869" s="24"/>
    </row>
    <row r="870" spans="1:32" ht="15" hidden="1" customHeight="1" x14ac:dyDescent="0.2">
      <c r="A870" s="29" t="s">
        <v>2029</v>
      </c>
      <c r="B870" s="27">
        <v>45240</v>
      </c>
      <c r="C870" s="31">
        <f t="shared" si="27"/>
        <v>1</v>
      </c>
      <c r="D870" s="15">
        <f t="shared" si="26"/>
        <v>1500</v>
      </c>
      <c r="E870" s="41" t="s">
        <v>428</v>
      </c>
      <c r="F870" s="17" t="s">
        <v>320</v>
      </c>
      <c r="G870" s="31" t="s">
        <v>536</v>
      </c>
      <c r="H870" s="24" t="s">
        <v>314</v>
      </c>
      <c r="I870" s="24" t="s">
        <v>315</v>
      </c>
      <c r="J870" s="24">
        <v>69526</v>
      </c>
      <c r="K870" s="49" t="s">
        <v>316</v>
      </c>
      <c r="L870" s="20" t="s">
        <v>2695</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773</v>
      </c>
      <c r="AF870" s="24"/>
    </row>
    <row r="871" spans="1:32" ht="15" hidden="1" customHeight="1" x14ac:dyDescent="0.2">
      <c r="A871" s="29" t="s">
        <v>1993</v>
      </c>
      <c r="B871" s="27">
        <v>45243</v>
      </c>
      <c r="C871" s="31">
        <f t="shared" si="27"/>
        <v>1</v>
      </c>
      <c r="D871" s="15">
        <f t="shared" si="26"/>
        <v>1254.1600000000001</v>
      </c>
      <c r="E871" s="16" t="s">
        <v>28</v>
      </c>
      <c r="F871" s="30" t="s">
        <v>29</v>
      </c>
      <c r="G871" s="31" t="s">
        <v>30</v>
      </c>
      <c r="H871" s="24" t="s">
        <v>774</v>
      </c>
      <c r="I871" s="24" t="s">
        <v>775</v>
      </c>
      <c r="J871" s="24">
        <v>66720</v>
      </c>
      <c r="K871" s="49" t="s">
        <v>316</v>
      </c>
      <c r="L871" s="20" t="s">
        <v>2677</v>
      </c>
      <c r="M871" s="49" t="s">
        <v>317</v>
      </c>
      <c r="N871" s="49" t="s">
        <v>325</v>
      </c>
      <c r="O871" s="49" t="s">
        <v>319</v>
      </c>
      <c r="P871" s="49" t="s">
        <v>320</v>
      </c>
      <c r="Q871" s="49" t="s">
        <v>348</v>
      </c>
      <c r="R871" s="7" t="s">
        <v>31</v>
      </c>
      <c r="S871" s="24">
        <v>2</v>
      </c>
      <c r="T871" s="58">
        <v>3015.6</v>
      </c>
      <c r="U871" s="7" t="s">
        <v>31</v>
      </c>
      <c r="V871" s="23" t="s">
        <v>32</v>
      </c>
      <c r="W871" s="24" t="s">
        <v>584</v>
      </c>
      <c r="X871" s="7" t="s">
        <v>57</v>
      </c>
      <c r="Y871" s="10">
        <v>45.91</v>
      </c>
      <c r="Z871" s="24"/>
      <c r="AA871" s="12" t="s">
        <v>200</v>
      </c>
      <c r="AB871" s="66" t="s">
        <v>29</v>
      </c>
      <c r="AC871" s="24" t="s">
        <v>320</v>
      </c>
      <c r="AF871" s="24"/>
    </row>
    <row r="872" spans="1:32" ht="15" hidden="1" customHeight="1" x14ac:dyDescent="0.2">
      <c r="A872" s="33" t="s">
        <v>1993</v>
      </c>
      <c r="B872" s="27">
        <v>45243</v>
      </c>
      <c r="C872" s="31">
        <f t="shared" si="27"/>
        <v>1</v>
      </c>
      <c r="D872" s="15">
        <f t="shared" si="26"/>
        <v>1254.1600000000001</v>
      </c>
      <c r="E872" s="16" t="s">
        <v>28</v>
      </c>
      <c r="F872" s="30" t="s">
        <v>29</v>
      </c>
      <c r="G872" s="31" t="s">
        <v>30</v>
      </c>
      <c r="H872" s="24" t="s">
        <v>774</v>
      </c>
      <c r="I872" s="24" t="s">
        <v>775</v>
      </c>
      <c r="J872" s="24">
        <v>66720</v>
      </c>
      <c r="K872" s="49" t="s">
        <v>316</v>
      </c>
      <c r="L872" s="20" t="s">
        <v>2677</v>
      </c>
      <c r="M872" s="49" t="s">
        <v>317</v>
      </c>
      <c r="N872" s="49" t="s">
        <v>325</v>
      </c>
      <c r="O872" s="49" t="s">
        <v>319</v>
      </c>
      <c r="P872" s="49" t="s">
        <v>320</v>
      </c>
      <c r="Q872" s="49" t="s">
        <v>348</v>
      </c>
      <c r="R872" s="7" t="s">
        <v>31</v>
      </c>
      <c r="S872" s="24">
        <v>2</v>
      </c>
      <c r="T872" s="58">
        <v>3015.6</v>
      </c>
      <c r="U872" s="7" t="s">
        <v>31</v>
      </c>
      <c r="V872" s="23" t="s">
        <v>32</v>
      </c>
      <c r="W872" s="24" t="s">
        <v>584</v>
      </c>
      <c r="X872" s="7" t="s">
        <v>57</v>
      </c>
      <c r="Y872" s="10">
        <v>99.02</v>
      </c>
      <c r="Z872" s="24"/>
      <c r="AA872" s="12" t="s">
        <v>776</v>
      </c>
      <c r="AB872" s="66" t="s">
        <v>29</v>
      </c>
      <c r="AC872" s="24" t="s">
        <v>320</v>
      </c>
      <c r="AF872" s="24"/>
    </row>
    <row r="873" spans="1:32" ht="15" hidden="1" customHeight="1" x14ac:dyDescent="0.2">
      <c r="A873" s="29" t="s">
        <v>2030</v>
      </c>
      <c r="B873" s="27">
        <v>45243</v>
      </c>
      <c r="C873" s="31">
        <f t="shared" si="27"/>
        <v>1</v>
      </c>
      <c r="D873" s="15">
        <f t="shared" si="26"/>
        <v>1500</v>
      </c>
      <c r="E873" s="41" t="s">
        <v>428</v>
      </c>
      <c r="F873" s="30" t="s">
        <v>320</v>
      </c>
      <c r="G873" s="31" t="s">
        <v>536</v>
      </c>
      <c r="H873" s="24" t="s">
        <v>323</v>
      </c>
      <c r="I873" s="24" t="s">
        <v>315</v>
      </c>
      <c r="J873" s="24">
        <v>68136</v>
      </c>
      <c r="K873" s="49" t="s">
        <v>316</v>
      </c>
      <c r="L873" s="20" t="s">
        <v>2682</v>
      </c>
      <c r="M873" s="49" t="s">
        <v>317</v>
      </c>
      <c r="N873" s="49" t="s">
        <v>318</v>
      </c>
      <c r="O873" s="49" t="s">
        <v>319</v>
      </c>
      <c r="P873" s="49" t="s">
        <v>604</v>
      </c>
      <c r="Q873" s="49" t="s">
        <v>348</v>
      </c>
      <c r="R873" s="7"/>
      <c r="S873" s="24">
        <v>3</v>
      </c>
      <c r="T873" s="58">
        <v>4472</v>
      </c>
      <c r="U873" s="7"/>
      <c r="V873" s="23" t="s">
        <v>32</v>
      </c>
      <c r="W873" s="24" t="s">
        <v>50</v>
      </c>
      <c r="X873" s="7" t="s">
        <v>431</v>
      </c>
      <c r="Y873" s="10"/>
      <c r="Z873" s="24"/>
      <c r="AA873" s="12"/>
      <c r="AB873" s="66" t="s">
        <v>320</v>
      </c>
      <c r="AC873" s="31" t="s">
        <v>320</v>
      </c>
      <c r="AD873" s="24" t="s">
        <v>537</v>
      </c>
      <c r="AF873" s="24"/>
    </row>
    <row r="874" spans="1:32" ht="15" hidden="1" customHeight="1" x14ac:dyDescent="0.2">
      <c r="A874" s="29" t="s">
        <v>2031</v>
      </c>
      <c r="B874" s="27">
        <v>45244</v>
      </c>
      <c r="C874" s="31">
        <f t="shared" si="27"/>
        <v>1</v>
      </c>
      <c r="D874" s="15">
        <f t="shared" si="26"/>
        <v>1500</v>
      </c>
      <c r="E874" s="16" t="s">
        <v>28</v>
      </c>
      <c r="F874" s="30">
        <v>45244</v>
      </c>
      <c r="G874" s="30" t="s">
        <v>30</v>
      </c>
      <c r="H874" s="24" t="s">
        <v>31</v>
      </c>
      <c r="I874" s="24" t="s">
        <v>31</v>
      </c>
      <c r="J874" s="24" t="s">
        <v>31</v>
      </c>
      <c r="K874" s="49" t="s">
        <v>31</v>
      </c>
      <c r="L874" s="20" t="s">
        <v>2684</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709</v>
      </c>
      <c r="AC874" s="24" t="s">
        <v>312</v>
      </c>
      <c r="AF874" s="24"/>
    </row>
    <row r="875" spans="1:32" ht="15" hidden="1" customHeight="1" x14ac:dyDescent="0.2">
      <c r="A875" s="29" t="s">
        <v>2032</v>
      </c>
      <c r="B875" s="27">
        <v>45245</v>
      </c>
      <c r="C875" s="31">
        <f t="shared" si="27"/>
        <v>1</v>
      </c>
      <c r="D875" s="15">
        <f t="shared" si="26"/>
        <v>1305.28</v>
      </c>
      <c r="E875" s="41" t="s">
        <v>428</v>
      </c>
      <c r="F875" s="30" t="s">
        <v>320</v>
      </c>
      <c r="G875" s="31" t="s">
        <v>536</v>
      </c>
      <c r="H875" s="24" t="s">
        <v>444</v>
      </c>
      <c r="I875" s="24" t="s">
        <v>315</v>
      </c>
      <c r="J875" s="24">
        <v>68901</v>
      </c>
      <c r="K875" s="49" t="s">
        <v>316</v>
      </c>
      <c r="L875" s="20" t="s">
        <v>2671</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777</v>
      </c>
      <c r="AB875" s="66" t="s">
        <v>320</v>
      </c>
      <c r="AC875" s="31" t="s">
        <v>320</v>
      </c>
      <c r="AD875" s="24" t="s">
        <v>537</v>
      </c>
      <c r="AF875" s="24"/>
    </row>
    <row r="876" spans="1:32" ht="15" hidden="1" customHeight="1" x14ac:dyDescent="0.2">
      <c r="A876" s="33" t="s">
        <v>2034</v>
      </c>
      <c r="B876" s="27">
        <v>45245</v>
      </c>
      <c r="C876" s="31">
        <f t="shared" si="27"/>
        <v>1</v>
      </c>
      <c r="D876" s="15">
        <f t="shared" si="26"/>
        <v>1500</v>
      </c>
      <c r="E876" s="16" t="s">
        <v>28</v>
      </c>
      <c r="F876" s="17">
        <v>45245</v>
      </c>
      <c r="G876" s="30" t="s">
        <v>30</v>
      </c>
      <c r="H876" s="24" t="s">
        <v>31</v>
      </c>
      <c r="I876" s="24" t="s">
        <v>31</v>
      </c>
      <c r="J876" s="24" t="s">
        <v>31</v>
      </c>
      <c r="K876" s="49" t="s">
        <v>31</v>
      </c>
      <c r="L876" s="20" t="s">
        <v>2678</v>
      </c>
      <c r="M876" s="49" t="s">
        <v>31</v>
      </c>
      <c r="N876" s="49" t="s">
        <v>31</v>
      </c>
      <c r="O876" s="49" t="s">
        <v>31</v>
      </c>
      <c r="P876" s="49" t="s">
        <v>31</v>
      </c>
      <c r="Q876" s="49" t="s">
        <v>31</v>
      </c>
      <c r="R876" s="7" t="s">
        <v>31</v>
      </c>
      <c r="S876" s="24" t="s">
        <v>31</v>
      </c>
      <c r="T876" s="58" t="s">
        <v>31</v>
      </c>
      <c r="U876" s="7" t="s">
        <v>31</v>
      </c>
      <c r="V876" s="23" t="s">
        <v>32</v>
      </c>
      <c r="W876" s="24" t="s">
        <v>584</v>
      </c>
      <c r="X876" s="7" t="s">
        <v>37</v>
      </c>
      <c r="Y876" s="10">
        <v>100</v>
      </c>
      <c r="Z876" s="24" t="s">
        <v>310</v>
      </c>
      <c r="AA876" s="12" t="s">
        <v>103</v>
      </c>
      <c r="AB876" s="66" t="s">
        <v>709</v>
      </c>
      <c r="AC876" s="24" t="s">
        <v>312</v>
      </c>
      <c r="AF876" s="24"/>
    </row>
    <row r="877" spans="1:32" ht="15" hidden="1" customHeight="1" x14ac:dyDescent="0.2">
      <c r="A877" s="33" t="s">
        <v>2033</v>
      </c>
      <c r="B877" s="13">
        <v>45245</v>
      </c>
      <c r="C877" s="31">
        <f t="shared" si="27"/>
        <v>1</v>
      </c>
      <c r="D877" s="15">
        <f t="shared" si="26"/>
        <v>1500</v>
      </c>
      <c r="E877" s="16" t="s">
        <v>28</v>
      </c>
      <c r="F877" s="17">
        <v>45245</v>
      </c>
      <c r="G877" s="30" t="s">
        <v>30</v>
      </c>
      <c r="H877" s="24" t="s">
        <v>31</v>
      </c>
      <c r="I877" s="24" t="s">
        <v>31</v>
      </c>
      <c r="J877" s="24" t="s">
        <v>31</v>
      </c>
      <c r="K877" s="49" t="s">
        <v>31</v>
      </c>
      <c r="L877" s="20" t="s">
        <v>2711</v>
      </c>
      <c r="M877" s="49" t="s">
        <v>31</v>
      </c>
      <c r="N877" s="49" t="s">
        <v>31</v>
      </c>
      <c r="O877" s="49" t="s">
        <v>31</v>
      </c>
      <c r="P877" s="49" t="s">
        <v>31</v>
      </c>
      <c r="Q877" s="49" t="s">
        <v>31</v>
      </c>
      <c r="R877" s="7" t="s">
        <v>31</v>
      </c>
      <c r="S877" s="24" t="s">
        <v>31</v>
      </c>
      <c r="T877" s="58" t="s">
        <v>31</v>
      </c>
      <c r="U877" s="7" t="s">
        <v>31</v>
      </c>
      <c r="V877" s="23" t="s">
        <v>32</v>
      </c>
      <c r="W877" s="24" t="s">
        <v>584</v>
      </c>
      <c r="X877" s="7" t="s">
        <v>37</v>
      </c>
      <c r="Y877" s="10">
        <v>50</v>
      </c>
      <c r="Z877" s="24" t="s">
        <v>310</v>
      </c>
      <c r="AA877" s="12" t="s">
        <v>103</v>
      </c>
      <c r="AB877" s="66" t="s">
        <v>709</v>
      </c>
      <c r="AC877" s="24" t="s">
        <v>312</v>
      </c>
      <c r="AF877" s="24"/>
    </row>
    <row r="878" spans="1:32" ht="15" hidden="1" customHeight="1" x14ac:dyDescent="0.2">
      <c r="A878" s="33" t="s">
        <v>2035</v>
      </c>
      <c r="B878" s="13">
        <v>45246</v>
      </c>
      <c r="C878" s="31">
        <f t="shared" si="27"/>
        <v>1</v>
      </c>
      <c r="D878" s="15">
        <f t="shared" si="26"/>
        <v>300</v>
      </c>
      <c r="E878" s="16" t="s">
        <v>28</v>
      </c>
      <c r="F878" s="17" t="s">
        <v>29</v>
      </c>
      <c r="G878" s="31" t="s">
        <v>30</v>
      </c>
      <c r="H878" s="24" t="s">
        <v>621</v>
      </c>
      <c r="I878" s="24" t="s">
        <v>315</v>
      </c>
      <c r="J878" s="24">
        <v>68448</v>
      </c>
      <c r="K878" s="49" t="s">
        <v>316</v>
      </c>
      <c r="L878" s="20" t="s">
        <v>2671</v>
      </c>
      <c r="M878" s="49" t="s">
        <v>324</v>
      </c>
      <c r="N878" s="49" t="s">
        <v>325</v>
      </c>
      <c r="O878" s="49" t="s">
        <v>319</v>
      </c>
      <c r="P878" s="49" t="s">
        <v>320</v>
      </c>
      <c r="Q878" s="49" t="s">
        <v>565</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hidden="1" customHeight="1" x14ac:dyDescent="0.2">
      <c r="A879" s="33" t="s">
        <v>1620</v>
      </c>
      <c r="B879" s="13">
        <v>45246</v>
      </c>
      <c r="C879" s="31">
        <f t="shared" si="27"/>
        <v>2</v>
      </c>
      <c r="D879" s="15">
        <f t="shared" si="26"/>
        <v>-500</v>
      </c>
      <c r="E879" s="16" t="s">
        <v>28</v>
      </c>
      <c r="F879" s="30" t="s">
        <v>29</v>
      </c>
      <c r="G879" s="31" t="s">
        <v>30</v>
      </c>
      <c r="H879" s="24" t="s">
        <v>778</v>
      </c>
      <c r="I879" s="24" t="s">
        <v>315</v>
      </c>
      <c r="J879" s="24">
        <v>68637</v>
      </c>
      <c r="K879" s="49" t="s">
        <v>316</v>
      </c>
      <c r="L879" s="20" t="s">
        <v>2678</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779</v>
      </c>
      <c r="AB879" s="66" t="s">
        <v>29</v>
      </c>
      <c r="AC879" s="24" t="s">
        <v>320</v>
      </c>
      <c r="AF879" s="24"/>
    </row>
    <row r="880" spans="1:32" ht="15" hidden="1" customHeight="1" x14ac:dyDescent="0.2">
      <c r="A880" s="33" t="s">
        <v>1620</v>
      </c>
      <c r="B880" s="13">
        <v>45246</v>
      </c>
      <c r="C880" s="31">
        <f t="shared" si="27"/>
        <v>2</v>
      </c>
      <c r="D880" s="15">
        <f t="shared" si="26"/>
        <v>-500</v>
      </c>
      <c r="E880" s="16" t="s">
        <v>28</v>
      </c>
      <c r="F880" s="17">
        <v>45246</v>
      </c>
      <c r="G880" s="30" t="s">
        <v>30</v>
      </c>
      <c r="H880" s="24" t="s">
        <v>31</v>
      </c>
      <c r="I880" s="24" t="s">
        <v>31</v>
      </c>
      <c r="J880" s="24" t="s">
        <v>31</v>
      </c>
      <c r="K880" s="49" t="s">
        <v>31</v>
      </c>
      <c r="L880" s="20" t="s">
        <v>2685</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709</v>
      </c>
      <c r="AC880" s="24" t="s">
        <v>312</v>
      </c>
      <c r="AF880" s="24"/>
    </row>
    <row r="881" spans="1:32" ht="15" hidden="1" customHeight="1" x14ac:dyDescent="0.2">
      <c r="A881" s="33" t="s">
        <v>2036</v>
      </c>
      <c r="B881" s="13">
        <v>45247</v>
      </c>
      <c r="C881" s="31">
        <f t="shared" si="27"/>
        <v>1</v>
      </c>
      <c r="D881" s="15">
        <f t="shared" si="26"/>
        <v>1270.2</v>
      </c>
      <c r="E881" s="16" t="s">
        <v>28</v>
      </c>
      <c r="F881" s="17" t="s">
        <v>29</v>
      </c>
      <c r="G881" s="31" t="s">
        <v>30</v>
      </c>
      <c r="H881" s="24" t="s">
        <v>780</v>
      </c>
      <c r="I881" s="24" t="s">
        <v>315</v>
      </c>
      <c r="J881" s="24">
        <v>68117</v>
      </c>
      <c r="K881" s="49" t="s">
        <v>316</v>
      </c>
      <c r="L881" s="40" t="s">
        <v>2661</v>
      </c>
      <c r="M881" s="49" t="s">
        <v>324</v>
      </c>
      <c r="N881" s="49" t="s">
        <v>318</v>
      </c>
      <c r="O881" s="49" t="s">
        <v>319</v>
      </c>
      <c r="P881" s="49" t="s">
        <v>320</v>
      </c>
      <c r="Q881" s="49" t="s">
        <v>565</v>
      </c>
      <c r="R881" s="7" t="s">
        <v>31</v>
      </c>
      <c r="S881" s="24">
        <v>1</v>
      </c>
      <c r="T881" s="58">
        <v>990</v>
      </c>
      <c r="U881" s="7" t="s">
        <v>31</v>
      </c>
      <c r="V881" s="23" t="s">
        <v>32</v>
      </c>
      <c r="W881" s="24" t="s">
        <v>781</v>
      </c>
      <c r="X881" s="7" t="s">
        <v>34</v>
      </c>
      <c r="Y881" s="10">
        <v>229.8</v>
      </c>
      <c r="Z881" s="24" t="s">
        <v>46</v>
      </c>
      <c r="AA881" s="12" t="s">
        <v>665</v>
      </c>
      <c r="AB881" s="66" t="s">
        <v>29</v>
      </c>
      <c r="AC881" s="24" t="s">
        <v>320</v>
      </c>
      <c r="AF881" s="24"/>
    </row>
    <row r="882" spans="1:32" ht="15" hidden="1" customHeight="1" x14ac:dyDescent="0.2">
      <c r="A882" s="33" t="s">
        <v>2010</v>
      </c>
      <c r="B882" s="13">
        <v>45250</v>
      </c>
      <c r="C882" s="31">
        <f t="shared" si="27"/>
        <v>1</v>
      </c>
      <c r="D882" s="15">
        <f t="shared" si="26"/>
        <v>596.38</v>
      </c>
      <c r="E882" s="16" t="s">
        <v>28</v>
      </c>
      <c r="F882" s="30">
        <v>45250</v>
      </c>
      <c r="G882" s="30" t="s">
        <v>30</v>
      </c>
      <c r="H882" s="24" t="s">
        <v>31</v>
      </c>
      <c r="I882" s="24" t="s">
        <v>31</v>
      </c>
      <c r="J882" s="24" t="s">
        <v>31</v>
      </c>
      <c r="K882" s="49" t="s">
        <v>31</v>
      </c>
      <c r="L882" s="20" t="s">
        <v>2677</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709</v>
      </c>
      <c r="AC882" s="24" t="s">
        <v>312</v>
      </c>
      <c r="AF882" s="24"/>
    </row>
    <row r="883" spans="1:32" ht="15" hidden="1" customHeight="1" x14ac:dyDescent="0.2">
      <c r="A883" s="33" t="s">
        <v>1795</v>
      </c>
      <c r="B883" s="13">
        <v>45250</v>
      </c>
      <c r="C883" s="31">
        <f t="shared" si="27"/>
        <v>1</v>
      </c>
      <c r="D883" s="15">
        <f t="shared" si="26"/>
        <v>1500</v>
      </c>
      <c r="E883" s="16" t="s">
        <v>28</v>
      </c>
      <c r="F883" s="30">
        <v>45250</v>
      </c>
      <c r="G883" s="30" t="s">
        <v>30</v>
      </c>
      <c r="H883" s="24" t="s">
        <v>31</v>
      </c>
      <c r="I883" s="24" t="s">
        <v>31</v>
      </c>
      <c r="J883" s="24" t="s">
        <v>31</v>
      </c>
      <c r="K883" s="49" t="s">
        <v>31</v>
      </c>
      <c r="L883" s="20" t="s">
        <v>2687</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709</v>
      </c>
      <c r="AC883" s="24" t="s">
        <v>312</v>
      </c>
      <c r="AF883" s="24"/>
    </row>
    <row r="884" spans="1:32" ht="15" hidden="1" customHeight="1" x14ac:dyDescent="0.2">
      <c r="A884" s="33" t="s">
        <v>2038</v>
      </c>
      <c r="B884" s="13">
        <v>45251</v>
      </c>
      <c r="C884" s="31">
        <f t="shared" si="27"/>
        <v>1</v>
      </c>
      <c r="D884" s="15">
        <f t="shared" si="26"/>
        <v>1500</v>
      </c>
      <c r="E884" s="16" t="s">
        <v>28</v>
      </c>
      <c r="F884" s="30">
        <v>45251</v>
      </c>
      <c r="G884" s="30" t="s">
        <v>30</v>
      </c>
      <c r="H884" s="24" t="s">
        <v>31</v>
      </c>
      <c r="I884" s="24" t="s">
        <v>31</v>
      </c>
      <c r="J884" s="24" t="s">
        <v>31</v>
      </c>
      <c r="K884" s="49" t="s">
        <v>31</v>
      </c>
      <c r="L884" s="20" t="s">
        <v>2677</v>
      </c>
      <c r="M884" s="49" t="s">
        <v>31</v>
      </c>
      <c r="N884" s="49" t="s">
        <v>31</v>
      </c>
      <c r="O884" s="49" t="s">
        <v>31</v>
      </c>
      <c r="P884" s="49" t="s">
        <v>31</v>
      </c>
      <c r="Q884" s="49" t="s">
        <v>31</v>
      </c>
      <c r="R884" s="7" t="s">
        <v>31</v>
      </c>
      <c r="S884" s="24" t="s">
        <v>31</v>
      </c>
      <c r="T884" s="58" t="s">
        <v>31</v>
      </c>
      <c r="U884" s="7" t="s">
        <v>31</v>
      </c>
      <c r="V884" s="23" t="s">
        <v>32</v>
      </c>
      <c r="W884" s="24" t="s">
        <v>584</v>
      </c>
      <c r="X884" s="7" t="s">
        <v>37</v>
      </c>
      <c r="Y884" s="10">
        <v>100</v>
      </c>
      <c r="Z884" s="24" t="s">
        <v>310</v>
      </c>
      <c r="AA884" s="12" t="s">
        <v>103</v>
      </c>
      <c r="AB884" s="66" t="s">
        <v>709</v>
      </c>
      <c r="AC884" s="24" t="s">
        <v>312</v>
      </c>
      <c r="AF884" s="24"/>
    </row>
    <row r="885" spans="1:32" ht="15" hidden="1" customHeight="1" x14ac:dyDescent="0.2">
      <c r="A885" s="33" t="s">
        <v>1963</v>
      </c>
      <c r="B885" s="13">
        <v>45251</v>
      </c>
      <c r="C885" s="31">
        <f t="shared" si="27"/>
        <v>1</v>
      </c>
      <c r="D885" s="15">
        <f t="shared" si="26"/>
        <v>778.13</v>
      </c>
      <c r="E885" s="16" t="s">
        <v>28</v>
      </c>
      <c r="F885" s="17" t="s">
        <v>29</v>
      </c>
      <c r="G885" s="31" t="s">
        <v>30</v>
      </c>
      <c r="H885" s="24" t="s">
        <v>725</v>
      </c>
      <c r="I885" s="24" t="s">
        <v>315</v>
      </c>
      <c r="J885" s="24">
        <v>68143</v>
      </c>
      <c r="K885" s="49" t="s">
        <v>316</v>
      </c>
      <c r="L885" s="20" t="s">
        <v>2682</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782</v>
      </c>
      <c r="AB885" s="66" t="s">
        <v>29</v>
      </c>
      <c r="AC885" s="24" t="s">
        <v>320</v>
      </c>
      <c r="AF885" s="24"/>
    </row>
    <row r="886" spans="1:32" ht="15" hidden="1" customHeight="1" x14ac:dyDescent="0.2">
      <c r="A886" s="29" t="s">
        <v>2037</v>
      </c>
      <c r="B886" s="13">
        <v>45251</v>
      </c>
      <c r="C886" s="31">
        <f t="shared" si="27"/>
        <v>1</v>
      </c>
      <c r="D886" s="15">
        <f t="shared" si="26"/>
        <v>1249</v>
      </c>
      <c r="E886" s="16" t="s">
        <v>28</v>
      </c>
      <c r="F886" s="17" t="s">
        <v>29</v>
      </c>
      <c r="G886" s="31" t="s">
        <v>30</v>
      </c>
      <c r="H886" s="24" t="s">
        <v>314</v>
      </c>
      <c r="I886" s="24" t="s">
        <v>381</v>
      </c>
      <c r="J886" s="24">
        <v>68516</v>
      </c>
      <c r="K886" s="49" t="s">
        <v>316</v>
      </c>
      <c r="L886" s="20" t="s">
        <v>2700</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hidden="1" customHeight="1" x14ac:dyDescent="0.2">
      <c r="A887" s="29" t="s">
        <v>2037</v>
      </c>
      <c r="B887" s="27">
        <v>45251</v>
      </c>
      <c r="C887" s="31">
        <f t="shared" si="27"/>
        <v>1</v>
      </c>
      <c r="D887" s="15">
        <f t="shared" si="26"/>
        <v>1249</v>
      </c>
      <c r="E887" s="16" t="s">
        <v>28</v>
      </c>
      <c r="F887" s="30" t="s">
        <v>416</v>
      </c>
      <c r="G887" s="31" t="s">
        <v>30</v>
      </c>
      <c r="H887" s="24" t="s">
        <v>314</v>
      </c>
      <c r="I887" s="24" t="s">
        <v>381</v>
      </c>
      <c r="J887" s="24">
        <v>68516</v>
      </c>
      <c r="K887" s="49" t="s">
        <v>316</v>
      </c>
      <c r="L887" s="20" t="s">
        <v>2700</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hidden="1" customHeight="1" x14ac:dyDescent="0.2">
      <c r="A888" s="33" t="s">
        <v>2039</v>
      </c>
      <c r="B888" s="27">
        <v>45251</v>
      </c>
      <c r="C888" s="31">
        <f t="shared" si="27"/>
        <v>1</v>
      </c>
      <c r="D888" s="15">
        <f t="shared" si="26"/>
        <v>1500</v>
      </c>
      <c r="E888" s="16" t="s">
        <v>28</v>
      </c>
      <c r="F888" s="30">
        <v>45251</v>
      </c>
      <c r="G888" s="30" t="s">
        <v>30</v>
      </c>
      <c r="H888" s="24" t="s">
        <v>31</v>
      </c>
      <c r="I888" s="24" t="s">
        <v>31</v>
      </c>
      <c r="J888" s="24" t="s">
        <v>31</v>
      </c>
      <c r="K888" s="49" t="s">
        <v>31</v>
      </c>
      <c r="L888" s="20" t="s">
        <v>2710</v>
      </c>
      <c r="M888" s="49" t="s">
        <v>31</v>
      </c>
      <c r="N888" s="49" t="s">
        <v>31</v>
      </c>
      <c r="O888" s="49" t="s">
        <v>31</v>
      </c>
      <c r="P888" s="49" t="s">
        <v>31</v>
      </c>
      <c r="Q888" s="49" t="s">
        <v>31</v>
      </c>
      <c r="R888" s="7" t="s">
        <v>31</v>
      </c>
      <c r="S888" s="24" t="s">
        <v>31</v>
      </c>
      <c r="T888" s="58" t="s">
        <v>31</v>
      </c>
      <c r="U888" s="7" t="s">
        <v>31</v>
      </c>
      <c r="V888" s="23" t="s">
        <v>32</v>
      </c>
      <c r="W888" s="24" t="s">
        <v>584</v>
      </c>
      <c r="X888" s="7" t="s">
        <v>37</v>
      </c>
      <c r="Y888" s="10">
        <v>100</v>
      </c>
      <c r="Z888" s="24" t="s">
        <v>310</v>
      </c>
      <c r="AA888" s="12" t="s">
        <v>103</v>
      </c>
      <c r="AB888" s="66" t="s">
        <v>709</v>
      </c>
      <c r="AC888" s="24" t="s">
        <v>312</v>
      </c>
      <c r="AF888" s="24"/>
    </row>
    <row r="889" spans="1:32" ht="15" hidden="1" customHeight="1" x14ac:dyDescent="0.2">
      <c r="A889" s="29" t="s">
        <v>2040</v>
      </c>
      <c r="B889" s="27">
        <v>45252</v>
      </c>
      <c r="C889" s="31">
        <f t="shared" si="27"/>
        <v>1</v>
      </c>
      <c r="D889" s="15">
        <f t="shared" si="26"/>
        <v>761.21</v>
      </c>
      <c r="E889" s="16" t="s">
        <v>28</v>
      </c>
      <c r="F889" s="30" t="s">
        <v>29</v>
      </c>
      <c r="G889" s="31" t="s">
        <v>30</v>
      </c>
      <c r="H889" s="24" t="s">
        <v>761</v>
      </c>
      <c r="I889" s="24" t="s">
        <v>315</v>
      </c>
      <c r="J889" s="24">
        <v>68467</v>
      </c>
      <c r="K889" s="49" t="s">
        <v>316</v>
      </c>
      <c r="L889" s="20" t="s">
        <v>2673</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783</v>
      </c>
      <c r="AB889" s="66" t="s">
        <v>29</v>
      </c>
      <c r="AC889" s="24" t="s">
        <v>320</v>
      </c>
      <c r="AF889" s="24"/>
    </row>
    <row r="890" spans="1:32" ht="15" hidden="1" customHeight="1" x14ac:dyDescent="0.2">
      <c r="A890" s="29" t="s">
        <v>1998</v>
      </c>
      <c r="B890" s="27">
        <v>45252</v>
      </c>
      <c r="C890" s="31">
        <f t="shared" si="27"/>
        <v>1</v>
      </c>
      <c r="D890" s="15">
        <f t="shared" si="26"/>
        <v>736.56</v>
      </c>
      <c r="E890" s="16" t="s">
        <v>28</v>
      </c>
      <c r="F890" s="30" t="s">
        <v>29</v>
      </c>
      <c r="G890" s="31" t="s">
        <v>30</v>
      </c>
      <c r="H890" s="24" t="s">
        <v>444</v>
      </c>
      <c r="I890" s="24" t="s">
        <v>315</v>
      </c>
      <c r="J890" s="24">
        <v>68901</v>
      </c>
      <c r="K890" s="49" t="s">
        <v>316</v>
      </c>
      <c r="L890" s="20" t="s">
        <v>2674</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574</v>
      </c>
      <c r="AB890" s="66" t="s">
        <v>29</v>
      </c>
      <c r="AC890" s="24" t="s">
        <v>320</v>
      </c>
      <c r="AF890" s="24"/>
    </row>
    <row r="891" spans="1:32" ht="15" hidden="1" customHeight="1" x14ac:dyDescent="0.2">
      <c r="A891" s="29" t="s">
        <v>2041</v>
      </c>
      <c r="B891" s="27">
        <v>45252</v>
      </c>
      <c r="C891" s="31">
        <f t="shared" si="27"/>
        <v>1</v>
      </c>
      <c r="D891" s="15">
        <f t="shared" si="26"/>
        <v>1250</v>
      </c>
      <c r="E891" s="16" t="s">
        <v>28</v>
      </c>
      <c r="F891" s="30" t="s">
        <v>29</v>
      </c>
      <c r="G891" s="31" t="s">
        <v>30</v>
      </c>
      <c r="H891" s="24" t="s">
        <v>314</v>
      </c>
      <c r="I891" s="24" t="s">
        <v>315</v>
      </c>
      <c r="J891" s="24">
        <v>68502</v>
      </c>
      <c r="K891" s="49" t="s">
        <v>316</v>
      </c>
      <c r="L891" s="20" t="s">
        <v>2676</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hidden="1" customHeight="1" x14ac:dyDescent="0.2">
      <c r="A892" s="29" t="s">
        <v>1846</v>
      </c>
      <c r="B892" s="27">
        <v>45252</v>
      </c>
      <c r="C892" s="31">
        <f t="shared" si="27"/>
        <v>1</v>
      </c>
      <c r="D892" s="15">
        <f t="shared" si="26"/>
        <v>175.04999999999995</v>
      </c>
      <c r="E892" s="16" t="s">
        <v>28</v>
      </c>
      <c r="F892" s="30">
        <v>45252</v>
      </c>
      <c r="G892" s="30" t="s">
        <v>30</v>
      </c>
      <c r="H892" s="24" t="s">
        <v>31</v>
      </c>
      <c r="I892" s="24" t="s">
        <v>31</v>
      </c>
      <c r="J892" s="24" t="s">
        <v>31</v>
      </c>
      <c r="K892" s="49" t="s">
        <v>31</v>
      </c>
      <c r="L892" s="20" t="s">
        <v>2676</v>
      </c>
      <c r="M892" s="49" t="s">
        <v>31</v>
      </c>
      <c r="N892" s="49" t="s">
        <v>31</v>
      </c>
      <c r="O892" s="49" t="s">
        <v>31</v>
      </c>
      <c r="P892" s="49" t="s">
        <v>31</v>
      </c>
      <c r="Q892" s="49" t="s">
        <v>31</v>
      </c>
      <c r="R892" s="7" t="s">
        <v>31</v>
      </c>
      <c r="S892" s="24" t="s">
        <v>31</v>
      </c>
      <c r="T892" s="58" t="s">
        <v>31</v>
      </c>
      <c r="U892" s="7" t="s">
        <v>31</v>
      </c>
      <c r="V892" s="23" t="s">
        <v>32</v>
      </c>
      <c r="W892" s="24" t="s">
        <v>584</v>
      </c>
      <c r="X892" s="7" t="s">
        <v>37</v>
      </c>
      <c r="Y892" s="10">
        <v>75</v>
      </c>
      <c r="Z892" s="24" t="s">
        <v>310</v>
      </c>
      <c r="AA892" s="12" t="s">
        <v>103</v>
      </c>
      <c r="AB892" s="66" t="s">
        <v>709</v>
      </c>
      <c r="AC892" s="24" t="s">
        <v>312</v>
      </c>
      <c r="AF892" s="24"/>
    </row>
    <row r="893" spans="1:32" ht="15" hidden="1" customHeight="1" x14ac:dyDescent="0.2">
      <c r="A893" s="29" t="s">
        <v>1809</v>
      </c>
      <c r="B893" s="27">
        <v>45252</v>
      </c>
      <c r="C893" s="31">
        <f t="shared" si="27"/>
        <v>1</v>
      </c>
      <c r="D893" s="15">
        <f t="shared" si="26"/>
        <v>1500</v>
      </c>
      <c r="E893" s="16" t="s">
        <v>28</v>
      </c>
      <c r="F893" s="30">
        <v>45252</v>
      </c>
      <c r="G893" s="30" t="s">
        <v>30</v>
      </c>
      <c r="H893" s="24" t="s">
        <v>31</v>
      </c>
      <c r="I893" s="24" t="s">
        <v>31</v>
      </c>
      <c r="J893" s="24" t="s">
        <v>31</v>
      </c>
      <c r="K893" s="49" t="s">
        <v>31</v>
      </c>
      <c r="L893" s="20" t="s">
        <v>2682</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709</v>
      </c>
      <c r="AC893" s="24" t="s">
        <v>312</v>
      </c>
      <c r="AF893" s="24"/>
    </row>
    <row r="894" spans="1:32" ht="15" hidden="1" customHeight="1" x14ac:dyDescent="0.2">
      <c r="A894" s="29" t="s">
        <v>2002</v>
      </c>
      <c r="B894" s="27">
        <v>45252</v>
      </c>
      <c r="C894" s="31">
        <f t="shared" si="27"/>
        <v>1</v>
      </c>
      <c r="D894" s="15">
        <f t="shared" si="26"/>
        <v>1500</v>
      </c>
      <c r="E894" s="16" t="s">
        <v>28</v>
      </c>
      <c r="F894" s="17">
        <v>45252</v>
      </c>
      <c r="G894" s="30" t="s">
        <v>30</v>
      </c>
      <c r="H894" s="24" t="s">
        <v>31</v>
      </c>
      <c r="I894" s="24" t="s">
        <v>31</v>
      </c>
      <c r="J894" s="24" t="s">
        <v>31</v>
      </c>
      <c r="K894" s="49" t="s">
        <v>31</v>
      </c>
      <c r="L894" s="20" t="s">
        <v>2690</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709</v>
      </c>
      <c r="AC894" s="24" t="s">
        <v>312</v>
      </c>
      <c r="AF894" s="24"/>
    </row>
    <row r="895" spans="1:32" ht="15" hidden="1" customHeight="1" x14ac:dyDescent="0.2">
      <c r="A895" s="33" t="s">
        <v>2000</v>
      </c>
      <c r="B895" s="27">
        <v>45257</v>
      </c>
      <c r="C895" s="31">
        <f t="shared" si="27"/>
        <v>1</v>
      </c>
      <c r="D895" s="15">
        <f t="shared" si="26"/>
        <v>123.21000000000004</v>
      </c>
      <c r="E895" s="16" t="s">
        <v>28</v>
      </c>
      <c r="F895" s="17" t="s">
        <v>29</v>
      </c>
      <c r="G895" s="31" t="s">
        <v>30</v>
      </c>
      <c r="H895" s="24" t="s">
        <v>314</v>
      </c>
      <c r="I895" s="24" t="s">
        <v>315</v>
      </c>
      <c r="J895" s="24">
        <v>68521</v>
      </c>
      <c r="K895" s="49" t="s">
        <v>316</v>
      </c>
      <c r="L895" s="20" t="s">
        <v>2677</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742</v>
      </c>
      <c r="AB895" s="66" t="s">
        <v>29</v>
      </c>
      <c r="AC895" s="24" t="s">
        <v>320</v>
      </c>
      <c r="AF895" s="24"/>
    </row>
    <row r="896" spans="1:32" ht="15" hidden="1" customHeight="1" x14ac:dyDescent="0.2">
      <c r="A896" s="29" t="s">
        <v>2043</v>
      </c>
      <c r="B896" s="27">
        <v>45257</v>
      </c>
      <c r="C896" s="31">
        <f t="shared" si="27"/>
        <v>1</v>
      </c>
      <c r="D896" s="15">
        <f t="shared" si="26"/>
        <v>1411</v>
      </c>
      <c r="E896" s="16" t="s">
        <v>28</v>
      </c>
      <c r="F896" s="30">
        <v>45257</v>
      </c>
      <c r="G896" s="30" t="s">
        <v>30</v>
      </c>
      <c r="H896" s="24" t="s">
        <v>31</v>
      </c>
      <c r="I896" s="24" t="s">
        <v>31</v>
      </c>
      <c r="J896" s="24" t="s">
        <v>31</v>
      </c>
      <c r="K896" s="49" t="s">
        <v>31</v>
      </c>
      <c r="L896" s="20" t="s">
        <v>2685</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709</v>
      </c>
      <c r="AC896" s="24" t="s">
        <v>312</v>
      </c>
      <c r="AF896" s="24"/>
    </row>
    <row r="897" spans="1:32" ht="15" hidden="1" customHeight="1" x14ac:dyDescent="0.2">
      <c r="A897" s="33" t="s">
        <v>1806</v>
      </c>
      <c r="B897" s="27">
        <v>45257</v>
      </c>
      <c r="C897" s="31">
        <f t="shared" si="27"/>
        <v>1</v>
      </c>
      <c r="D897" s="15">
        <f t="shared" si="26"/>
        <v>324.40999999999985</v>
      </c>
      <c r="E897" s="16" t="s">
        <v>28</v>
      </c>
      <c r="F897" s="30" t="s">
        <v>29</v>
      </c>
      <c r="G897" s="31" t="s">
        <v>30</v>
      </c>
      <c r="H897" s="24" t="s">
        <v>372</v>
      </c>
      <c r="I897" s="24" t="s">
        <v>315</v>
      </c>
      <c r="J897" s="24">
        <v>68803</v>
      </c>
      <c r="K897" s="49" t="s">
        <v>464</v>
      </c>
      <c r="L897" s="20" t="s">
        <v>2686</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528</v>
      </c>
      <c r="AB897" s="66" t="s">
        <v>29</v>
      </c>
      <c r="AC897" s="24" t="s">
        <v>29</v>
      </c>
      <c r="AF897" s="24"/>
    </row>
    <row r="898" spans="1:32" ht="15" hidden="1" customHeight="1" x14ac:dyDescent="0.2">
      <c r="A898" s="33" t="s">
        <v>2044</v>
      </c>
      <c r="B898" s="13">
        <v>45257</v>
      </c>
      <c r="C898" s="31">
        <f t="shared" si="27"/>
        <v>1</v>
      </c>
      <c r="D898" s="15">
        <f t="shared" ref="D898:D961" si="28">IF(C898=1, 1500 - SUMIFS($Y:$Y, $A:$A, A898, $C:$C, C898, $E:$E, "Approved", $Z:$Z, "&lt;&gt;PFA GC", $F:$F, "&lt;&gt;No"),
   IF(C898=2, 1000 - SUMIFS($Y:$Y, $A:$A, A898, $C:$C, C898, $E:$E, "Approved", $Z:$Z, "&lt;&gt;PFA GC", $F:$F, "&lt;&gt;No"),
   IF(C898&gt;=3, 500 - SUMIFS($Y:$Y, $A:$A, A898, $C:$C, C898, $E:$E, "Approved", $Z:$Z, "&lt;&gt;PFA GC", $F:$F, "&lt;&gt;No"), "")))</f>
        <v>189.44000000000005</v>
      </c>
      <c r="E898" s="16" t="s">
        <v>28</v>
      </c>
      <c r="F898" s="30" t="s">
        <v>29</v>
      </c>
      <c r="G898" s="31" t="s">
        <v>30</v>
      </c>
      <c r="H898" s="24" t="s">
        <v>784</v>
      </c>
      <c r="I898" s="24" t="s">
        <v>381</v>
      </c>
      <c r="J898" s="24">
        <v>68632</v>
      </c>
      <c r="K898" s="49" t="s">
        <v>316</v>
      </c>
      <c r="L898" s="20" t="s">
        <v>2694</v>
      </c>
      <c r="M898" s="49" t="s">
        <v>335</v>
      </c>
      <c r="N898" s="49" t="s">
        <v>318</v>
      </c>
      <c r="O898" s="49" t="s">
        <v>319</v>
      </c>
      <c r="P898" s="49" t="s">
        <v>320</v>
      </c>
      <c r="Q898" s="49" t="s">
        <v>565</v>
      </c>
      <c r="R898" s="7" t="s">
        <v>31</v>
      </c>
      <c r="S898" s="24">
        <v>2</v>
      </c>
      <c r="T898" s="58">
        <v>3468</v>
      </c>
      <c r="U898" s="7" t="s">
        <v>31</v>
      </c>
      <c r="V898" s="23" t="s">
        <v>286</v>
      </c>
      <c r="W898" s="24" t="s">
        <v>332</v>
      </c>
      <c r="X898" s="7" t="s">
        <v>55</v>
      </c>
      <c r="Y898" s="10">
        <v>1310.56</v>
      </c>
      <c r="Z898" s="24"/>
      <c r="AA898" s="12" t="s">
        <v>785</v>
      </c>
      <c r="AB898" s="66" t="s">
        <v>29</v>
      </c>
      <c r="AC898" s="24" t="s">
        <v>320</v>
      </c>
      <c r="AF898" s="24"/>
    </row>
    <row r="899" spans="1:32" ht="15" hidden="1" customHeight="1" x14ac:dyDescent="0.2">
      <c r="A899" s="33" t="s">
        <v>2042</v>
      </c>
      <c r="B899" s="13">
        <v>45257</v>
      </c>
      <c r="C899" s="31">
        <f t="shared" ref="C899:C962" si="29">YEAR(B899) - YEAR(_xlfn.MINIFS($B:$B, $A:$A, A899)) + 1</f>
        <v>1</v>
      </c>
      <c r="D899" s="15">
        <f t="shared" si="28"/>
        <v>1500</v>
      </c>
      <c r="E899" s="16" t="s">
        <v>28</v>
      </c>
      <c r="F899" s="30">
        <v>45257</v>
      </c>
      <c r="G899" s="30" t="s">
        <v>30</v>
      </c>
      <c r="H899" s="24" t="s">
        <v>31</v>
      </c>
      <c r="I899" s="24" t="s">
        <v>31</v>
      </c>
      <c r="J899" s="24" t="s">
        <v>31</v>
      </c>
      <c r="K899" s="49" t="s">
        <v>31</v>
      </c>
      <c r="L899" s="20" t="s">
        <v>2702</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709</v>
      </c>
      <c r="AC899" s="24" t="s">
        <v>312</v>
      </c>
      <c r="AF899" s="24"/>
    </row>
    <row r="900" spans="1:32" ht="15" hidden="1" customHeight="1" x14ac:dyDescent="0.2">
      <c r="A900" s="33" t="s">
        <v>2045</v>
      </c>
      <c r="B900" s="13">
        <v>45258</v>
      </c>
      <c r="C900" s="31">
        <f t="shared" si="29"/>
        <v>1</v>
      </c>
      <c r="D900" s="15">
        <f t="shared" si="28"/>
        <v>0</v>
      </c>
      <c r="E900" s="16" t="s">
        <v>28</v>
      </c>
      <c r="F900" s="30" t="s">
        <v>29</v>
      </c>
      <c r="G900" s="31" t="s">
        <v>30</v>
      </c>
      <c r="H900" s="24" t="s">
        <v>521</v>
      </c>
      <c r="I900" s="24" t="s">
        <v>381</v>
      </c>
      <c r="J900" s="24">
        <v>68350</v>
      </c>
      <c r="K900" s="49" t="s">
        <v>316</v>
      </c>
      <c r="L900" s="20" t="s">
        <v>2680</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790</v>
      </c>
      <c r="AB900" s="66" t="s">
        <v>29</v>
      </c>
      <c r="AC900" s="24" t="s">
        <v>320</v>
      </c>
      <c r="AF900" s="24"/>
    </row>
    <row r="901" spans="1:32" ht="15" hidden="1" customHeight="1" x14ac:dyDescent="0.2">
      <c r="A901" s="29" t="s">
        <v>2045</v>
      </c>
      <c r="B901" s="13">
        <v>45258</v>
      </c>
      <c r="C901" s="31">
        <f t="shared" si="29"/>
        <v>1</v>
      </c>
      <c r="D901" s="15">
        <f t="shared" si="28"/>
        <v>0</v>
      </c>
      <c r="E901" s="16" t="s">
        <v>28</v>
      </c>
      <c r="F901" s="17" t="s">
        <v>29</v>
      </c>
      <c r="G901" s="31" t="s">
        <v>30</v>
      </c>
      <c r="H901" s="24" t="s">
        <v>521</v>
      </c>
      <c r="I901" s="24" t="s">
        <v>381</v>
      </c>
      <c r="J901" s="24">
        <v>68350</v>
      </c>
      <c r="K901" s="49" t="s">
        <v>316</v>
      </c>
      <c r="L901" s="20" t="s">
        <v>2680</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791</v>
      </c>
      <c r="AB901" s="66" t="s">
        <v>29</v>
      </c>
      <c r="AC901" s="24" t="s">
        <v>320</v>
      </c>
      <c r="AF901" s="24"/>
    </row>
    <row r="902" spans="1:32" ht="15" hidden="1" customHeight="1" x14ac:dyDescent="0.2">
      <c r="A902" s="29" t="s">
        <v>2046</v>
      </c>
      <c r="B902" s="27">
        <v>45258</v>
      </c>
      <c r="C902" s="31">
        <f t="shared" si="29"/>
        <v>1</v>
      </c>
      <c r="D902" s="15">
        <f t="shared" si="28"/>
        <v>1500</v>
      </c>
      <c r="E902" s="41" t="s">
        <v>428</v>
      </c>
      <c r="F902" s="17" t="s">
        <v>320</v>
      </c>
      <c r="G902" s="31" t="s">
        <v>786</v>
      </c>
      <c r="H902" s="24" t="s">
        <v>787</v>
      </c>
      <c r="I902" s="24" t="s">
        <v>315</v>
      </c>
      <c r="J902" s="24">
        <v>68883</v>
      </c>
      <c r="K902" s="49" t="s">
        <v>316</v>
      </c>
      <c r="L902" s="20" t="s">
        <v>2695</v>
      </c>
      <c r="M902" s="49" t="s">
        <v>317</v>
      </c>
      <c r="N902" s="49" t="s">
        <v>318</v>
      </c>
      <c r="O902" s="49" t="s">
        <v>319</v>
      </c>
      <c r="P902" s="49" t="s">
        <v>604</v>
      </c>
      <c r="Q902" s="49" t="s">
        <v>348</v>
      </c>
      <c r="R902" s="7"/>
      <c r="S902" s="24">
        <v>5</v>
      </c>
      <c r="T902" s="58">
        <v>1410</v>
      </c>
      <c r="U902" s="7"/>
      <c r="V902" s="23" t="s">
        <v>788</v>
      </c>
      <c r="W902" s="24" t="s">
        <v>789</v>
      </c>
      <c r="X902" s="7" t="s">
        <v>431</v>
      </c>
      <c r="Y902" s="10"/>
      <c r="Z902" s="24"/>
      <c r="AA902" s="12"/>
      <c r="AB902" s="66" t="s">
        <v>320</v>
      </c>
      <c r="AC902" s="31" t="s">
        <v>320</v>
      </c>
      <c r="AF902" s="24"/>
    </row>
    <row r="903" spans="1:32" ht="15" hidden="1" customHeight="1" x14ac:dyDescent="0.2">
      <c r="A903" s="29" t="s">
        <v>2049</v>
      </c>
      <c r="B903" s="27">
        <v>45260</v>
      </c>
      <c r="C903" s="31">
        <f t="shared" si="29"/>
        <v>1</v>
      </c>
      <c r="D903" s="15">
        <f t="shared" si="28"/>
        <v>0</v>
      </c>
      <c r="E903" s="16" t="s">
        <v>28</v>
      </c>
      <c r="F903" s="30" t="s">
        <v>29</v>
      </c>
      <c r="G903" s="31" t="s">
        <v>30</v>
      </c>
      <c r="H903" s="24" t="s">
        <v>792</v>
      </c>
      <c r="I903" s="24" t="s">
        <v>315</v>
      </c>
      <c r="J903" s="24">
        <v>68818</v>
      </c>
      <c r="K903" s="49" t="s">
        <v>316</v>
      </c>
      <c r="L903" s="20" t="s">
        <v>2666</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793</v>
      </c>
      <c r="AB903" s="66" t="s">
        <v>29</v>
      </c>
      <c r="AC903" s="24" t="s">
        <v>320</v>
      </c>
      <c r="AF903" s="24"/>
    </row>
    <row r="904" spans="1:32" ht="15" hidden="1" customHeight="1" x14ac:dyDescent="0.2">
      <c r="A904" s="29" t="s">
        <v>2047</v>
      </c>
      <c r="B904" s="27">
        <v>45260</v>
      </c>
      <c r="C904" s="31">
        <f t="shared" si="29"/>
        <v>1</v>
      </c>
      <c r="D904" s="15">
        <f t="shared" si="28"/>
        <v>1500</v>
      </c>
      <c r="E904" s="16" t="s">
        <v>28</v>
      </c>
      <c r="F904" s="30">
        <v>45260</v>
      </c>
      <c r="G904" s="30" t="s">
        <v>30</v>
      </c>
      <c r="H904" s="24" t="s">
        <v>31</v>
      </c>
      <c r="I904" s="24" t="s">
        <v>31</v>
      </c>
      <c r="J904" s="24" t="s">
        <v>31</v>
      </c>
      <c r="K904" s="49" t="s">
        <v>31</v>
      </c>
      <c r="L904" s="20" t="s">
        <v>2673</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709</v>
      </c>
      <c r="AC904" s="24" t="s">
        <v>312</v>
      </c>
      <c r="AF904" s="24"/>
    </row>
    <row r="905" spans="1:32" ht="15" hidden="1" customHeight="1" x14ac:dyDescent="0.2">
      <c r="A905" s="29" t="s">
        <v>2048</v>
      </c>
      <c r="B905" s="27">
        <v>45260</v>
      </c>
      <c r="C905" s="31">
        <f t="shared" si="29"/>
        <v>1</v>
      </c>
      <c r="D905" s="15">
        <f t="shared" si="28"/>
        <v>1500</v>
      </c>
      <c r="E905" s="16" t="s">
        <v>28</v>
      </c>
      <c r="F905" s="30">
        <v>45260</v>
      </c>
      <c r="G905" s="30" t="s">
        <v>30</v>
      </c>
      <c r="H905" s="24" t="s">
        <v>31</v>
      </c>
      <c r="I905" s="24" t="s">
        <v>31</v>
      </c>
      <c r="J905" s="24" t="s">
        <v>31</v>
      </c>
      <c r="K905" s="49" t="s">
        <v>31</v>
      </c>
      <c r="L905" s="20" t="s">
        <v>2689</v>
      </c>
      <c r="M905" s="49" t="s">
        <v>31</v>
      </c>
      <c r="N905" s="49" t="s">
        <v>31</v>
      </c>
      <c r="O905" s="49" t="s">
        <v>31</v>
      </c>
      <c r="P905" s="49" t="s">
        <v>31</v>
      </c>
      <c r="Q905" s="49" t="s">
        <v>31</v>
      </c>
      <c r="R905" s="7" t="s">
        <v>31</v>
      </c>
      <c r="S905" s="24" t="s">
        <v>31</v>
      </c>
      <c r="T905" s="58" t="s">
        <v>31</v>
      </c>
      <c r="U905" s="7" t="s">
        <v>31</v>
      </c>
      <c r="V905" s="23" t="s">
        <v>32</v>
      </c>
      <c r="W905" s="24" t="s">
        <v>781</v>
      </c>
      <c r="X905" s="7" t="s">
        <v>37</v>
      </c>
      <c r="Y905" s="10">
        <v>100</v>
      </c>
      <c r="Z905" s="24" t="s">
        <v>310</v>
      </c>
      <c r="AA905" s="12" t="s">
        <v>313</v>
      </c>
      <c r="AB905" s="66" t="s">
        <v>709</v>
      </c>
      <c r="AC905" s="24" t="s">
        <v>312</v>
      </c>
      <c r="AF905" s="24"/>
    </row>
    <row r="906" spans="1:32" ht="15" hidden="1" customHeight="1" x14ac:dyDescent="0.2">
      <c r="A906" s="29" t="s">
        <v>1867</v>
      </c>
      <c r="B906" s="27">
        <v>45260</v>
      </c>
      <c r="C906" s="31">
        <f t="shared" si="29"/>
        <v>1</v>
      </c>
      <c r="D906" s="15">
        <f t="shared" si="28"/>
        <v>1500</v>
      </c>
      <c r="E906" s="16" t="s">
        <v>28</v>
      </c>
      <c r="F906" s="17">
        <v>45260</v>
      </c>
      <c r="G906" s="30" t="s">
        <v>30</v>
      </c>
      <c r="H906" s="24" t="s">
        <v>31</v>
      </c>
      <c r="I906" s="24" t="s">
        <v>31</v>
      </c>
      <c r="J906" s="24" t="s">
        <v>31</v>
      </c>
      <c r="K906" s="49" t="s">
        <v>31</v>
      </c>
      <c r="L906" s="20" t="s">
        <v>2707</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709</v>
      </c>
      <c r="AC906" s="24" t="s">
        <v>312</v>
      </c>
      <c r="AF906" s="24"/>
    </row>
    <row r="907" spans="1:32" ht="15" hidden="1" customHeight="1" x14ac:dyDescent="0.2">
      <c r="A907" s="29" t="s">
        <v>1846</v>
      </c>
      <c r="B907" s="27">
        <v>45261</v>
      </c>
      <c r="C907" s="31">
        <f t="shared" si="29"/>
        <v>1</v>
      </c>
      <c r="D907" s="15">
        <f t="shared" si="28"/>
        <v>175.04999999999995</v>
      </c>
      <c r="E907" s="16" t="s">
        <v>28</v>
      </c>
      <c r="F907" s="30">
        <v>45261</v>
      </c>
      <c r="G907" s="30" t="s">
        <v>30</v>
      </c>
      <c r="H907" s="24" t="s">
        <v>31</v>
      </c>
      <c r="I907" s="24" t="s">
        <v>31</v>
      </c>
      <c r="J907" s="24" t="s">
        <v>31</v>
      </c>
      <c r="K907" s="49" t="s">
        <v>31</v>
      </c>
      <c r="L907" s="20" t="s">
        <v>2676</v>
      </c>
      <c r="M907" s="49" t="s">
        <v>31</v>
      </c>
      <c r="N907" s="49" t="s">
        <v>31</v>
      </c>
      <c r="O907" s="49" t="s">
        <v>31</v>
      </c>
      <c r="P907" s="49" t="s">
        <v>31</v>
      </c>
      <c r="Q907" s="49" t="s">
        <v>31</v>
      </c>
      <c r="R907" s="7" t="s">
        <v>31</v>
      </c>
      <c r="S907" s="24" t="s">
        <v>31</v>
      </c>
      <c r="T907" s="58" t="s">
        <v>31</v>
      </c>
      <c r="U907" s="7" t="s">
        <v>31</v>
      </c>
      <c r="V907" s="23" t="s">
        <v>32</v>
      </c>
      <c r="W907" s="24" t="s">
        <v>584</v>
      </c>
      <c r="X907" s="7" t="s">
        <v>37</v>
      </c>
      <c r="Y907" s="10">
        <v>100</v>
      </c>
      <c r="Z907" s="24" t="s">
        <v>310</v>
      </c>
      <c r="AA907" s="12" t="s">
        <v>103</v>
      </c>
      <c r="AB907" s="66" t="s">
        <v>709</v>
      </c>
      <c r="AC907" s="24" t="s">
        <v>312</v>
      </c>
      <c r="AF907" s="24"/>
    </row>
    <row r="908" spans="1:32" ht="15" hidden="1" customHeight="1" x14ac:dyDescent="0.2">
      <c r="A908" s="29" t="s">
        <v>2050</v>
      </c>
      <c r="B908" s="27">
        <v>45261</v>
      </c>
      <c r="C908" s="31">
        <f t="shared" si="29"/>
        <v>1</v>
      </c>
      <c r="D908" s="15">
        <f t="shared" si="28"/>
        <v>1300</v>
      </c>
      <c r="E908" s="16" t="s">
        <v>28</v>
      </c>
      <c r="F908" s="30" t="s">
        <v>29</v>
      </c>
      <c r="G908" s="31" t="s">
        <v>30</v>
      </c>
      <c r="H908" s="24" t="s">
        <v>372</v>
      </c>
      <c r="I908" s="24" t="s">
        <v>315</v>
      </c>
      <c r="J908" s="24">
        <v>68801</v>
      </c>
      <c r="K908" s="49" t="s">
        <v>316</v>
      </c>
      <c r="L908" s="20" t="s">
        <v>2677</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hidden="1" customHeight="1" x14ac:dyDescent="0.2">
      <c r="A909" s="29" t="s">
        <v>1920</v>
      </c>
      <c r="B909" s="27">
        <v>45261</v>
      </c>
      <c r="C909" s="31">
        <f t="shared" si="29"/>
        <v>1</v>
      </c>
      <c r="D909" s="15">
        <f t="shared" si="28"/>
        <v>730.91000000000008</v>
      </c>
      <c r="E909" s="16" t="s">
        <v>28</v>
      </c>
      <c r="F909" s="30" t="s">
        <v>29</v>
      </c>
      <c r="G909" s="31" t="s">
        <v>30</v>
      </c>
      <c r="H909" s="24" t="s">
        <v>314</v>
      </c>
      <c r="I909" s="24" t="s">
        <v>315</v>
      </c>
      <c r="J909" s="24">
        <v>68521</v>
      </c>
      <c r="K909" s="49" t="s">
        <v>316</v>
      </c>
      <c r="L909" s="20" t="s">
        <v>2696</v>
      </c>
      <c r="M909" s="49" t="s">
        <v>324</v>
      </c>
      <c r="N909" s="49" t="s">
        <v>318</v>
      </c>
      <c r="O909" s="49" t="s">
        <v>326</v>
      </c>
      <c r="P909" s="49" t="s">
        <v>320</v>
      </c>
      <c r="Q909" s="49" t="s">
        <v>565</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hidden="1" customHeight="1" x14ac:dyDescent="0.2">
      <c r="A910" s="33" t="s">
        <v>2051</v>
      </c>
      <c r="B910" s="27">
        <v>45264</v>
      </c>
      <c r="C910" s="31">
        <f t="shared" si="29"/>
        <v>1</v>
      </c>
      <c r="D910" s="15">
        <f t="shared" si="28"/>
        <v>354.55999999999995</v>
      </c>
      <c r="E910" s="16" t="s">
        <v>28</v>
      </c>
      <c r="F910" s="30" t="s">
        <v>29</v>
      </c>
      <c r="G910" s="31" t="s">
        <v>30</v>
      </c>
      <c r="H910" s="24" t="s">
        <v>794</v>
      </c>
      <c r="I910" s="24" t="s">
        <v>315</v>
      </c>
      <c r="J910" s="24">
        <v>68466</v>
      </c>
      <c r="K910" s="49" t="s">
        <v>316</v>
      </c>
      <c r="L910" s="20" t="s">
        <v>2675</v>
      </c>
      <c r="M910" s="49" t="s">
        <v>317</v>
      </c>
      <c r="N910" s="49" t="s">
        <v>325</v>
      </c>
      <c r="O910" s="49" t="s">
        <v>319</v>
      </c>
      <c r="P910" s="49" t="s">
        <v>320</v>
      </c>
      <c r="Q910" s="49" t="s">
        <v>565</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hidden="1" customHeight="1" x14ac:dyDescent="0.2">
      <c r="A911" s="29" t="s">
        <v>2051</v>
      </c>
      <c r="B911" s="13">
        <v>45264</v>
      </c>
      <c r="C911" s="31">
        <f t="shared" si="29"/>
        <v>1</v>
      </c>
      <c r="D911" s="15">
        <f t="shared" si="28"/>
        <v>354.55999999999995</v>
      </c>
      <c r="E911" s="16" t="s">
        <v>28</v>
      </c>
      <c r="F911" s="30" t="s">
        <v>29</v>
      </c>
      <c r="G911" s="31" t="s">
        <v>30</v>
      </c>
      <c r="H911" s="24" t="s">
        <v>794</v>
      </c>
      <c r="I911" s="24" t="s">
        <v>315</v>
      </c>
      <c r="J911" s="24">
        <v>68466</v>
      </c>
      <c r="K911" s="49" t="s">
        <v>316</v>
      </c>
      <c r="L911" s="20" t="s">
        <v>2675</v>
      </c>
      <c r="M911" s="49" t="s">
        <v>317</v>
      </c>
      <c r="N911" s="49" t="s">
        <v>325</v>
      </c>
      <c r="O911" s="49" t="s">
        <v>319</v>
      </c>
      <c r="P911" s="49" t="s">
        <v>320</v>
      </c>
      <c r="Q911" s="49" t="s">
        <v>565</v>
      </c>
      <c r="R911" s="7" t="s">
        <v>31</v>
      </c>
      <c r="S911" s="24">
        <v>2</v>
      </c>
      <c r="T911" s="58">
        <v>1353.3</v>
      </c>
      <c r="U911" s="7" t="s">
        <v>31</v>
      </c>
      <c r="V911" s="63" t="s">
        <v>286</v>
      </c>
      <c r="W911" s="24" t="s">
        <v>393</v>
      </c>
      <c r="X911" s="7" t="s">
        <v>55</v>
      </c>
      <c r="Y911" s="10">
        <v>900</v>
      </c>
      <c r="Z911" s="24"/>
      <c r="AA911" s="12" t="s">
        <v>795</v>
      </c>
      <c r="AB911" s="66" t="s">
        <v>29</v>
      </c>
      <c r="AC911" s="24" t="s">
        <v>320</v>
      </c>
      <c r="AF911" s="24"/>
    </row>
    <row r="912" spans="1:32" ht="15" hidden="1" customHeight="1" x14ac:dyDescent="0.2">
      <c r="A912" s="33" t="s">
        <v>2010</v>
      </c>
      <c r="B912" s="27">
        <v>45265</v>
      </c>
      <c r="C912" s="31">
        <f t="shared" si="29"/>
        <v>1</v>
      </c>
      <c r="D912" s="15">
        <f t="shared" si="28"/>
        <v>596.38</v>
      </c>
      <c r="E912" s="16" t="s">
        <v>28</v>
      </c>
      <c r="F912" s="30">
        <v>45265</v>
      </c>
      <c r="G912" s="30" t="s">
        <v>30</v>
      </c>
      <c r="H912" s="24" t="s">
        <v>31</v>
      </c>
      <c r="I912" s="24" t="s">
        <v>31</v>
      </c>
      <c r="J912" s="24" t="s">
        <v>31</v>
      </c>
      <c r="K912" s="49" t="s">
        <v>31</v>
      </c>
      <c r="L912" s="20" t="s">
        <v>2677</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709</v>
      </c>
      <c r="AC912" s="24" t="s">
        <v>312</v>
      </c>
      <c r="AF912" s="24"/>
    </row>
    <row r="913" spans="1:32" ht="15" hidden="1" customHeight="1" x14ac:dyDescent="0.2">
      <c r="A913" s="29" t="s">
        <v>2052</v>
      </c>
      <c r="B913" s="13">
        <v>45265</v>
      </c>
      <c r="C913" s="31">
        <f t="shared" si="29"/>
        <v>1</v>
      </c>
      <c r="D913" s="15">
        <f t="shared" si="28"/>
        <v>1500</v>
      </c>
      <c r="E913" s="16" t="s">
        <v>28</v>
      </c>
      <c r="F913" s="30">
        <v>45265</v>
      </c>
      <c r="G913" s="30" t="s">
        <v>30</v>
      </c>
      <c r="H913" s="24" t="s">
        <v>31</v>
      </c>
      <c r="I913" s="24" t="s">
        <v>31</v>
      </c>
      <c r="J913" s="24" t="s">
        <v>31</v>
      </c>
      <c r="K913" s="49" t="s">
        <v>31</v>
      </c>
      <c r="L913" s="20" t="s">
        <v>2687</v>
      </c>
      <c r="M913" s="49" t="s">
        <v>31</v>
      </c>
      <c r="N913" s="49" t="s">
        <v>31</v>
      </c>
      <c r="O913" s="49" t="s">
        <v>31</v>
      </c>
      <c r="P913" s="49" t="s">
        <v>31</v>
      </c>
      <c r="Q913" s="49" t="s">
        <v>31</v>
      </c>
      <c r="R913" s="7" t="s">
        <v>31</v>
      </c>
      <c r="S913" s="24" t="s">
        <v>31</v>
      </c>
      <c r="T913" s="58" t="s">
        <v>31</v>
      </c>
      <c r="U913" s="7" t="s">
        <v>31</v>
      </c>
      <c r="V913" s="63" t="s">
        <v>32</v>
      </c>
      <c r="W913" s="24" t="s">
        <v>796</v>
      </c>
      <c r="X913" s="7" t="s">
        <v>37</v>
      </c>
      <c r="Y913" s="10">
        <v>20</v>
      </c>
      <c r="Z913" s="24" t="s">
        <v>310</v>
      </c>
      <c r="AA913" s="12" t="s">
        <v>313</v>
      </c>
      <c r="AB913" s="66" t="s">
        <v>709</v>
      </c>
      <c r="AC913" s="24" t="s">
        <v>312</v>
      </c>
      <c r="AF913" s="24"/>
    </row>
    <row r="914" spans="1:32" ht="15" hidden="1" customHeight="1" x14ac:dyDescent="0.2">
      <c r="A914" s="29" t="s">
        <v>1850</v>
      </c>
      <c r="B914" s="27">
        <v>45265</v>
      </c>
      <c r="C914" s="31">
        <f t="shared" si="29"/>
        <v>1</v>
      </c>
      <c r="D914" s="15">
        <f t="shared" si="28"/>
        <v>1500</v>
      </c>
      <c r="E914" s="16" t="s">
        <v>28</v>
      </c>
      <c r="F914" s="30">
        <v>45265</v>
      </c>
      <c r="G914" s="30" t="s">
        <v>30</v>
      </c>
      <c r="H914" s="24" t="s">
        <v>31</v>
      </c>
      <c r="I914" s="24" t="s">
        <v>31</v>
      </c>
      <c r="J914" s="24" t="s">
        <v>31</v>
      </c>
      <c r="K914" s="49" t="s">
        <v>31</v>
      </c>
      <c r="L914" s="20" t="s">
        <v>2692</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709</v>
      </c>
      <c r="AC914" s="24" t="s">
        <v>312</v>
      </c>
      <c r="AF914" s="24"/>
    </row>
    <row r="915" spans="1:32" ht="15" hidden="1" customHeight="1" x14ac:dyDescent="0.2">
      <c r="A915" s="33" t="s">
        <v>2053</v>
      </c>
      <c r="B915" s="27">
        <v>45265</v>
      </c>
      <c r="C915" s="31">
        <f t="shared" si="29"/>
        <v>1</v>
      </c>
      <c r="D915" s="15">
        <f t="shared" si="28"/>
        <v>0</v>
      </c>
      <c r="E915" s="16" t="s">
        <v>28</v>
      </c>
      <c r="F915" s="17" t="s">
        <v>29</v>
      </c>
      <c r="G915" s="31" t="s">
        <v>30</v>
      </c>
      <c r="H915" s="24" t="s">
        <v>797</v>
      </c>
      <c r="I915" s="24" t="s">
        <v>315</v>
      </c>
      <c r="J915" s="24">
        <v>68845</v>
      </c>
      <c r="K915" s="49" t="s">
        <v>316</v>
      </c>
      <c r="L915" s="20" t="s">
        <v>2694</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798</v>
      </c>
      <c r="AB915" s="66" t="s">
        <v>29</v>
      </c>
      <c r="AC915" s="24" t="s">
        <v>320</v>
      </c>
      <c r="AF915" s="24"/>
    </row>
    <row r="916" spans="1:32" ht="15" hidden="1" customHeight="1" x14ac:dyDescent="0.2">
      <c r="A916" s="33" t="s">
        <v>2056</v>
      </c>
      <c r="B916" s="13">
        <v>45266</v>
      </c>
      <c r="C916" s="31">
        <f t="shared" si="29"/>
        <v>1</v>
      </c>
      <c r="D916" s="15">
        <f t="shared" si="28"/>
        <v>495.91999999999996</v>
      </c>
      <c r="E916" s="16" t="s">
        <v>28</v>
      </c>
      <c r="F916" s="30" t="s">
        <v>29</v>
      </c>
      <c r="G916" s="31" t="s">
        <v>30</v>
      </c>
      <c r="H916" s="24" t="s">
        <v>314</v>
      </c>
      <c r="I916" s="24" t="s">
        <v>381</v>
      </c>
      <c r="J916" s="24">
        <v>68502</v>
      </c>
      <c r="K916" s="49" t="s">
        <v>316</v>
      </c>
      <c r="L916" s="20" t="s">
        <v>2656</v>
      </c>
      <c r="M916" s="49" t="s">
        <v>324</v>
      </c>
      <c r="N916" s="49" t="s">
        <v>318</v>
      </c>
      <c r="O916" s="49" t="s">
        <v>319</v>
      </c>
      <c r="P916" s="49" t="s">
        <v>29</v>
      </c>
      <c r="Q916" s="49" t="s">
        <v>348</v>
      </c>
      <c r="R916" s="7" t="s">
        <v>31</v>
      </c>
      <c r="S916" s="24">
        <v>1</v>
      </c>
      <c r="T916" s="58">
        <v>1555</v>
      </c>
      <c r="U916" s="7" t="s">
        <v>31</v>
      </c>
      <c r="V916" s="23" t="s">
        <v>264</v>
      </c>
      <c r="W916" s="24" t="s">
        <v>540</v>
      </c>
      <c r="X916" s="7" t="s">
        <v>55</v>
      </c>
      <c r="Y916" s="10">
        <v>1004.08</v>
      </c>
      <c r="Z916" s="24" t="s">
        <v>394</v>
      </c>
      <c r="AA916" s="12" t="s">
        <v>802</v>
      </c>
      <c r="AB916" s="66" t="s">
        <v>29</v>
      </c>
      <c r="AC916" s="24" t="s">
        <v>320</v>
      </c>
      <c r="AF916" s="24"/>
    </row>
    <row r="917" spans="1:32" ht="15" hidden="1" customHeight="1" x14ac:dyDescent="0.2">
      <c r="A917" s="33" t="s">
        <v>2054</v>
      </c>
      <c r="B917" s="13">
        <v>45266</v>
      </c>
      <c r="C917" s="31">
        <f t="shared" si="29"/>
        <v>1</v>
      </c>
      <c r="D917" s="15">
        <f t="shared" si="28"/>
        <v>1250</v>
      </c>
      <c r="E917" s="16" t="s">
        <v>28</v>
      </c>
      <c r="F917" s="30" t="s">
        <v>29</v>
      </c>
      <c r="G917" s="31" t="s">
        <v>30</v>
      </c>
      <c r="H917" s="24" t="s">
        <v>801</v>
      </c>
      <c r="I917" s="24" t="s">
        <v>315</v>
      </c>
      <c r="J917" s="24">
        <v>69221</v>
      </c>
      <c r="K917" s="49" t="s">
        <v>316</v>
      </c>
      <c r="L917" s="20" t="s">
        <v>2665</v>
      </c>
      <c r="M917" s="49" t="s">
        <v>317</v>
      </c>
      <c r="N917" s="49" t="s">
        <v>325</v>
      </c>
      <c r="O917" s="49" t="s">
        <v>319</v>
      </c>
      <c r="P917" s="49" t="s">
        <v>320</v>
      </c>
      <c r="Q917" s="49" t="s">
        <v>348</v>
      </c>
      <c r="R917" s="7" t="s">
        <v>31</v>
      </c>
      <c r="S917" s="24">
        <v>2</v>
      </c>
      <c r="T917" s="58">
        <v>2617.17</v>
      </c>
      <c r="U917" s="7" t="s">
        <v>31</v>
      </c>
      <c r="V917" s="23" t="s">
        <v>264</v>
      </c>
      <c r="W917" s="24" t="s">
        <v>540</v>
      </c>
      <c r="X917" s="7" t="s">
        <v>51</v>
      </c>
      <c r="Y917" s="10">
        <v>250</v>
      </c>
      <c r="Z917" s="24" t="s">
        <v>38</v>
      </c>
      <c r="AA917" s="12" t="s">
        <v>311</v>
      </c>
      <c r="AB917" s="66" t="s">
        <v>29</v>
      </c>
      <c r="AC917" s="24" t="s">
        <v>320</v>
      </c>
      <c r="AF917" s="24"/>
    </row>
    <row r="918" spans="1:32" ht="15" hidden="1" customHeight="1" x14ac:dyDescent="0.2">
      <c r="A918" s="33" t="s">
        <v>2019</v>
      </c>
      <c r="B918" s="13">
        <v>45266</v>
      </c>
      <c r="C918" s="31">
        <f t="shared" si="29"/>
        <v>1</v>
      </c>
      <c r="D918" s="15">
        <f t="shared" si="28"/>
        <v>1169</v>
      </c>
      <c r="E918" s="16" t="s">
        <v>28</v>
      </c>
      <c r="F918" s="30" t="s">
        <v>29</v>
      </c>
      <c r="G918" s="31" t="s">
        <v>30</v>
      </c>
      <c r="H918" s="24" t="s">
        <v>760</v>
      </c>
      <c r="I918" s="24" t="s">
        <v>315</v>
      </c>
      <c r="J918" s="24">
        <v>68666</v>
      </c>
      <c r="K918" s="49" t="s">
        <v>316</v>
      </c>
      <c r="L918" s="20" t="s">
        <v>2668</v>
      </c>
      <c r="M918" s="49" t="s">
        <v>317</v>
      </c>
      <c r="N918" s="49" t="s">
        <v>318</v>
      </c>
      <c r="O918" s="49" t="s">
        <v>319</v>
      </c>
      <c r="P918" s="49" t="s">
        <v>320</v>
      </c>
      <c r="Q918" s="49" t="s">
        <v>348</v>
      </c>
      <c r="R918" s="7" t="s">
        <v>31</v>
      </c>
      <c r="S918" s="24">
        <v>2</v>
      </c>
      <c r="T918" s="58">
        <v>4700</v>
      </c>
      <c r="U918" s="7" t="s">
        <v>31</v>
      </c>
      <c r="V918" s="23" t="s">
        <v>264</v>
      </c>
      <c r="W918" s="24" t="s">
        <v>601</v>
      </c>
      <c r="X918" s="7" t="s">
        <v>34</v>
      </c>
      <c r="Y918" s="10">
        <v>81</v>
      </c>
      <c r="Z918" s="24" t="s">
        <v>72</v>
      </c>
      <c r="AA918" s="12" t="s">
        <v>799</v>
      </c>
      <c r="AB918" s="66" t="s">
        <v>29</v>
      </c>
      <c r="AC918" s="24" t="s">
        <v>320</v>
      </c>
      <c r="AF918" s="24"/>
    </row>
    <row r="919" spans="1:32" ht="15" hidden="1" customHeight="1" x14ac:dyDescent="0.2">
      <c r="A919" s="33" t="s">
        <v>2052</v>
      </c>
      <c r="B919" s="13">
        <v>45266</v>
      </c>
      <c r="C919" s="31">
        <f t="shared" si="29"/>
        <v>1</v>
      </c>
      <c r="D919" s="15">
        <f t="shared" si="28"/>
        <v>1500</v>
      </c>
      <c r="E919" s="16" t="s">
        <v>28</v>
      </c>
      <c r="F919" s="30">
        <v>45266</v>
      </c>
      <c r="G919" s="30" t="s">
        <v>30</v>
      </c>
      <c r="H919" s="24" t="s">
        <v>31</v>
      </c>
      <c r="I919" s="24" t="s">
        <v>31</v>
      </c>
      <c r="J919" s="24" t="s">
        <v>31</v>
      </c>
      <c r="K919" s="49" t="s">
        <v>31</v>
      </c>
      <c r="L919" s="20" t="s">
        <v>2687</v>
      </c>
      <c r="M919" s="49" t="s">
        <v>31</v>
      </c>
      <c r="N919" s="49" t="s">
        <v>31</v>
      </c>
      <c r="O919" s="49" t="s">
        <v>31</v>
      </c>
      <c r="P919" s="49" t="s">
        <v>31</v>
      </c>
      <c r="Q919" s="49" t="s">
        <v>31</v>
      </c>
      <c r="R919" s="7" t="s">
        <v>31</v>
      </c>
      <c r="S919" s="24" t="s">
        <v>31</v>
      </c>
      <c r="T919" s="58" t="s">
        <v>31</v>
      </c>
      <c r="U919" s="7" t="s">
        <v>31</v>
      </c>
      <c r="V919" s="23" t="s">
        <v>32</v>
      </c>
      <c r="W919" s="24" t="s">
        <v>800</v>
      </c>
      <c r="X919" s="7" t="s">
        <v>37</v>
      </c>
      <c r="Y919" s="10">
        <v>150</v>
      </c>
      <c r="Z919" s="24" t="s">
        <v>310</v>
      </c>
      <c r="AA919" s="12" t="s">
        <v>313</v>
      </c>
      <c r="AB919" s="66" t="s">
        <v>709</v>
      </c>
      <c r="AC919" s="24" t="s">
        <v>312</v>
      </c>
      <c r="AF919" s="24"/>
    </row>
    <row r="920" spans="1:32" ht="15" hidden="1" customHeight="1" x14ac:dyDescent="0.2">
      <c r="A920" s="33" t="s">
        <v>2055</v>
      </c>
      <c r="B920" s="13">
        <v>45266</v>
      </c>
      <c r="C920" s="31">
        <f t="shared" si="29"/>
        <v>1</v>
      </c>
      <c r="D920" s="15">
        <f t="shared" si="28"/>
        <v>1500</v>
      </c>
      <c r="E920" s="16" t="s">
        <v>28</v>
      </c>
      <c r="F920" s="30">
        <v>45266</v>
      </c>
      <c r="G920" s="30" t="s">
        <v>30</v>
      </c>
      <c r="H920" s="24" t="s">
        <v>31</v>
      </c>
      <c r="I920" s="24" t="s">
        <v>31</v>
      </c>
      <c r="J920" s="24" t="s">
        <v>31</v>
      </c>
      <c r="K920" s="49" t="s">
        <v>31</v>
      </c>
      <c r="L920" s="20" t="s">
        <v>2697</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709</v>
      </c>
      <c r="AC920" s="24" t="s">
        <v>312</v>
      </c>
      <c r="AF920" s="24"/>
    </row>
    <row r="921" spans="1:32" ht="15" hidden="1" customHeight="1" x14ac:dyDescent="0.2">
      <c r="A921" s="33" t="s">
        <v>2057</v>
      </c>
      <c r="B921" s="13">
        <v>45267</v>
      </c>
      <c r="C921" s="31">
        <f t="shared" si="29"/>
        <v>1</v>
      </c>
      <c r="D921" s="15">
        <f t="shared" si="28"/>
        <v>-45</v>
      </c>
      <c r="E921" s="16" t="s">
        <v>28</v>
      </c>
      <c r="F921" s="30">
        <v>45267</v>
      </c>
      <c r="G921" s="30" t="s">
        <v>30</v>
      </c>
      <c r="H921" s="24" t="s">
        <v>31</v>
      </c>
      <c r="I921" s="24" t="s">
        <v>31</v>
      </c>
      <c r="J921" s="24" t="s">
        <v>31</v>
      </c>
      <c r="K921" s="49" t="s">
        <v>31</v>
      </c>
      <c r="L921" s="40" t="s">
        <v>2660</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709</v>
      </c>
      <c r="AC921" s="24" t="s">
        <v>312</v>
      </c>
      <c r="AF921" s="24"/>
    </row>
    <row r="922" spans="1:32" ht="15" hidden="1" customHeight="1" x14ac:dyDescent="0.2">
      <c r="A922" s="33" t="s">
        <v>2032</v>
      </c>
      <c r="B922" s="13">
        <v>45267</v>
      </c>
      <c r="C922" s="31">
        <f t="shared" si="29"/>
        <v>1</v>
      </c>
      <c r="D922" s="15">
        <f t="shared" si="28"/>
        <v>1305.28</v>
      </c>
      <c r="E922" s="16" t="s">
        <v>28</v>
      </c>
      <c r="F922" s="17" t="s">
        <v>29</v>
      </c>
      <c r="G922" s="31" t="s">
        <v>30</v>
      </c>
      <c r="H922" s="24" t="s">
        <v>444</v>
      </c>
      <c r="I922" s="24" t="s">
        <v>315</v>
      </c>
      <c r="J922" s="24">
        <v>68901</v>
      </c>
      <c r="K922" s="49" t="s">
        <v>316</v>
      </c>
      <c r="L922" s="20" t="s">
        <v>2671</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777</v>
      </c>
      <c r="AB922" s="66" t="s">
        <v>29</v>
      </c>
      <c r="AC922" s="24" t="s">
        <v>320</v>
      </c>
      <c r="AF922" s="24"/>
    </row>
    <row r="923" spans="1:32" ht="15" hidden="1" customHeight="1" x14ac:dyDescent="0.2">
      <c r="A923" s="33" t="s">
        <v>1883</v>
      </c>
      <c r="B923" s="13">
        <v>45267</v>
      </c>
      <c r="C923" s="31">
        <f t="shared" si="29"/>
        <v>1</v>
      </c>
      <c r="D923" s="15">
        <f t="shared" si="28"/>
        <v>261.23</v>
      </c>
      <c r="E923" s="16" t="s">
        <v>28</v>
      </c>
      <c r="F923" s="17">
        <v>45267</v>
      </c>
      <c r="G923" s="30" t="s">
        <v>30</v>
      </c>
      <c r="H923" s="24" t="s">
        <v>31</v>
      </c>
      <c r="I923" s="24" t="s">
        <v>31</v>
      </c>
      <c r="J923" s="24" t="s">
        <v>31</v>
      </c>
      <c r="K923" s="49" t="s">
        <v>31</v>
      </c>
      <c r="L923" s="20" t="s">
        <v>2683</v>
      </c>
      <c r="M923" s="49" t="s">
        <v>31</v>
      </c>
      <c r="N923" s="49" t="s">
        <v>31</v>
      </c>
      <c r="O923" s="49" t="s">
        <v>31</v>
      </c>
      <c r="P923" s="49" t="s">
        <v>31</v>
      </c>
      <c r="Q923" s="49" t="s">
        <v>31</v>
      </c>
      <c r="R923" s="7" t="s">
        <v>31</v>
      </c>
      <c r="S923" s="24" t="s">
        <v>31</v>
      </c>
      <c r="T923" s="58" t="s">
        <v>31</v>
      </c>
      <c r="U923" s="7" t="s">
        <v>31</v>
      </c>
      <c r="V923" s="63" t="s">
        <v>32</v>
      </c>
      <c r="W923" s="24" t="s">
        <v>584</v>
      </c>
      <c r="X923" s="7" t="s">
        <v>37</v>
      </c>
      <c r="Y923" s="10">
        <v>100</v>
      </c>
      <c r="Z923" s="24" t="s">
        <v>310</v>
      </c>
      <c r="AA923" s="12" t="s">
        <v>103</v>
      </c>
      <c r="AB923" s="66" t="s">
        <v>709</v>
      </c>
      <c r="AC923" s="24" t="s">
        <v>312</v>
      </c>
      <c r="AF923" s="24"/>
    </row>
    <row r="924" spans="1:32" ht="15" hidden="1" customHeight="1" x14ac:dyDescent="0.2">
      <c r="A924" s="29" t="s">
        <v>2058</v>
      </c>
      <c r="B924" s="13">
        <v>45267</v>
      </c>
      <c r="C924" s="31">
        <f t="shared" si="29"/>
        <v>1</v>
      </c>
      <c r="D924" s="15">
        <f t="shared" si="28"/>
        <v>1500</v>
      </c>
      <c r="E924" s="16" t="s">
        <v>28</v>
      </c>
      <c r="F924" s="30" t="s">
        <v>320</v>
      </c>
      <c r="G924" s="31" t="s">
        <v>803</v>
      </c>
      <c r="H924" s="24" t="s">
        <v>804</v>
      </c>
      <c r="I924" s="24" t="s">
        <v>805</v>
      </c>
      <c r="J924" s="24">
        <v>51503</v>
      </c>
      <c r="K924" s="49" t="s">
        <v>316</v>
      </c>
      <c r="L924" s="20" t="s">
        <v>2687</v>
      </c>
      <c r="M924" s="49" t="s">
        <v>324</v>
      </c>
      <c r="N924" s="49" t="s">
        <v>325</v>
      </c>
      <c r="O924" s="49" t="s">
        <v>319</v>
      </c>
      <c r="P924" s="49" t="s">
        <v>320</v>
      </c>
      <c r="Q924" s="49" t="s">
        <v>348</v>
      </c>
      <c r="R924" s="7" t="s">
        <v>31</v>
      </c>
      <c r="S924" s="24">
        <v>1</v>
      </c>
      <c r="T924" s="58" t="s">
        <v>806</v>
      </c>
      <c r="U924" s="7" t="s">
        <v>31</v>
      </c>
      <c r="V924" s="23" t="s">
        <v>32</v>
      </c>
      <c r="W924" s="24" t="s">
        <v>642</v>
      </c>
      <c r="X924" s="7" t="s">
        <v>34</v>
      </c>
      <c r="Y924" s="10">
        <v>120</v>
      </c>
      <c r="Z924" s="24" t="s">
        <v>46</v>
      </c>
      <c r="AA924" s="12" t="s">
        <v>807</v>
      </c>
      <c r="AB924" s="66" t="s">
        <v>29</v>
      </c>
      <c r="AC924" s="31" t="s">
        <v>320</v>
      </c>
      <c r="AD924" s="24" t="s">
        <v>808</v>
      </c>
      <c r="AF924" s="24"/>
    </row>
    <row r="925" spans="1:32" ht="15" hidden="1" customHeight="1" x14ac:dyDescent="0.2">
      <c r="A925" s="29" t="s">
        <v>2057</v>
      </c>
      <c r="B925" s="27">
        <v>45268</v>
      </c>
      <c r="C925" s="31">
        <f t="shared" si="29"/>
        <v>1</v>
      </c>
      <c r="D925" s="15">
        <f t="shared" si="28"/>
        <v>-45</v>
      </c>
      <c r="E925" s="16" t="s">
        <v>28</v>
      </c>
      <c r="F925" s="30" t="s">
        <v>29</v>
      </c>
      <c r="G925" s="31" t="s">
        <v>30</v>
      </c>
      <c r="H925" s="24" t="s">
        <v>810</v>
      </c>
      <c r="I925" s="24" t="s">
        <v>315</v>
      </c>
      <c r="J925" s="24">
        <v>68801</v>
      </c>
      <c r="K925" s="49" t="s">
        <v>316</v>
      </c>
      <c r="L925" s="40" t="s">
        <v>2660</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811</v>
      </c>
      <c r="AB925" s="66" t="s">
        <v>29</v>
      </c>
      <c r="AC925" s="24" t="s">
        <v>320</v>
      </c>
      <c r="AF925" s="24"/>
    </row>
    <row r="926" spans="1:32" ht="15" hidden="1" customHeight="1" x14ac:dyDescent="0.2">
      <c r="A926" s="29" t="s">
        <v>2059</v>
      </c>
      <c r="B926" s="27">
        <v>45268</v>
      </c>
      <c r="C926" s="31">
        <f t="shared" si="29"/>
        <v>1</v>
      </c>
      <c r="D926" s="15">
        <f t="shared" si="28"/>
        <v>750</v>
      </c>
      <c r="E926" s="16" t="s">
        <v>28</v>
      </c>
      <c r="F926" s="30" t="s">
        <v>29</v>
      </c>
      <c r="G926" s="31" t="s">
        <v>30</v>
      </c>
      <c r="H926" s="24" t="s">
        <v>809</v>
      </c>
      <c r="I926" s="24" t="s">
        <v>315</v>
      </c>
      <c r="J926" s="24">
        <v>68467</v>
      </c>
      <c r="K926" s="49" t="s">
        <v>316</v>
      </c>
      <c r="L926" s="20" t="s">
        <v>2675</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795</v>
      </c>
      <c r="AB926" s="66" t="s">
        <v>29</v>
      </c>
      <c r="AC926" s="24" t="s">
        <v>320</v>
      </c>
      <c r="AF926" s="24"/>
    </row>
    <row r="927" spans="1:32" ht="15" hidden="1" customHeight="1" x14ac:dyDescent="0.2">
      <c r="A927" s="29" t="s">
        <v>2059</v>
      </c>
      <c r="B927" s="27">
        <v>45268</v>
      </c>
      <c r="C927" s="31">
        <f t="shared" si="29"/>
        <v>1</v>
      </c>
      <c r="D927" s="15">
        <f t="shared" si="28"/>
        <v>750</v>
      </c>
      <c r="E927" s="16" t="s">
        <v>28</v>
      </c>
      <c r="F927" s="30">
        <v>45268</v>
      </c>
      <c r="G927" s="30" t="s">
        <v>30</v>
      </c>
      <c r="H927" s="24" t="s">
        <v>31</v>
      </c>
      <c r="I927" s="24" t="s">
        <v>31</v>
      </c>
      <c r="J927" s="24" t="s">
        <v>31</v>
      </c>
      <c r="K927" s="49" t="s">
        <v>31</v>
      </c>
      <c r="L927" s="20" t="s">
        <v>2675</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709</v>
      </c>
      <c r="AC927" s="24" t="s">
        <v>312</v>
      </c>
      <c r="AF927" s="24"/>
    </row>
    <row r="928" spans="1:32" ht="15" hidden="1" customHeight="1" x14ac:dyDescent="0.2">
      <c r="A928" s="29" t="s">
        <v>1993</v>
      </c>
      <c r="B928" s="27">
        <v>45268</v>
      </c>
      <c r="C928" s="31">
        <f t="shared" si="29"/>
        <v>1</v>
      </c>
      <c r="D928" s="15">
        <f t="shared" si="28"/>
        <v>1254.1600000000001</v>
      </c>
      <c r="E928" s="16" t="s">
        <v>28</v>
      </c>
      <c r="F928" s="17" t="s">
        <v>29</v>
      </c>
      <c r="G928" s="31" t="s">
        <v>30</v>
      </c>
      <c r="H928" s="24" t="s">
        <v>774</v>
      </c>
      <c r="I928" s="24" t="s">
        <v>775</v>
      </c>
      <c r="J928" s="24">
        <v>66720</v>
      </c>
      <c r="K928" s="49" t="s">
        <v>316</v>
      </c>
      <c r="L928" s="20" t="s">
        <v>2677</v>
      </c>
      <c r="M928" s="49" t="s">
        <v>317</v>
      </c>
      <c r="N928" s="49" t="s">
        <v>325</v>
      </c>
      <c r="O928" s="49" t="s">
        <v>319</v>
      </c>
      <c r="P928" s="49" t="s">
        <v>320</v>
      </c>
      <c r="Q928" s="49" t="s">
        <v>348</v>
      </c>
      <c r="R928" s="7" t="s">
        <v>31</v>
      </c>
      <c r="S928" s="24">
        <v>2</v>
      </c>
      <c r="T928" s="58">
        <v>3015.6</v>
      </c>
      <c r="U928" s="7" t="s">
        <v>31</v>
      </c>
      <c r="V928" s="63" t="s">
        <v>32</v>
      </c>
      <c r="W928" s="24" t="s">
        <v>584</v>
      </c>
      <c r="X928" s="7" t="s">
        <v>57</v>
      </c>
      <c r="Y928" s="10">
        <v>100.91</v>
      </c>
      <c r="Z928" s="24"/>
      <c r="AA928" s="12" t="s">
        <v>776</v>
      </c>
      <c r="AB928" s="66" t="s">
        <v>29</v>
      </c>
      <c r="AC928" s="24" t="s">
        <v>320</v>
      </c>
      <c r="AF928" s="24"/>
    </row>
    <row r="929" spans="1:32" ht="15" hidden="1" customHeight="1" x14ac:dyDescent="0.2">
      <c r="A929" s="29" t="s">
        <v>1958</v>
      </c>
      <c r="B929" s="27">
        <v>45270</v>
      </c>
      <c r="C929" s="31">
        <f t="shared" si="29"/>
        <v>1</v>
      </c>
      <c r="D929" s="15">
        <f t="shared" si="28"/>
        <v>-1350</v>
      </c>
      <c r="E929" s="16" t="s">
        <v>28</v>
      </c>
      <c r="F929" s="17" t="s">
        <v>29</v>
      </c>
      <c r="G929" s="31" t="s">
        <v>30</v>
      </c>
      <c r="H929" s="24" t="s">
        <v>411</v>
      </c>
      <c r="I929" s="24" t="s">
        <v>315</v>
      </c>
      <c r="J929" s="24">
        <v>68022</v>
      </c>
      <c r="K929" s="49" t="s">
        <v>316</v>
      </c>
      <c r="L929" s="20" t="s">
        <v>2683</v>
      </c>
      <c r="M929" s="49" t="s">
        <v>569</v>
      </c>
      <c r="N929" s="49" t="s">
        <v>325</v>
      </c>
      <c r="O929" s="49" t="s">
        <v>319</v>
      </c>
      <c r="P929" s="49" t="s">
        <v>320</v>
      </c>
      <c r="Q929" s="49" t="s">
        <v>348</v>
      </c>
      <c r="R929" s="7" t="s">
        <v>31</v>
      </c>
      <c r="S929" s="24">
        <v>2</v>
      </c>
      <c r="T929" s="58">
        <v>-3</v>
      </c>
      <c r="U929" s="7" t="s">
        <v>31</v>
      </c>
      <c r="V929" s="63" t="s">
        <v>32</v>
      </c>
      <c r="W929" s="24" t="s">
        <v>642</v>
      </c>
      <c r="X929" s="7" t="s">
        <v>55</v>
      </c>
      <c r="Y929" s="10">
        <v>1425</v>
      </c>
      <c r="Z929" s="24" t="s">
        <v>812</v>
      </c>
      <c r="AA929" s="12" t="s">
        <v>813</v>
      </c>
      <c r="AB929" s="66" t="s">
        <v>29</v>
      </c>
      <c r="AC929" s="24" t="s">
        <v>320</v>
      </c>
      <c r="AF929" s="24"/>
    </row>
    <row r="930" spans="1:32" ht="15" hidden="1" customHeight="1" x14ac:dyDescent="0.2">
      <c r="A930" s="29" t="s">
        <v>2051</v>
      </c>
      <c r="B930" s="27">
        <v>45271</v>
      </c>
      <c r="C930" s="31">
        <f t="shared" si="29"/>
        <v>1</v>
      </c>
      <c r="D930" s="15">
        <f t="shared" si="28"/>
        <v>354.55999999999995</v>
      </c>
      <c r="E930" s="16" t="s">
        <v>28</v>
      </c>
      <c r="F930" s="17" t="s">
        <v>29</v>
      </c>
      <c r="G930" s="31" t="s">
        <v>30</v>
      </c>
      <c r="H930" s="24" t="s">
        <v>794</v>
      </c>
      <c r="I930" s="24" t="s">
        <v>315</v>
      </c>
      <c r="J930" s="24">
        <v>68466</v>
      </c>
      <c r="K930" s="49" t="s">
        <v>316</v>
      </c>
      <c r="L930" s="20" t="s">
        <v>2675</v>
      </c>
      <c r="M930" s="49" t="s">
        <v>317</v>
      </c>
      <c r="N930" s="49" t="s">
        <v>325</v>
      </c>
      <c r="O930" s="49" t="s">
        <v>319</v>
      </c>
      <c r="P930" s="49" t="s">
        <v>320</v>
      </c>
      <c r="Q930" s="49" t="s">
        <v>565</v>
      </c>
      <c r="R930" s="7" t="s">
        <v>31</v>
      </c>
      <c r="S930" s="24">
        <v>2</v>
      </c>
      <c r="T930" s="58">
        <v>1353.3</v>
      </c>
      <c r="U930" s="7" t="s">
        <v>31</v>
      </c>
      <c r="V930" s="63" t="s">
        <v>286</v>
      </c>
      <c r="W930" s="24" t="s">
        <v>393</v>
      </c>
      <c r="X930" s="7" t="s">
        <v>57</v>
      </c>
      <c r="Y930" s="10">
        <v>45.44</v>
      </c>
      <c r="Z930" s="24" t="s">
        <v>814</v>
      </c>
      <c r="AA930" s="12" t="s">
        <v>200</v>
      </c>
      <c r="AB930" s="66" t="s">
        <v>29</v>
      </c>
      <c r="AC930" s="24" t="s">
        <v>320</v>
      </c>
      <c r="AF930" s="24"/>
    </row>
    <row r="931" spans="1:32" ht="15" hidden="1" customHeight="1" x14ac:dyDescent="0.2">
      <c r="A931" s="33" t="s">
        <v>1909</v>
      </c>
      <c r="B931" s="27">
        <v>45271</v>
      </c>
      <c r="C931" s="31">
        <f t="shared" si="29"/>
        <v>1</v>
      </c>
      <c r="D931" s="15">
        <f t="shared" si="28"/>
        <v>1500</v>
      </c>
      <c r="E931" s="16" t="s">
        <v>28</v>
      </c>
      <c r="F931" s="17">
        <v>45271</v>
      </c>
      <c r="G931" s="30" t="s">
        <v>30</v>
      </c>
      <c r="H931" s="24" t="s">
        <v>31</v>
      </c>
      <c r="I931" s="24" t="s">
        <v>31</v>
      </c>
      <c r="J931" s="24" t="s">
        <v>31</v>
      </c>
      <c r="K931" s="49" t="s">
        <v>31</v>
      </c>
      <c r="L931" s="20" t="s">
        <v>2685</v>
      </c>
      <c r="M931" s="49" t="s">
        <v>31</v>
      </c>
      <c r="N931" s="49" t="s">
        <v>31</v>
      </c>
      <c r="O931" s="49" t="s">
        <v>31</v>
      </c>
      <c r="P931" s="49" t="s">
        <v>31</v>
      </c>
      <c r="Q931" s="49" t="s">
        <v>31</v>
      </c>
      <c r="R931" s="7" t="s">
        <v>31</v>
      </c>
      <c r="S931" s="24" t="s">
        <v>31</v>
      </c>
      <c r="T931" s="58" t="s">
        <v>31</v>
      </c>
      <c r="U931" s="7" t="s">
        <v>31</v>
      </c>
      <c r="V931" s="23" t="s">
        <v>32</v>
      </c>
      <c r="W931" s="24" t="s">
        <v>781</v>
      </c>
      <c r="X931" s="7" t="s">
        <v>37</v>
      </c>
      <c r="Y931" s="10">
        <v>75</v>
      </c>
      <c r="Z931" s="24" t="s">
        <v>310</v>
      </c>
      <c r="AA931" s="12" t="s">
        <v>313</v>
      </c>
      <c r="AB931" s="66" t="s">
        <v>709</v>
      </c>
      <c r="AC931" s="24" t="s">
        <v>312</v>
      </c>
      <c r="AF931" s="24"/>
    </row>
    <row r="932" spans="1:32" ht="15" hidden="1" customHeight="1" x14ac:dyDescent="0.2">
      <c r="A932" s="33" t="s">
        <v>1971</v>
      </c>
      <c r="B932" s="13">
        <v>45271</v>
      </c>
      <c r="C932" s="31">
        <f t="shared" si="29"/>
        <v>1</v>
      </c>
      <c r="D932" s="15">
        <f t="shared" si="28"/>
        <v>550</v>
      </c>
      <c r="E932" s="41" t="s">
        <v>428</v>
      </c>
      <c r="F932" s="17" t="s">
        <v>320</v>
      </c>
      <c r="G932" s="31" t="s">
        <v>429</v>
      </c>
      <c r="H932" s="24" t="s">
        <v>710</v>
      </c>
      <c r="I932" s="24" t="s">
        <v>315</v>
      </c>
      <c r="J932" s="24">
        <v>68450</v>
      </c>
      <c r="K932" s="49" t="s">
        <v>316</v>
      </c>
      <c r="L932" s="20" t="s">
        <v>2694</v>
      </c>
      <c r="M932" s="49" t="s">
        <v>711</v>
      </c>
      <c r="N932" s="49" t="s">
        <v>318</v>
      </c>
      <c r="O932" s="49" t="s">
        <v>319</v>
      </c>
      <c r="P932" s="49" t="s">
        <v>815</v>
      </c>
      <c r="Q932" s="49" t="s">
        <v>348</v>
      </c>
      <c r="R932" s="7"/>
      <c r="S932" s="24">
        <v>2</v>
      </c>
      <c r="T932" s="58">
        <v>1063</v>
      </c>
      <c r="U932" s="7"/>
      <c r="V932" s="37" t="s">
        <v>260</v>
      </c>
      <c r="W932" s="24" t="s">
        <v>338</v>
      </c>
      <c r="X932" s="7" t="s">
        <v>54</v>
      </c>
      <c r="Y932" s="10">
        <v>550</v>
      </c>
      <c r="Z932" s="24"/>
      <c r="AA932" s="12" t="s">
        <v>713</v>
      </c>
      <c r="AB932" s="66" t="s">
        <v>320</v>
      </c>
      <c r="AC932" s="24" t="s">
        <v>320</v>
      </c>
      <c r="AF932" s="24"/>
    </row>
    <row r="933" spans="1:32" ht="15" hidden="1" customHeight="1" x14ac:dyDescent="0.2">
      <c r="A933" s="33" t="s">
        <v>1646</v>
      </c>
      <c r="B933" s="13">
        <v>45272</v>
      </c>
      <c r="C933" s="31">
        <f t="shared" si="29"/>
        <v>2</v>
      </c>
      <c r="D933" s="15">
        <f t="shared" si="28"/>
        <v>1000</v>
      </c>
      <c r="E933" s="16" t="s">
        <v>28</v>
      </c>
      <c r="F933" s="30">
        <v>45272</v>
      </c>
      <c r="G933" s="30" t="s">
        <v>30</v>
      </c>
      <c r="H933" s="24" t="s">
        <v>31</v>
      </c>
      <c r="I933" s="24" t="s">
        <v>31</v>
      </c>
      <c r="J933" s="24" t="s">
        <v>31</v>
      </c>
      <c r="K933" s="49" t="s">
        <v>31</v>
      </c>
      <c r="L933" s="20" t="s">
        <v>2667</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709</v>
      </c>
      <c r="AC933" s="24" t="s">
        <v>312</v>
      </c>
      <c r="AF933" s="24"/>
    </row>
    <row r="934" spans="1:32" ht="15" hidden="1" customHeight="1" x14ac:dyDescent="0.2">
      <c r="A934" s="33" t="s">
        <v>1958</v>
      </c>
      <c r="B934" s="13">
        <v>45272</v>
      </c>
      <c r="C934" s="31">
        <f t="shared" si="29"/>
        <v>1</v>
      </c>
      <c r="D934" s="15">
        <f t="shared" si="28"/>
        <v>-1350</v>
      </c>
      <c r="E934" s="16" t="s">
        <v>28</v>
      </c>
      <c r="F934" s="30">
        <v>45272</v>
      </c>
      <c r="G934" s="30" t="s">
        <v>30</v>
      </c>
      <c r="H934" s="24" t="s">
        <v>31</v>
      </c>
      <c r="I934" s="24" t="s">
        <v>31</v>
      </c>
      <c r="J934" s="24" t="s">
        <v>31</v>
      </c>
      <c r="K934" s="49" t="s">
        <v>31</v>
      </c>
      <c r="L934" s="20" t="s">
        <v>2683</v>
      </c>
      <c r="M934" s="49" t="s">
        <v>31</v>
      </c>
      <c r="N934" s="49" t="s">
        <v>31</v>
      </c>
      <c r="O934" s="49" t="s">
        <v>31</v>
      </c>
      <c r="P934" s="49" t="s">
        <v>31</v>
      </c>
      <c r="Q934" s="49" t="s">
        <v>31</v>
      </c>
      <c r="R934" s="7" t="s">
        <v>31</v>
      </c>
      <c r="S934" s="24" t="s">
        <v>31</v>
      </c>
      <c r="T934" s="58" t="s">
        <v>31</v>
      </c>
      <c r="U934" s="7" t="s">
        <v>31</v>
      </c>
      <c r="V934" s="23" t="s">
        <v>32</v>
      </c>
      <c r="W934" s="24" t="s">
        <v>584</v>
      </c>
      <c r="X934" s="7" t="s">
        <v>37</v>
      </c>
      <c r="Y934" s="10">
        <v>100</v>
      </c>
      <c r="Z934" s="24" t="s">
        <v>310</v>
      </c>
      <c r="AA934" s="12" t="s">
        <v>103</v>
      </c>
      <c r="AB934" s="66" t="s">
        <v>709</v>
      </c>
      <c r="AC934" s="24" t="s">
        <v>312</v>
      </c>
      <c r="AF934" s="24"/>
    </row>
    <row r="935" spans="1:32" ht="15" hidden="1" customHeight="1" x14ac:dyDescent="0.2">
      <c r="A935" s="33" t="s">
        <v>2060</v>
      </c>
      <c r="B935" s="13">
        <v>45273</v>
      </c>
      <c r="C935" s="31">
        <f t="shared" si="29"/>
        <v>1</v>
      </c>
      <c r="D935" s="15">
        <f t="shared" si="28"/>
        <v>1396.12</v>
      </c>
      <c r="E935" s="16" t="s">
        <v>28</v>
      </c>
      <c r="F935" s="30" t="s">
        <v>29</v>
      </c>
      <c r="G935" s="31" t="s">
        <v>30</v>
      </c>
      <c r="H935" s="24" t="s">
        <v>780</v>
      </c>
      <c r="I935" s="24" t="s">
        <v>315</v>
      </c>
      <c r="J935" s="24">
        <v>68127</v>
      </c>
      <c r="K935" s="49" t="s">
        <v>316</v>
      </c>
      <c r="L935" s="20" t="s">
        <v>2670</v>
      </c>
      <c r="M935" s="49" t="s">
        <v>324</v>
      </c>
      <c r="N935" s="49" t="s">
        <v>318</v>
      </c>
      <c r="O935" s="49" t="s">
        <v>319</v>
      </c>
      <c r="P935" s="49" t="s">
        <v>320</v>
      </c>
      <c r="Q935" s="49" t="s">
        <v>348</v>
      </c>
      <c r="R935" s="7" t="s">
        <v>31</v>
      </c>
      <c r="S935" s="24">
        <v>1</v>
      </c>
      <c r="T935" s="58">
        <v>1227</v>
      </c>
      <c r="U935" s="7" t="s">
        <v>31</v>
      </c>
      <c r="V935" s="23" t="s">
        <v>32</v>
      </c>
      <c r="W935" s="24" t="s">
        <v>781</v>
      </c>
      <c r="X935" s="7" t="s">
        <v>34</v>
      </c>
      <c r="Y935" s="10">
        <v>103.88</v>
      </c>
      <c r="Z935" s="24" t="s">
        <v>46</v>
      </c>
      <c r="AA935" s="12" t="s">
        <v>665</v>
      </c>
      <c r="AB935" s="66" t="s">
        <v>29</v>
      </c>
      <c r="AC935" s="24" t="s">
        <v>320</v>
      </c>
      <c r="AF935" s="24"/>
    </row>
    <row r="936" spans="1:32" ht="15" hidden="1" customHeight="1" x14ac:dyDescent="0.2">
      <c r="A936" s="33" t="s">
        <v>1539</v>
      </c>
      <c r="B936" s="13">
        <v>45275</v>
      </c>
      <c r="C936" s="31">
        <f t="shared" si="29"/>
        <v>5</v>
      </c>
      <c r="D936" s="15">
        <f t="shared" si="28"/>
        <v>500</v>
      </c>
      <c r="E936" s="16" t="s">
        <v>28</v>
      </c>
      <c r="F936" s="30">
        <v>45275</v>
      </c>
      <c r="G936" s="30" t="s">
        <v>30</v>
      </c>
      <c r="H936" s="24" t="s">
        <v>31</v>
      </c>
      <c r="I936" s="24" t="s">
        <v>31</v>
      </c>
      <c r="J936" s="24" t="s">
        <v>31</v>
      </c>
      <c r="K936" s="49" t="s">
        <v>31</v>
      </c>
      <c r="L936" s="20" t="s">
        <v>2672</v>
      </c>
      <c r="M936" s="49" t="s">
        <v>31</v>
      </c>
      <c r="N936" s="49" t="s">
        <v>31</v>
      </c>
      <c r="O936" s="49" t="s">
        <v>31</v>
      </c>
      <c r="P936" s="49" t="s">
        <v>31</v>
      </c>
      <c r="Q936" s="49" t="s">
        <v>31</v>
      </c>
      <c r="R936" s="7" t="s">
        <v>31</v>
      </c>
      <c r="S936" s="24" t="s">
        <v>31</v>
      </c>
      <c r="T936" s="58" t="s">
        <v>31</v>
      </c>
      <c r="U936" s="7" t="s">
        <v>31</v>
      </c>
      <c r="V936" s="23" t="s">
        <v>32</v>
      </c>
      <c r="W936" s="24" t="s">
        <v>584</v>
      </c>
      <c r="X936" s="7" t="s">
        <v>37</v>
      </c>
      <c r="Y936" s="10">
        <v>100</v>
      </c>
      <c r="Z936" s="24" t="s">
        <v>310</v>
      </c>
      <c r="AA936" s="12"/>
      <c r="AB936" s="66" t="s">
        <v>709</v>
      </c>
      <c r="AC936" s="24" t="s">
        <v>312</v>
      </c>
      <c r="AF936" s="24"/>
    </row>
    <row r="937" spans="1:32" ht="15" hidden="1" customHeight="1" x14ac:dyDescent="0.2">
      <c r="A937" s="33" t="s">
        <v>2061</v>
      </c>
      <c r="B937" s="13">
        <v>45275</v>
      </c>
      <c r="C937" s="31">
        <f t="shared" si="29"/>
        <v>1</v>
      </c>
      <c r="D937" s="15">
        <f t="shared" si="28"/>
        <v>0</v>
      </c>
      <c r="E937" s="16" t="s">
        <v>28</v>
      </c>
      <c r="F937" s="30" t="s">
        <v>29</v>
      </c>
      <c r="G937" s="31" t="s">
        <v>30</v>
      </c>
      <c r="H937" s="24" t="s">
        <v>314</v>
      </c>
      <c r="I937" s="24" t="s">
        <v>315</v>
      </c>
      <c r="J937" s="24">
        <v>68505</v>
      </c>
      <c r="K937" s="49" t="s">
        <v>316</v>
      </c>
      <c r="L937" s="20" t="s">
        <v>2698</v>
      </c>
      <c r="M937" s="49" t="s">
        <v>317</v>
      </c>
      <c r="N937" s="49" t="s">
        <v>325</v>
      </c>
      <c r="O937" s="49" t="s">
        <v>319</v>
      </c>
      <c r="P937" s="49" t="s">
        <v>320</v>
      </c>
      <c r="Q937" s="49" t="s">
        <v>565</v>
      </c>
      <c r="R937" s="7" t="s">
        <v>31</v>
      </c>
      <c r="S937" s="24">
        <v>6</v>
      </c>
      <c r="T937" s="58">
        <v>3890</v>
      </c>
      <c r="U937" s="7" t="s">
        <v>31</v>
      </c>
      <c r="V937" s="23" t="s">
        <v>286</v>
      </c>
      <c r="W937" s="24" t="s">
        <v>332</v>
      </c>
      <c r="X937" s="7" t="s">
        <v>55</v>
      </c>
      <c r="Y937" s="10">
        <v>1500</v>
      </c>
      <c r="Z937" s="24" t="s">
        <v>447</v>
      </c>
      <c r="AA937" s="12" t="s">
        <v>816</v>
      </c>
      <c r="AB937" s="66" t="s">
        <v>29</v>
      </c>
      <c r="AC937" s="24" t="s">
        <v>320</v>
      </c>
      <c r="AF937" s="24"/>
    </row>
    <row r="938" spans="1:32" ht="15" hidden="1" customHeight="1" x14ac:dyDescent="0.2">
      <c r="A938" s="29" t="s">
        <v>2062</v>
      </c>
      <c r="B938" s="13">
        <v>45276</v>
      </c>
      <c r="C938" s="31">
        <f t="shared" si="29"/>
        <v>1</v>
      </c>
      <c r="D938" s="15">
        <f t="shared" si="28"/>
        <v>1500</v>
      </c>
      <c r="E938" s="41" t="s">
        <v>428</v>
      </c>
      <c r="F938" s="30" t="s">
        <v>320</v>
      </c>
      <c r="G938" s="31" t="s">
        <v>536</v>
      </c>
      <c r="H938" s="24" t="s">
        <v>314</v>
      </c>
      <c r="I938" s="24" t="s">
        <v>669</v>
      </c>
      <c r="J938" s="24">
        <v>68516</v>
      </c>
      <c r="K938" s="49" t="s">
        <v>316</v>
      </c>
      <c r="L938" s="20" t="s">
        <v>2679</v>
      </c>
      <c r="M938" s="49" t="s">
        <v>342</v>
      </c>
      <c r="N938" s="49" t="s">
        <v>318</v>
      </c>
      <c r="O938" s="49" t="s">
        <v>319</v>
      </c>
      <c r="P938" s="49" t="s">
        <v>604</v>
      </c>
      <c r="Q938" s="49" t="s">
        <v>348</v>
      </c>
      <c r="R938" s="7"/>
      <c r="S938" s="24">
        <v>1</v>
      </c>
      <c r="T938" s="58">
        <v>800</v>
      </c>
      <c r="U938" s="7"/>
      <c r="V938" s="37" t="s">
        <v>260</v>
      </c>
      <c r="W938" s="24" t="s">
        <v>817</v>
      </c>
      <c r="X938" s="7" t="s">
        <v>431</v>
      </c>
      <c r="Y938" s="10"/>
      <c r="Z938" s="24"/>
      <c r="AA938" s="12"/>
      <c r="AB938" s="66" t="s">
        <v>320</v>
      </c>
      <c r="AC938" s="31" t="s">
        <v>320</v>
      </c>
      <c r="AF938" s="24"/>
    </row>
    <row r="939" spans="1:32" ht="15" hidden="1" customHeight="1" x14ac:dyDescent="0.2">
      <c r="A939" s="29" t="s">
        <v>1837</v>
      </c>
      <c r="B939" s="27">
        <v>45278</v>
      </c>
      <c r="C939" s="31">
        <f t="shared" si="29"/>
        <v>1</v>
      </c>
      <c r="D939" s="15">
        <f t="shared" si="28"/>
        <v>295</v>
      </c>
      <c r="E939" s="16" t="s">
        <v>28</v>
      </c>
      <c r="F939" s="30" t="s">
        <v>29</v>
      </c>
      <c r="G939" s="31" t="s">
        <v>30</v>
      </c>
      <c r="H939" s="24" t="s">
        <v>314</v>
      </c>
      <c r="I939" s="24" t="s">
        <v>315</v>
      </c>
      <c r="J939" s="24">
        <v>68502</v>
      </c>
      <c r="K939" s="49" t="s">
        <v>316</v>
      </c>
      <c r="L939" s="20" t="s">
        <v>2669</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hidden="1" customHeight="1" x14ac:dyDescent="0.2">
      <c r="A940" s="33" t="s">
        <v>2058</v>
      </c>
      <c r="B940" s="27">
        <v>45279</v>
      </c>
      <c r="C940" s="31">
        <f t="shared" si="29"/>
        <v>1</v>
      </c>
      <c r="D940" s="15">
        <f t="shared" si="28"/>
        <v>1500</v>
      </c>
      <c r="E940" s="16" t="s">
        <v>28</v>
      </c>
      <c r="F940" s="30">
        <v>45279</v>
      </c>
      <c r="G940" s="30" t="s">
        <v>30</v>
      </c>
      <c r="H940" s="24" t="s">
        <v>31</v>
      </c>
      <c r="I940" s="24" t="s">
        <v>31</v>
      </c>
      <c r="J940" s="24" t="s">
        <v>31</v>
      </c>
      <c r="K940" s="49" t="s">
        <v>31</v>
      </c>
      <c r="L940" s="20" t="s">
        <v>2687</v>
      </c>
      <c r="M940" s="49" t="s">
        <v>31</v>
      </c>
      <c r="N940" s="49" t="s">
        <v>31</v>
      </c>
      <c r="O940" s="49" t="s">
        <v>31</v>
      </c>
      <c r="P940" s="49" t="s">
        <v>31</v>
      </c>
      <c r="Q940" s="49" t="s">
        <v>31</v>
      </c>
      <c r="R940" s="7" t="s">
        <v>31</v>
      </c>
      <c r="S940" s="24" t="s">
        <v>31</v>
      </c>
      <c r="T940" s="58" t="s">
        <v>31</v>
      </c>
      <c r="U940" s="7" t="s">
        <v>31</v>
      </c>
      <c r="V940" s="63" t="s">
        <v>818</v>
      </c>
      <c r="W940" s="24" t="s">
        <v>819</v>
      </c>
      <c r="X940" s="7" t="s">
        <v>37</v>
      </c>
      <c r="Y940" s="10">
        <v>10</v>
      </c>
      <c r="Z940" s="24" t="s">
        <v>310</v>
      </c>
      <c r="AA940" s="12" t="s">
        <v>313</v>
      </c>
      <c r="AB940" s="66" t="s">
        <v>709</v>
      </c>
      <c r="AC940" s="24" t="s">
        <v>312</v>
      </c>
      <c r="AF940" s="24"/>
    </row>
    <row r="941" spans="1:32" ht="15" hidden="1" customHeight="1" x14ac:dyDescent="0.2">
      <c r="A941" s="33" t="s">
        <v>2058</v>
      </c>
      <c r="B941" s="13">
        <v>45279</v>
      </c>
      <c r="C941" s="31">
        <f t="shared" si="29"/>
        <v>1</v>
      </c>
      <c r="D941" s="15">
        <f t="shared" si="28"/>
        <v>1500</v>
      </c>
      <c r="E941" s="16" t="s">
        <v>28</v>
      </c>
      <c r="F941" s="30">
        <v>45279</v>
      </c>
      <c r="G941" s="30" t="s">
        <v>30</v>
      </c>
      <c r="H941" s="24" t="s">
        <v>31</v>
      </c>
      <c r="I941" s="24" t="s">
        <v>31</v>
      </c>
      <c r="J941" s="24" t="s">
        <v>31</v>
      </c>
      <c r="K941" s="49" t="s">
        <v>31</v>
      </c>
      <c r="L941" s="20" t="s">
        <v>2687</v>
      </c>
      <c r="M941" s="49" t="s">
        <v>31</v>
      </c>
      <c r="N941" s="49" t="s">
        <v>31</v>
      </c>
      <c r="O941" s="49" t="s">
        <v>31</v>
      </c>
      <c r="P941" s="49" t="s">
        <v>31</v>
      </c>
      <c r="Q941" s="49" t="s">
        <v>31</v>
      </c>
      <c r="R941" s="7" t="s">
        <v>31</v>
      </c>
      <c r="S941" s="24" t="s">
        <v>31</v>
      </c>
      <c r="T941" s="58" t="s">
        <v>31</v>
      </c>
      <c r="U941" s="7" t="s">
        <v>31</v>
      </c>
      <c r="V941" s="63" t="s">
        <v>818</v>
      </c>
      <c r="W941" s="24" t="s">
        <v>819</v>
      </c>
      <c r="X941" s="7" t="s">
        <v>37</v>
      </c>
      <c r="Y941" s="10">
        <v>10</v>
      </c>
      <c r="Z941" s="24" t="s">
        <v>310</v>
      </c>
      <c r="AA941" s="12" t="s">
        <v>313</v>
      </c>
      <c r="AB941" s="66" t="s">
        <v>709</v>
      </c>
      <c r="AC941" s="24" t="s">
        <v>312</v>
      </c>
      <c r="AF941" s="24"/>
    </row>
    <row r="942" spans="1:32" ht="15" hidden="1" customHeight="1" x14ac:dyDescent="0.2">
      <c r="A942" s="33" t="s">
        <v>1750</v>
      </c>
      <c r="B942" s="13">
        <v>45279</v>
      </c>
      <c r="C942" s="31">
        <f t="shared" si="29"/>
        <v>1</v>
      </c>
      <c r="D942" s="15">
        <f t="shared" si="28"/>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hidden="1" customHeight="1" x14ac:dyDescent="0.2">
      <c r="A943" s="29" t="s">
        <v>2063</v>
      </c>
      <c r="B943" s="13">
        <v>45279.90625</v>
      </c>
      <c r="C943" s="31">
        <f t="shared" si="29"/>
        <v>1</v>
      </c>
      <c r="D943" s="15">
        <f t="shared" si="28"/>
        <v>500</v>
      </c>
      <c r="E943" s="16" t="s">
        <v>28</v>
      </c>
      <c r="F943" s="30" t="s">
        <v>29</v>
      </c>
      <c r="G943" s="31" t="s">
        <v>30</v>
      </c>
      <c r="H943" s="24" t="s">
        <v>314</v>
      </c>
      <c r="I943" s="24" t="s">
        <v>315</v>
      </c>
      <c r="J943" s="24">
        <v>68507</v>
      </c>
      <c r="K943" s="49" t="s">
        <v>316</v>
      </c>
      <c r="L943" s="20" t="s">
        <v>2674</v>
      </c>
      <c r="M943" s="49" t="s">
        <v>324</v>
      </c>
      <c r="N943" s="49" t="s">
        <v>325</v>
      </c>
      <c r="O943" s="49" t="s">
        <v>319</v>
      </c>
      <c r="P943" s="49" t="s">
        <v>320</v>
      </c>
      <c r="Q943" s="49" t="s">
        <v>565</v>
      </c>
      <c r="R943" s="7" t="s">
        <v>820</v>
      </c>
      <c r="S943" s="24">
        <v>1</v>
      </c>
      <c r="T943" s="58">
        <v>2295</v>
      </c>
      <c r="U943" s="7">
        <v>11</v>
      </c>
      <c r="V943" s="23" t="s">
        <v>286</v>
      </c>
      <c r="W943" s="24" t="s">
        <v>332</v>
      </c>
      <c r="X943" s="7" t="s">
        <v>55</v>
      </c>
      <c r="Y943" s="10">
        <v>1000</v>
      </c>
      <c r="Z943" s="24" t="s">
        <v>394</v>
      </c>
      <c r="AA943" s="12" t="s">
        <v>821</v>
      </c>
      <c r="AB943" s="66" t="s">
        <v>320</v>
      </c>
      <c r="AC943" s="24" t="s">
        <v>320</v>
      </c>
      <c r="AF943" s="24"/>
    </row>
    <row r="944" spans="1:32" ht="15" hidden="1" customHeight="1" x14ac:dyDescent="0.2">
      <c r="A944" s="29" t="s">
        <v>2064</v>
      </c>
      <c r="B944" s="27">
        <v>45280.726388888892</v>
      </c>
      <c r="C944" s="31">
        <f t="shared" si="29"/>
        <v>1</v>
      </c>
      <c r="D944" s="15">
        <f t="shared" si="28"/>
        <v>1500</v>
      </c>
      <c r="E944" s="41" t="s">
        <v>428</v>
      </c>
      <c r="F944" s="17" t="s">
        <v>320</v>
      </c>
      <c r="G944" s="31" t="s">
        <v>536</v>
      </c>
      <c r="H944" s="24" t="s">
        <v>323</v>
      </c>
      <c r="I944" s="24" t="s">
        <v>315</v>
      </c>
      <c r="J944" s="24">
        <v>68164</v>
      </c>
      <c r="K944" s="49" t="s">
        <v>316</v>
      </c>
      <c r="L944" s="20" t="s">
        <v>2686</v>
      </c>
      <c r="M944" s="49" t="s">
        <v>317</v>
      </c>
      <c r="N944" s="49" t="s">
        <v>318</v>
      </c>
      <c r="O944" s="49" t="s">
        <v>319</v>
      </c>
      <c r="P944" s="49" t="s">
        <v>604</v>
      </c>
      <c r="Q944" s="49" t="s">
        <v>348</v>
      </c>
      <c r="R944" s="7" t="s">
        <v>822</v>
      </c>
      <c r="S944" s="24">
        <v>6</v>
      </c>
      <c r="T944" s="58">
        <v>1200</v>
      </c>
      <c r="U944" s="7">
        <v>10</v>
      </c>
      <c r="V944" s="63" t="s">
        <v>65</v>
      </c>
      <c r="W944" s="24" t="s">
        <v>823</v>
      </c>
      <c r="X944" s="7" t="s">
        <v>55</v>
      </c>
      <c r="Y944" s="10"/>
      <c r="Z944" s="24"/>
      <c r="AA944" s="12"/>
      <c r="AB944" s="66" t="s">
        <v>320</v>
      </c>
      <c r="AC944" s="31" t="s">
        <v>320</v>
      </c>
      <c r="AF944" s="24"/>
    </row>
    <row r="945" spans="1:32" ht="15" hidden="1" customHeight="1" x14ac:dyDescent="0.2">
      <c r="A945" s="33" t="s">
        <v>1867</v>
      </c>
      <c r="B945" s="27">
        <v>45281</v>
      </c>
      <c r="C945" s="31">
        <f t="shared" si="29"/>
        <v>1</v>
      </c>
      <c r="D945" s="15">
        <f t="shared" si="28"/>
        <v>1500</v>
      </c>
      <c r="E945" s="16" t="s">
        <v>28</v>
      </c>
      <c r="F945" s="30">
        <v>45281</v>
      </c>
      <c r="G945" s="30" t="s">
        <v>30</v>
      </c>
      <c r="H945" s="24" t="s">
        <v>31</v>
      </c>
      <c r="I945" s="24" t="s">
        <v>31</v>
      </c>
      <c r="J945" s="24" t="s">
        <v>31</v>
      </c>
      <c r="K945" s="49" t="s">
        <v>31</v>
      </c>
      <c r="L945" s="20" t="s">
        <v>2707</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709</v>
      </c>
      <c r="AC945" s="24" t="s">
        <v>312</v>
      </c>
      <c r="AF945" s="24"/>
    </row>
    <row r="946" spans="1:32" ht="15" hidden="1" customHeight="1" x14ac:dyDescent="0.2">
      <c r="A946" s="33" t="s">
        <v>2068</v>
      </c>
      <c r="B946" s="13">
        <v>45282</v>
      </c>
      <c r="C946" s="31">
        <f t="shared" si="29"/>
        <v>1</v>
      </c>
      <c r="D946" s="15">
        <f t="shared" si="28"/>
        <v>1500</v>
      </c>
      <c r="E946" s="41" t="s">
        <v>428</v>
      </c>
      <c r="F946" s="30" t="s">
        <v>320</v>
      </c>
      <c r="G946" s="31" t="s">
        <v>536</v>
      </c>
      <c r="H946" s="24" t="s">
        <v>826</v>
      </c>
      <c r="I946" s="24" t="s">
        <v>315</v>
      </c>
      <c r="J946" s="24">
        <v>68978</v>
      </c>
      <c r="K946" s="49" t="s">
        <v>316</v>
      </c>
      <c r="L946" s="40" t="s">
        <v>2660</v>
      </c>
      <c r="M946" s="49" t="s">
        <v>342</v>
      </c>
      <c r="N946" s="49" t="s">
        <v>325</v>
      </c>
      <c r="O946" s="49" t="s">
        <v>319</v>
      </c>
      <c r="P946" s="49" t="s">
        <v>827</v>
      </c>
      <c r="Q946" s="49" t="s">
        <v>348</v>
      </c>
      <c r="R946" s="7" t="s">
        <v>820</v>
      </c>
      <c r="S946" s="24">
        <v>1</v>
      </c>
      <c r="T946" s="58">
        <v>290</v>
      </c>
      <c r="U946" s="7" t="s">
        <v>383</v>
      </c>
      <c r="V946" s="63" t="s">
        <v>445</v>
      </c>
      <c r="W946" s="24" t="s">
        <v>446</v>
      </c>
      <c r="X946" s="7" t="s">
        <v>57</v>
      </c>
      <c r="Y946" s="10"/>
      <c r="Z946" s="24"/>
      <c r="AA946" s="12"/>
      <c r="AB946" s="66" t="s">
        <v>320</v>
      </c>
      <c r="AC946" s="31" t="s">
        <v>320</v>
      </c>
      <c r="AF946" s="24"/>
    </row>
    <row r="947" spans="1:32" ht="15" hidden="1" customHeight="1" x14ac:dyDescent="0.2">
      <c r="A947" s="33" t="s">
        <v>2065</v>
      </c>
      <c r="B947" s="13">
        <v>45282</v>
      </c>
      <c r="C947" s="31">
        <f t="shared" si="29"/>
        <v>1</v>
      </c>
      <c r="D947" s="15">
        <f t="shared" si="28"/>
        <v>1209.71</v>
      </c>
      <c r="E947" s="16" t="s">
        <v>28</v>
      </c>
      <c r="F947" s="17" t="s">
        <v>29</v>
      </c>
      <c r="G947" s="31" t="s">
        <v>30</v>
      </c>
      <c r="H947" s="24" t="s">
        <v>824</v>
      </c>
      <c r="I947" s="24" t="s">
        <v>315</v>
      </c>
      <c r="J947" s="24">
        <v>68372</v>
      </c>
      <c r="K947" s="49" t="s">
        <v>316</v>
      </c>
      <c r="L947" s="20" t="s">
        <v>2675</v>
      </c>
      <c r="M947" s="49" t="s">
        <v>324</v>
      </c>
      <c r="N947" s="49" t="s">
        <v>318</v>
      </c>
      <c r="O947" s="49" t="s">
        <v>319</v>
      </c>
      <c r="P947" s="49" t="s">
        <v>320</v>
      </c>
      <c r="Q947" s="49" t="s">
        <v>348</v>
      </c>
      <c r="R947" s="7" t="s">
        <v>822</v>
      </c>
      <c r="S947" s="24">
        <v>1</v>
      </c>
      <c r="T947" s="58">
        <v>1417</v>
      </c>
      <c r="U947" s="7">
        <v>30</v>
      </c>
      <c r="V947" s="63" t="s">
        <v>264</v>
      </c>
      <c r="W947" s="24" t="s">
        <v>540</v>
      </c>
      <c r="X947" s="7" t="s">
        <v>57</v>
      </c>
      <c r="Y947" s="10">
        <v>90.29</v>
      </c>
      <c r="Z947" s="24" t="s">
        <v>72</v>
      </c>
      <c r="AA947" s="12" t="s">
        <v>825</v>
      </c>
      <c r="AB947" s="66" t="s">
        <v>320</v>
      </c>
      <c r="AC947" s="24" t="s">
        <v>320</v>
      </c>
      <c r="AF947" s="24"/>
    </row>
    <row r="948" spans="1:32" ht="15" hidden="1" customHeight="1" x14ac:dyDescent="0.2">
      <c r="A948" s="29" t="s">
        <v>2065</v>
      </c>
      <c r="B948" s="13">
        <v>45282</v>
      </c>
      <c r="C948" s="31">
        <f t="shared" si="29"/>
        <v>1</v>
      </c>
      <c r="D948" s="15">
        <f t="shared" si="28"/>
        <v>1209.71</v>
      </c>
      <c r="E948" s="16" t="s">
        <v>28</v>
      </c>
      <c r="F948" s="30" t="s">
        <v>29</v>
      </c>
      <c r="G948" s="31" t="s">
        <v>30</v>
      </c>
      <c r="H948" s="24" t="s">
        <v>824</v>
      </c>
      <c r="I948" s="24" t="s">
        <v>315</v>
      </c>
      <c r="J948" s="24">
        <v>68372</v>
      </c>
      <c r="K948" s="49" t="s">
        <v>316</v>
      </c>
      <c r="L948" s="20" t="s">
        <v>2675</v>
      </c>
      <c r="M948" s="49" t="s">
        <v>324</v>
      </c>
      <c r="N948" s="49" t="s">
        <v>318</v>
      </c>
      <c r="O948" s="49" t="s">
        <v>319</v>
      </c>
      <c r="P948" s="49" t="s">
        <v>320</v>
      </c>
      <c r="Q948" s="49" t="s">
        <v>348</v>
      </c>
      <c r="R948" s="7" t="s">
        <v>822</v>
      </c>
      <c r="S948" s="24">
        <v>1</v>
      </c>
      <c r="T948" s="58">
        <v>1417</v>
      </c>
      <c r="U948" s="7">
        <v>30</v>
      </c>
      <c r="V948" s="63" t="s">
        <v>264</v>
      </c>
      <c r="W948" s="24" t="s">
        <v>540</v>
      </c>
      <c r="X948" s="7" t="s">
        <v>51</v>
      </c>
      <c r="Y948" s="10">
        <v>200</v>
      </c>
      <c r="Z948" s="24" t="s">
        <v>38</v>
      </c>
      <c r="AA948" s="12" t="s">
        <v>311</v>
      </c>
      <c r="AB948" s="66" t="s">
        <v>320</v>
      </c>
      <c r="AC948" s="24" t="s">
        <v>320</v>
      </c>
      <c r="AF948" s="24"/>
    </row>
    <row r="949" spans="1:32" ht="15" hidden="1" customHeight="1" x14ac:dyDescent="0.2">
      <c r="A949" s="29" t="s">
        <v>2066</v>
      </c>
      <c r="B949" s="27">
        <v>45282</v>
      </c>
      <c r="C949" s="31">
        <f t="shared" si="29"/>
        <v>1</v>
      </c>
      <c r="D949" s="15">
        <f t="shared" si="28"/>
        <v>1500</v>
      </c>
      <c r="E949" s="16" t="s">
        <v>28</v>
      </c>
      <c r="F949" s="30">
        <v>45282</v>
      </c>
      <c r="G949" s="30" t="s">
        <v>30</v>
      </c>
      <c r="H949" s="24" t="s">
        <v>31</v>
      </c>
      <c r="I949" s="24" t="s">
        <v>31</v>
      </c>
      <c r="J949" s="24" t="s">
        <v>31</v>
      </c>
      <c r="K949" s="49" t="s">
        <v>31</v>
      </c>
      <c r="L949" s="20" t="s">
        <v>2698</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709</v>
      </c>
      <c r="AC949" s="24" t="s">
        <v>312</v>
      </c>
      <c r="AF949" s="24"/>
    </row>
    <row r="950" spans="1:32" ht="15" hidden="1" customHeight="1" x14ac:dyDescent="0.2">
      <c r="A950" s="29" t="s">
        <v>2067</v>
      </c>
      <c r="B950" s="27">
        <v>45282</v>
      </c>
      <c r="C950" s="31">
        <f t="shared" si="29"/>
        <v>1</v>
      </c>
      <c r="D950" s="15">
        <f t="shared" si="28"/>
        <v>1500</v>
      </c>
      <c r="E950" s="16" t="s">
        <v>28</v>
      </c>
      <c r="F950" s="30">
        <v>45282</v>
      </c>
      <c r="G950" s="30" t="s">
        <v>30</v>
      </c>
      <c r="H950" s="24" t="s">
        <v>31</v>
      </c>
      <c r="I950" s="24" t="s">
        <v>31</v>
      </c>
      <c r="J950" s="24" t="s">
        <v>31</v>
      </c>
      <c r="K950" s="49" t="s">
        <v>31</v>
      </c>
      <c r="L950" s="20" t="s">
        <v>2699</v>
      </c>
      <c r="M950" s="49" t="s">
        <v>31</v>
      </c>
      <c r="N950" s="49" t="s">
        <v>31</v>
      </c>
      <c r="O950" s="49" t="s">
        <v>31</v>
      </c>
      <c r="P950" s="49" t="s">
        <v>31</v>
      </c>
      <c r="Q950" s="49" t="s">
        <v>31</v>
      </c>
      <c r="R950" s="7" t="s">
        <v>31</v>
      </c>
      <c r="S950" s="24" t="s">
        <v>31</v>
      </c>
      <c r="T950" s="58" t="s">
        <v>31</v>
      </c>
      <c r="U950" s="7" t="s">
        <v>31</v>
      </c>
      <c r="V950" s="23" t="s">
        <v>32</v>
      </c>
      <c r="W950" s="24" t="s">
        <v>584</v>
      </c>
      <c r="X950" s="7" t="s">
        <v>37</v>
      </c>
      <c r="Y950" s="10">
        <v>100</v>
      </c>
      <c r="Z950" s="24" t="s">
        <v>310</v>
      </c>
      <c r="AA950" s="12" t="s">
        <v>103</v>
      </c>
      <c r="AB950" s="66" t="s">
        <v>709</v>
      </c>
      <c r="AC950" s="24" t="s">
        <v>312</v>
      </c>
      <c r="AF950" s="24"/>
    </row>
    <row r="951" spans="1:32" ht="15" hidden="1" customHeight="1" x14ac:dyDescent="0.2">
      <c r="A951" s="29" t="s">
        <v>2069</v>
      </c>
      <c r="B951" s="27">
        <v>45284.88958333333</v>
      </c>
      <c r="C951" s="31">
        <f t="shared" si="29"/>
        <v>1</v>
      </c>
      <c r="D951" s="15">
        <f t="shared" si="28"/>
        <v>0</v>
      </c>
      <c r="E951" s="16" t="s">
        <v>28</v>
      </c>
      <c r="F951" s="30" t="s">
        <v>29</v>
      </c>
      <c r="G951" s="31" t="s">
        <v>30</v>
      </c>
      <c r="H951" s="24" t="s">
        <v>828</v>
      </c>
      <c r="I951" s="24" t="s">
        <v>315</v>
      </c>
      <c r="J951" s="24">
        <v>68123</v>
      </c>
      <c r="K951" s="49" t="s">
        <v>316</v>
      </c>
      <c r="L951" s="20" t="s">
        <v>2692</v>
      </c>
      <c r="M951" s="49" t="s">
        <v>324</v>
      </c>
      <c r="N951" s="49" t="s">
        <v>318</v>
      </c>
      <c r="O951" s="49" t="s">
        <v>319</v>
      </c>
      <c r="P951" s="49" t="s">
        <v>320</v>
      </c>
      <c r="Q951" s="49" t="s">
        <v>348</v>
      </c>
      <c r="R951" s="7" t="s">
        <v>829</v>
      </c>
      <c r="S951" s="24">
        <v>2</v>
      </c>
      <c r="T951" s="58">
        <v>0</v>
      </c>
      <c r="U951" s="7">
        <v>46</v>
      </c>
      <c r="V951" s="23" t="s">
        <v>32</v>
      </c>
      <c r="W951" s="24" t="s">
        <v>584</v>
      </c>
      <c r="X951" s="7" t="s">
        <v>55</v>
      </c>
      <c r="Y951" s="10">
        <v>1500</v>
      </c>
      <c r="Z951" s="24" t="s">
        <v>830</v>
      </c>
      <c r="AA951" s="12" t="s">
        <v>831</v>
      </c>
      <c r="AB951" s="66" t="s">
        <v>320</v>
      </c>
      <c r="AC951" s="24" t="s">
        <v>320</v>
      </c>
      <c r="AF951" s="24"/>
    </row>
    <row r="952" spans="1:32" ht="15" hidden="1" customHeight="1" x14ac:dyDescent="0.2">
      <c r="A952" s="29" t="s">
        <v>2070</v>
      </c>
      <c r="B952" s="27">
        <v>45286</v>
      </c>
      <c r="C952" s="31">
        <f t="shared" si="29"/>
        <v>1</v>
      </c>
      <c r="D952" s="15">
        <f t="shared" si="28"/>
        <v>1250</v>
      </c>
      <c r="E952" s="16" t="s">
        <v>28</v>
      </c>
      <c r="F952" s="30" t="s">
        <v>29</v>
      </c>
      <c r="G952" s="31" t="s">
        <v>30</v>
      </c>
      <c r="H952" s="24" t="s">
        <v>444</v>
      </c>
      <c r="I952" s="24" t="s">
        <v>315</v>
      </c>
      <c r="J952" s="24">
        <v>68901</v>
      </c>
      <c r="K952" s="49" t="s">
        <v>316</v>
      </c>
      <c r="L952" s="20" t="s">
        <v>2654</v>
      </c>
      <c r="M952" s="49" t="s">
        <v>317</v>
      </c>
      <c r="N952" s="49" t="s">
        <v>325</v>
      </c>
      <c r="O952" s="49" t="s">
        <v>319</v>
      </c>
      <c r="P952" s="49" t="s">
        <v>320</v>
      </c>
      <c r="Q952" s="49" t="s">
        <v>348</v>
      </c>
      <c r="R952" s="7" t="s">
        <v>820</v>
      </c>
      <c r="S952" s="24">
        <v>2</v>
      </c>
      <c r="T952" s="58">
        <v>2051</v>
      </c>
      <c r="U952" s="7">
        <v>3</v>
      </c>
      <c r="V952" s="23" t="s">
        <v>445</v>
      </c>
      <c r="W952" s="24" t="s">
        <v>446</v>
      </c>
      <c r="X952" s="7" t="s">
        <v>37</v>
      </c>
      <c r="Y952" s="10">
        <v>250</v>
      </c>
      <c r="Z952" s="24" t="s">
        <v>832</v>
      </c>
      <c r="AA952" s="12" t="s">
        <v>103</v>
      </c>
      <c r="AB952" s="66" t="s">
        <v>320</v>
      </c>
      <c r="AC952" s="24" t="s">
        <v>320</v>
      </c>
      <c r="AF952" s="24"/>
    </row>
    <row r="953" spans="1:32" ht="15" hidden="1" customHeight="1" x14ac:dyDescent="0.2">
      <c r="A953" s="29" t="s">
        <v>1724</v>
      </c>
      <c r="B953" s="27">
        <v>45286</v>
      </c>
      <c r="C953" s="31">
        <f t="shared" si="29"/>
        <v>2</v>
      </c>
      <c r="D953" s="15">
        <f t="shared" si="28"/>
        <v>1000</v>
      </c>
      <c r="E953" s="16" t="s">
        <v>28</v>
      </c>
      <c r="F953" s="30">
        <v>45286</v>
      </c>
      <c r="G953" s="30" t="s">
        <v>30</v>
      </c>
      <c r="H953" s="24" t="s">
        <v>31</v>
      </c>
      <c r="I953" s="24" t="s">
        <v>31</v>
      </c>
      <c r="J953" s="24" t="s">
        <v>31</v>
      </c>
      <c r="K953" s="49" t="s">
        <v>31</v>
      </c>
      <c r="L953" s="20" t="s">
        <v>2686</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709</v>
      </c>
      <c r="AC953" s="24" t="s">
        <v>312</v>
      </c>
      <c r="AF953" s="24"/>
    </row>
    <row r="954" spans="1:32" ht="15" hidden="1" customHeight="1" x14ac:dyDescent="0.2">
      <c r="A954" s="29" t="s">
        <v>2043</v>
      </c>
      <c r="B954" s="27">
        <v>45286.849305555559</v>
      </c>
      <c r="C954" s="31">
        <f t="shared" si="29"/>
        <v>1</v>
      </c>
      <c r="D954" s="15">
        <f t="shared" si="28"/>
        <v>1411</v>
      </c>
      <c r="E954" s="16" t="s">
        <v>28</v>
      </c>
      <c r="F954" s="30" t="s">
        <v>29</v>
      </c>
      <c r="G954" s="31" t="s">
        <v>30</v>
      </c>
      <c r="H954" s="24" t="s">
        <v>810</v>
      </c>
      <c r="I954" s="24" t="s">
        <v>315</v>
      </c>
      <c r="J954" s="24">
        <v>68801</v>
      </c>
      <c r="K954" s="49" t="s">
        <v>331</v>
      </c>
      <c r="L954" s="20" t="s">
        <v>2685</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hidden="1" customHeight="1" x14ac:dyDescent="0.2">
      <c r="A955" s="29" t="s">
        <v>2071</v>
      </c>
      <c r="B955" s="27">
        <v>45286.856249999997</v>
      </c>
      <c r="C955" s="31">
        <f t="shared" si="29"/>
        <v>1</v>
      </c>
      <c r="D955" s="15">
        <f t="shared" si="28"/>
        <v>1475.4</v>
      </c>
      <c r="E955" s="16" t="s">
        <v>28</v>
      </c>
      <c r="F955" s="30" t="s">
        <v>29</v>
      </c>
      <c r="G955" s="31" t="s">
        <v>30</v>
      </c>
      <c r="H955" s="24" t="s">
        <v>797</v>
      </c>
      <c r="I955" s="24" t="s">
        <v>315</v>
      </c>
      <c r="J955" s="24">
        <v>68847</v>
      </c>
      <c r="K955" s="49" t="s">
        <v>316</v>
      </c>
      <c r="L955" s="20" t="s">
        <v>2676</v>
      </c>
      <c r="M955" s="49" t="s">
        <v>335</v>
      </c>
      <c r="N955" s="49" t="s">
        <v>318</v>
      </c>
      <c r="O955" s="49" t="s">
        <v>319</v>
      </c>
      <c r="P955" s="49" t="s">
        <v>320</v>
      </c>
      <c r="Q955" s="49" t="s">
        <v>348</v>
      </c>
      <c r="R955" s="7" t="s">
        <v>833</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hidden="1" customHeight="1" x14ac:dyDescent="0.2">
      <c r="A956" s="29" t="s">
        <v>2072</v>
      </c>
      <c r="B956" s="27">
        <v>45287</v>
      </c>
      <c r="C956" s="31">
        <f t="shared" si="29"/>
        <v>1</v>
      </c>
      <c r="D956" s="15">
        <f t="shared" si="28"/>
        <v>1500</v>
      </c>
      <c r="E956" s="16" t="s">
        <v>28</v>
      </c>
      <c r="F956" s="30">
        <v>45287</v>
      </c>
      <c r="G956" s="30" t="s">
        <v>30</v>
      </c>
      <c r="H956" s="24" t="s">
        <v>31</v>
      </c>
      <c r="I956" s="24" t="s">
        <v>31</v>
      </c>
      <c r="J956" s="24" t="s">
        <v>31</v>
      </c>
      <c r="K956" s="49" t="s">
        <v>31</v>
      </c>
      <c r="L956" s="20" t="s">
        <v>2672</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709</v>
      </c>
      <c r="AC956" s="24" t="s">
        <v>312</v>
      </c>
      <c r="AF956" s="24"/>
    </row>
    <row r="957" spans="1:32" ht="15" hidden="1" customHeight="1" x14ac:dyDescent="0.2">
      <c r="A957" s="29" t="s">
        <v>2074</v>
      </c>
      <c r="B957" s="27">
        <v>45288</v>
      </c>
      <c r="C957" s="31">
        <f t="shared" si="29"/>
        <v>1</v>
      </c>
      <c r="D957" s="15">
        <f t="shared" si="28"/>
        <v>1500</v>
      </c>
      <c r="E957" s="41" t="s">
        <v>428</v>
      </c>
      <c r="F957" s="30" t="s">
        <v>320</v>
      </c>
      <c r="G957" s="31" t="s">
        <v>479</v>
      </c>
      <c r="H957" s="24" t="s">
        <v>314</v>
      </c>
      <c r="I957" s="24" t="s">
        <v>315</v>
      </c>
      <c r="J957" s="24">
        <v>68507</v>
      </c>
      <c r="K957" s="49" t="s">
        <v>316</v>
      </c>
      <c r="L957" s="20" t="s">
        <v>2668</v>
      </c>
      <c r="M957" s="49" t="s">
        <v>342</v>
      </c>
      <c r="N957" s="49" t="s">
        <v>318</v>
      </c>
      <c r="O957" s="49" t="s">
        <v>319</v>
      </c>
      <c r="P957" s="49" t="s">
        <v>604</v>
      </c>
      <c r="Q957" s="49" t="s">
        <v>348</v>
      </c>
      <c r="R957" s="7" t="s">
        <v>820</v>
      </c>
      <c r="S957" s="24">
        <v>5</v>
      </c>
      <c r="T957" s="58">
        <v>8157</v>
      </c>
      <c r="U957" s="7">
        <v>4</v>
      </c>
      <c r="V957" s="63" t="s">
        <v>835</v>
      </c>
      <c r="W957" s="24" t="s">
        <v>836</v>
      </c>
      <c r="X957" s="7" t="s">
        <v>431</v>
      </c>
      <c r="Y957" s="10"/>
      <c r="Z957" s="24"/>
      <c r="AA957" s="12"/>
      <c r="AB957" s="66" t="s">
        <v>320</v>
      </c>
      <c r="AC957" s="31" t="s">
        <v>320</v>
      </c>
      <c r="AF957" s="24"/>
    </row>
    <row r="958" spans="1:32" ht="15" hidden="1" customHeight="1" x14ac:dyDescent="0.2">
      <c r="A958" s="29" t="s">
        <v>2073</v>
      </c>
      <c r="B958" s="27">
        <v>45288</v>
      </c>
      <c r="C958" s="31">
        <f t="shared" si="29"/>
        <v>1</v>
      </c>
      <c r="D958" s="15">
        <f t="shared" si="28"/>
        <v>542.04</v>
      </c>
      <c r="E958" s="16" t="s">
        <v>28</v>
      </c>
      <c r="F958" s="30" t="s">
        <v>29</v>
      </c>
      <c r="G958" s="31" t="s">
        <v>30</v>
      </c>
      <c r="H958" s="24" t="s">
        <v>314</v>
      </c>
      <c r="I958" s="24" t="s">
        <v>315</v>
      </c>
      <c r="J958" s="24">
        <v>68512</v>
      </c>
      <c r="K958" s="49" t="s">
        <v>316</v>
      </c>
      <c r="L958" s="20" t="s">
        <v>2680</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hidden="1" customHeight="1" x14ac:dyDescent="0.2">
      <c r="A959" s="29" t="s">
        <v>2073</v>
      </c>
      <c r="B959" s="27">
        <v>45288</v>
      </c>
      <c r="C959" s="31">
        <f t="shared" si="29"/>
        <v>1</v>
      </c>
      <c r="D959" s="15">
        <f t="shared" si="28"/>
        <v>542.04</v>
      </c>
      <c r="E959" s="16" t="s">
        <v>28</v>
      </c>
      <c r="F959" s="30" t="s">
        <v>29</v>
      </c>
      <c r="G959" s="31" t="s">
        <v>30</v>
      </c>
      <c r="H959" s="24" t="s">
        <v>314</v>
      </c>
      <c r="I959" s="24" t="s">
        <v>315</v>
      </c>
      <c r="J959" s="24">
        <v>68512</v>
      </c>
      <c r="K959" s="49" t="s">
        <v>316</v>
      </c>
      <c r="L959" s="20" t="s">
        <v>2680</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834</v>
      </c>
      <c r="AB959" s="66" t="s">
        <v>29</v>
      </c>
      <c r="AC959" s="24" t="s">
        <v>320</v>
      </c>
      <c r="AF959" s="24"/>
    </row>
    <row r="960" spans="1:32" ht="15" hidden="1" customHeight="1" x14ac:dyDescent="0.2">
      <c r="A960" s="29" t="s">
        <v>2073</v>
      </c>
      <c r="B960" s="27">
        <v>45288</v>
      </c>
      <c r="C960" s="31">
        <f t="shared" si="29"/>
        <v>1</v>
      </c>
      <c r="D960" s="15">
        <f t="shared" si="28"/>
        <v>542.04</v>
      </c>
      <c r="E960" s="16" t="s">
        <v>28</v>
      </c>
      <c r="F960" s="30" t="s">
        <v>29</v>
      </c>
      <c r="G960" s="31" t="s">
        <v>30</v>
      </c>
      <c r="H960" s="24" t="s">
        <v>314</v>
      </c>
      <c r="I960" s="24" t="s">
        <v>315</v>
      </c>
      <c r="J960" s="24">
        <v>68512</v>
      </c>
      <c r="K960" s="49" t="s">
        <v>316</v>
      </c>
      <c r="L960" s="20" t="s">
        <v>2680</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hidden="1" customHeight="1" x14ac:dyDescent="0.2">
      <c r="A961" s="29" t="s">
        <v>2073</v>
      </c>
      <c r="B961" s="27">
        <v>45288</v>
      </c>
      <c r="C961" s="31">
        <f t="shared" si="29"/>
        <v>1</v>
      </c>
      <c r="D961" s="15">
        <f t="shared" si="28"/>
        <v>542.04</v>
      </c>
      <c r="E961" s="16" t="s">
        <v>28</v>
      </c>
      <c r="F961" s="30" t="s">
        <v>29</v>
      </c>
      <c r="G961" s="31" t="s">
        <v>30</v>
      </c>
      <c r="H961" s="24" t="s">
        <v>314</v>
      </c>
      <c r="I961" s="24" t="s">
        <v>315</v>
      </c>
      <c r="J961" s="24">
        <v>68512</v>
      </c>
      <c r="K961" s="49" t="s">
        <v>316</v>
      </c>
      <c r="L961" s="20" t="s">
        <v>2680</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837</v>
      </c>
      <c r="AB961" s="66" t="s">
        <v>29</v>
      </c>
      <c r="AC961" s="24" t="s">
        <v>320</v>
      </c>
      <c r="AF961" s="24"/>
    </row>
    <row r="962" spans="1:32" ht="15" hidden="1" customHeight="1" x14ac:dyDescent="0.2">
      <c r="A962" s="33" t="s">
        <v>2043</v>
      </c>
      <c r="B962" s="27">
        <v>45288</v>
      </c>
      <c r="C962" s="31">
        <f t="shared" si="29"/>
        <v>1</v>
      </c>
      <c r="D962" s="15">
        <f t="shared" ref="D962:D1025" si="30">IF(C962=1, 1500 - SUMIFS($Y:$Y, $A:$A, A962, $C:$C, C962, $E:$E, "Approved", $Z:$Z, "&lt;&gt;PFA GC", $F:$F, "&lt;&gt;No"),
   IF(C962=2, 1000 - SUMIFS($Y:$Y, $A:$A, A962, $C:$C, C962, $E:$E, "Approved", $Z:$Z, "&lt;&gt;PFA GC", $F:$F, "&lt;&gt;No"),
   IF(C962&gt;=3, 500 - SUMIFS($Y:$Y, $A:$A, A962, $C:$C, C962, $E:$E, "Approved", $Z:$Z, "&lt;&gt;PFA GC", $F:$F, "&lt;&gt;No"), "")))</f>
        <v>1411</v>
      </c>
      <c r="E962" s="16" t="s">
        <v>28</v>
      </c>
      <c r="F962" s="30">
        <v>45288</v>
      </c>
      <c r="G962" s="30" t="s">
        <v>30</v>
      </c>
      <c r="H962" s="24" t="s">
        <v>31</v>
      </c>
      <c r="I962" s="24" t="s">
        <v>31</v>
      </c>
      <c r="J962" s="24" t="s">
        <v>31</v>
      </c>
      <c r="K962" s="49" t="s">
        <v>31</v>
      </c>
      <c r="L962" s="20" t="s">
        <v>2685</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709</v>
      </c>
      <c r="AC962" s="24" t="s">
        <v>312</v>
      </c>
      <c r="AF962" s="24"/>
    </row>
    <row r="963" spans="1:32" ht="15" hidden="1" customHeight="1" x14ac:dyDescent="0.2">
      <c r="A963" s="33" t="s">
        <v>2075</v>
      </c>
      <c r="B963" s="13">
        <v>45289</v>
      </c>
      <c r="C963" s="31">
        <f t="shared" ref="C963:C1026" si="31">YEAR(B963) - YEAR(_xlfn.MINIFS($B:$B, $A:$A, A963)) + 1</f>
        <v>1</v>
      </c>
      <c r="D963" s="15">
        <f t="shared" si="30"/>
        <v>687.79</v>
      </c>
      <c r="E963" s="16" t="s">
        <v>28</v>
      </c>
      <c r="F963" s="30" t="s">
        <v>29</v>
      </c>
      <c r="G963" s="31" t="s">
        <v>30</v>
      </c>
      <c r="H963" s="24" t="s">
        <v>314</v>
      </c>
      <c r="I963" s="24" t="s">
        <v>315</v>
      </c>
      <c r="J963" s="24">
        <v>68521</v>
      </c>
      <c r="K963" s="49" t="s">
        <v>316</v>
      </c>
      <c r="L963" s="20" t="s">
        <v>2687</v>
      </c>
      <c r="M963" s="49" t="s">
        <v>335</v>
      </c>
      <c r="N963" s="49" t="s">
        <v>318</v>
      </c>
      <c r="O963" s="49" t="s">
        <v>319</v>
      </c>
      <c r="P963" s="49" t="s">
        <v>320</v>
      </c>
      <c r="Q963" s="49" t="s">
        <v>348</v>
      </c>
      <c r="R963" s="7" t="s">
        <v>820</v>
      </c>
      <c r="S963" s="24">
        <v>1</v>
      </c>
      <c r="T963" s="58">
        <v>1233</v>
      </c>
      <c r="U963" s="7">
        <v>16</v>
      </c>
      <c r="V963" s="23" t="s">
        <v>264</v>
      </c>
      <c r="W963" s="24" t="s">
        <v>540</v>
      </c>
      <c r="X963" s="7" t="s">
        <v>57</v>
      </c>
      <c r="Y963" s="10">
        <v>62.21</v>
      </c>
      <c r="Z963" s="24" t="s">
        <v>72</v>
      </c>
      <c r="AA963" s="12" t="s">
        <v>838</v>
      </c>
      <c r="AB963" s="66" t="s">
        <v>320</v>
      </c>
      <c r="AC963" s="24" t="s">
        <v>320</v>
      </c>
      <c r="AF963" s="24"/>
    </row>
    <row r="964" spans="1:32" ht="15" hidden="1" customHeight="1" x14ac:dyDescent="0.2">
      <c r="A964" s="33" t="s">
        <v>2075</v>
      </c>
      <c r="B964" s="13">
        <v>45289</v>
      </c>
      <c r="C964" s="31">
        <f t="shared" si="31"/>
        <v>1</v>
      </c>
      <c r="D964" s="15">
        <f t="shared" si="30"/>
        <v>687.79</v>
      </c>
      <c r="E964" s="16" t="s">
        <v>28</v>
      </c>
      <c r="F964" s="30" t="s">
        <v>29</v>
      </c>
      <c r="G964" s="31" t="s">
        <v>30</v>
      </c>
      <c r="H964" s="24" t="s">
        <v>314</v>
      </c>
      <c r="I964" s="24" t="s">
        <v>315</v>
      </c>
      <c r="J964" s="24">
        <v>68521</v>
      </c>
      <c r="K964" s="49" t="s">
        <v>316</v>
      </c>
      <c r="L964" s="20" t="s">
        <v>2687</v>
      </c>
      <c r="M964" s="49" t="s">
        <v>335</v>
      </c>
      <c r="N964" s="49" t="s">
        <v>318</v>
      </c>
      <c r="O964" s="49" t="s">
        <v>319</v>
      </c>
      <c r="P964" s="49" t="s">
        <v>320</v>
      </c>
      <c r="Q964" s="49" t="s">
        <v>348</v>
      </c>
      <c r="R964" s="7" t="s">
        <v>820</v>
      </c>
      <c r="S964" s="24">
        <v>1</v>
      </c>
      <c r="T964" s="58">
        <v>1233</v>
      </c>
      <c r="U964" s="7">
        <v>16</v>
      </c>
      <c r="V964" s="23" t="s">
        <v>264</v>
      </c>
      <c r="W964" s="24" t="s">
        <v>540</v>
      </c>
      <c r="X964" s="7" t="s">
        <v>55</v>
      </c>
      <c r="Y964" s="10">
        <v>750</v>
      </c>
      <c r="Z964" s="24" t="s">
        <v>447</v>
      </c>
      <c r="AA964" s="12" t="s">
        <v>839</v>
      </c>
      <c r="AB964" s="66" t="s">
        <v>320</v>
      </c>
      <c r="AC964" s="24" t="s">
        <v>320</v>
      </c>
      <c r="AF964" s="24"/>
    </row>
    <row r="965" spans="1:32" ht="15" hidden="1" customHeight="1" x14ac:dyDescent="0.2">
      <c r="A965" s="33" t="s">
        <v>2076</v>
      </c>
      <c r="B965" s="13">
        <v>45292</v>
      </c>
      <c r="C965" s="31">
        <f t="shared" si="31"/>
        <v>1</v>
      </c>
      <c r="D965" s="15">
        <f t="shared" si="30"/>
        <v>1250</v>
      </c>
      <c r="E965" s="16" t="s">
        <v>28</v>
      </c>
      <c r="F965" s="30" t="s">
        <v>29</v>
      </c>
      <c r="G965" s="31" t="s">
        <v>30</v>
      </c>
      <c r="H965" s="24" t="s">
        <v>840</v>
      </c>
      <c r="I965" s="24" t="s">
        <v>315</v>
      </c>
      <c r="J965" s="24">
        <v>68516</v>
      </c>
      <c r="K965" s="24" t="s">
        <v>316</v>
      </c>
      <c r="L965" s="20" t="s">
        <v>2682</v>
      </c>
      <c r="M965" s="49" t="s">
        <v>324</v>
      </c>
      <c r="N965" s="24" t="s">
        <v>318</v>
      </c>
      <c r="O965" s="24" t="s">
        <v>319</v>
      </c>
      <c r="P965" s="53" t="s">
        <v>604</v>
      </c>
      <c r="Q965" s="24" t="s">
        <v>348</v>
      </c>
      <c r="R965" s="7" t="s">
        <v>841</v>
      </c>
      <c r="S965" s="24">
        <v>1</v>
      </c>
      <c r="T965" s="58">
        <v>3656.15</v>
      </c>
      <c r="U965" s="7">
        <v>10</v>
      </c>
      <c r="V965" s="37" t="s">
        <v>260</v>
      </c>
      <c r="W965" s="24" t="s">
        <v>338</v>
      </c>
      <c r="X965" s="7" t="s">
        <v>431</v>
      </c>
      <c r="Y965" s="10">
        <v>250</v>
      </c>
      <c r="Z965" s="24" t="s">
        <v>38</v>
      </c>
      <c r="AA965" s="12" t="s">
        <v>500</v>
      </c>
      <c r="AB965" s="66" t="s">
        <v>320</v>
      </c>
      <c r="AC965" s="24" t="s">
        <v>320</v>
      </c>
      <c r="AF965" s="24"/>
    </row>
    <row r="966" spans="1:32" ht="15" hidden="1" customHeight="1" x14ac:dyDescent="0.2">
      <c r="A966" s="33" t="s">
        <v>2077</v>
      </c>
      <c r="B966" s="13">
        <v>45292</v>
      </c>
      <c r="C966" s="31">
        <f t="shared" si="31"/>
        <v>1</v>
      </c>
      <c r="D966" s="15">
        <f t="shared" si="30"/>
        <v>600</v>
      </c>
      <c r="E966" s="16" t="s">
        <v>28</v>
      </c>
      <c r="F966" s="30" t="s">
        <v>29</v>
      </c>
      <c r="G966" s="31" t="s">
        <v>30</v>
      </c>
      <c r="H966" s="24" t="s">
        <v>314</v>
      </c>
      <c r="I966" s="24" t="s">
        <v>315</v>
      </c>
      <c r="J966" s="24">
        <v>68507</v>
      </c>
      <c r="K966" s="24" t="s">
        <v>316</v>
      </c>
      <c r="L966" s="20" t="s">
        <v>2688</v>
      </c>
      <c r="M966" s="49" t="s">
        <v>324</v>
      </c>
      <c r="N966" s="24" t="s">
        <v>318</v>
      </c>
      <c r="O966" s="24" t="s">
        <v>319</v>
      </c>
      <c r="P966" s="53" t="s">
        <v>604</v>
      </c>
      <c r="Q966" s="24" t="s">
        <v>348</v>
      </c>
      <c r="R966" s="7" t="s">
        <v>31</v>
      </c>
      <c r="S966" s="24">
        <v>1</v>
      </c>
      <c r="T966" s="58">
        <v>1133.5</v>
      </c>
      <c r="U966" s="7">
        <v>15</v>
      </c>
      <c r="V966" s="18" t="s">
        <v>264</v>
      </c>
      <c r="W966" s="24" t="s">
        <v>540</v>
      </c>
      <c r="X966" s="7" t="s">
        <v>55</v>
      </c>
      <c r="Y966" s="10">
        <v>900</v>
      </c>
      <c r="Z966" s="24" t="s">
        <v>566</v>
      </c>
      <c r="AA966" s="12" t="s">
        <v>842</v>
      </c>
      <c r="AB966" s="66" t="s">
        <v>320</v>
      </c>
      <c r="AC966" s="24" t="s">
        <v>320</v>
      </c>
      <c r="AF966" s="24"/>
    </row>
    <row r="967" spans="1:32" ht="15" hidden="1" customHeight="1" x14ac:dyDescent="0.2">
      <c r="A967" s="33" t="s">
        <v>2078</v>
      </c>
      <c r="B967" s="13">
        <v>45293</v>
      </c>
      <c r="C967" s="31">
        <f t="shared" si="31"/>
        <v>1</v>
      </c>
      <c r="D967" s="15">
        <f t="shared" si="30"/>
        <v>0</v>
      </c>
      <c r="E967" s="16" t="s">
        <v>28</v>
      </c>
      <c r="F967" s="30" t="s">
        <v>29</v>
      </c>
      <c r="G967" s="31" t="s">
        <v>30</v>
      </c>
      <c r="H967" s="24" t="s">
        <v>372</v>
      </c>
      <c r="I967" s="24" t="s">
        <v>315</v>
      </c>
      <c r="J967" s="24">
        <v>68801</v>
      </c>
      <c r="K967" s="24" t="s">
        <v>331</v>
      </c>
      <c r="L967" s="20" t="s">
        <v>2678</v>
      </c>
      <c r="M967" s="49" t="s">
        <v>324</v>
      </c>
      <c r="N967" s="24" t="s">
        <v>325</v>
      </c>
      <c r="O967" s="24" t="s">
        <v>319</v>
      </c>
      <c r="P967" s="51" t="s">
        <v>637</v>
      </c>
      <c r="Q967" s="24" t="s">
        <v>348</v>
      </c>
      <c r="R967" s="7" t="s">
        <v>349</v>
      </c>
      <c r="S967" s="24">
        <v>2</v>
      </c>
      <c r="T967" s="58">
        <v>2200</v>
      </c>
      <c r="U967" s="7">
        <v>2</v>
      </c>
      <c r="V967" s="23" t="s">
        <v>445</v>
      </c>
      <c r="W967" s="24" t="s">
        <v>446</v>
      </c>
      <c r="X967" s="7" t="s">
        <v>34</v>
      </c>
      <c r="Y967" s="10">
        <v>300</v>
      </c>
      <c r="Z967" s="24"/>
      <c r="AA967" s="12" t="s">
        <v>844</v>
      </c>
      <c r="AB967" s="66" t="s">
        <v>320</v>
      </c>
      <c r="AC967" s="24" t="s">
        <v>320</v>
      </c>
      <c r="AF967" s="24"/>
    </row>
    <row r="968" spans="1:32" ht="15" hidden="1" customHeight="1" x14ac:dyDescent="0.2">
      <c r="A968" s="33" t="s">
        <v>2078</v>
      </c>
      <c r="B968" s="13">
        <v>45293</v>
      </c>
      <c r="C968" s="31">
        <f t="shared" si="31"/>
        <v>1</v>
      </c>
      <c r="D968" s="15">
        <f t="shared" si="30"/>
        <v>0</v>
      </c>
      <c r="E968" s="16" t="s">
        <v>28</v>
      </c>
      <c r="F968" s="30" t="s">
        <v>29</v>
      </c>
      <c r="G968" s="31" t="s">
        <v>30</v>
      </c>
      <c r="H968" s="24" t="s">
        <v>372</v>
      </c>
      <c r="I968" s="24" t="s">
        <v>315</v>
      </c>
      <c r="J968" s="24">
        <v>68801</v>
      </c>
      <c r="K968" s="24" t="s">
        <v>331</v>
      </c>
      <c r="L968" s="20" t="s">
        <v>2678</v>
      </c>
      <c r="M968" s="49" t="s">
        <v>324</v>
      </c>
      <c r="N968" s="24" t="s">
        <v>325</v>
      </c>
      <c r="O968" s="24" t="s">
        <v>319</v>
      </c>
      <c r="P968" s="51" t="s">
        <v>637</v>
      </c>
      <c r="Q968" s="24" t="s">
        <v>348</v>
      </c>
      <c r="R968" s="7" t="s">
        <v>349</v>
      </c>
      <c r="S968" s="24">
        <v>2</v>
      </c>
      <c r="T968" s="58">
        <v>2200</v>
      </c>
      <c r="U968" s="7">
        <v>2</v>
      </c>
      <c r="V968" s="63" t="s">
        <v>445</v>
      </c>
      <c r="W968" s="24" t="s">
        <v>446</v>
      </c>
      <c r="X968" s="7" t="s">
        <v>55</v>
      </c>
      <c r="Y968" s="10">
        <v>1200</v>
      </c>
      <c r="Z968" s="24"/>
      <c r="AA968" s="12" t="s">
        <v>847</v>
      </c>
      <c r="AB968" s="66" t="s">
        <v>320</v>
      </c>
      <c r="AC968" s="24" t="s">
        <v>320</v>
      </c>
      <c r="AF968" s="24"/>
    </row>
    <row r="969" spans="1:32" ht="15" hidden="1" customHeight="1" x14ac:dyDescent="0.2">
      <c r="A969" s="29" t="s">
        <v>1834</v>
      </c>
      <c r="B969" s="13">
        <v>45293</v>
      </c>
      <c r="C969" s="31">
        <f t="shared" si="31"/>
        <v>2</v>
      </c>
      <c r="D969" s="15">
        <f t="shared" si="30"/>
        <v>-467.92000000000007</v>
      </c>
      <c r="E969" s="16" t="s">
        <v>28</v>
      </c>
      <c r="F969" s="30" t="s">
        <v>29</v>
      </c>
      <c r="G969" s="31" t="s">
        <v>30</v>
      </c>
      <c r="H969" s="24" t="s">
        <v>323</v>
      </c>
      <c r="I969" s="24" t="s">
        <v>315</v>
      </c>
      <c r="J969" s="24">
        <v>68127</v>
      </c>
      <c r="K969" s="24" t="s">
        <v>316</v>
      </c>
      <c r="L969" s="20" t="s">
        <v>2679</v>
      </c>
      <c r="M969" s="49" t="s">
        <v>335</v>
      </c>
      <c r="N969" s="24" t="s">
        <v>318</v>
      </c>
      <c r="O969" s="24" t="s">
        <v>319</v>
      </c>
      <c r="P969" s="53" t="s">
        <v>604</v>
      </c>
      <c r="Q969" s="53" t="s">
        <v>348</v>
      </c>
      <c r="R969" s="7" t="s">
        <v>820</v>
      </c>
      <c r="S969" s="24">
        <v>1</v>
      </c>
      <c r="T969" s="58">
        <v>1768.7</v>
      </c>
      <c r="U969" s="7">
        <v>16</v>
      </c>
      <c r="V969" s="23" t="s">
        <v>32</v>
      </c>
      <c r="W969" s="24" t="s">
        <v>642</v>
      </c>
      <c r="X969" s="7" t="s">
        <v>84</v>
      </c>
      <c r="Y969" s="10">
        <v>42.85</v>
      </c>
      <c r="Z969" s="24"/>
      <c r="AA969" s="12" t="s">
        <v>843</v>
      </c>
      <c r="AB969" s="66" t="s">
        <v>320</v>
      </c>
      <c r="AC969" s="24" t="s">
        <v>320</v>
      </c>
      <c r="AF969" s="24"/>
    </row>
    <row r="970" spans="1:32" ht="15" hidden="1" customHeight="1" x14ac:dyDescent="0.2">
      <c r="A970" s="29" t="s">
        <v>1834</v>
      </c>
      <c r="B970" s="27">
        <v>45293</v>
      </c>
      <c r="C970" s="31">
        <f t="shared" si="31"/>
        <v>2</v>
      </c>
      <c r="D970" s="15">
        <f t="shared" si="30"/>
        <v>-467.92000000000007</v>
      </c>
      <c r="E970" s="16" t="s">
        <v>28</v>
      </c>
      <c r="F970" s="30" t="s">
        <v>29</v>
      </c>
      <c r="G970" s="31" t="s">
        <v>30</v>
      </c>
      <c r="H970" s="24" t="s">
        <v>323</v>
      </c>
      <c r="I970" s="24" t="s">
        <v>315</v>
      </c>
      <c r="J970" s="24">
        <v>68127</v>
      </c>
      <c r="K970" s="24" t="s">
        <v>316</v>
      </c>
      <c r="L970" s="20" t="s">
        <v>2679</v>
      </c>
      <c r="M970" s="49" t="s">
        <v>335</v>
      </c>
      <c r="N970" s="24" t="s">
        <v>318</v>
      </c>
      <c r="O970" s="24" t="s">
        <v>319</v>
      </c>
      <c r="P970" s="53" t="s">
        <v>604</v>
      </c>
      <c r="Q970" s="53" t="s">
        <v>348</v>
      </c>
      <c r="R970" s="7" t="s">
        <v>820</v>
      </c>
      <c r="S970" s="24">
        <v>1</v>
      </c>
      <c r="T970" s="58">
        <v>1768.7</v>
      </c>
      <c r="U970" s="7">
        <v>16</v>
      </c>
      <c r="V970" s="23" t="s">
        <v>32</v>
      </c>
      <c r="W970" s="24" t="s">
        <v>642</v>
      </c>
      <c r="X970" s="7" t="s">
        <v>57</v>
      </c>
      <c r="Y970" s="10">
        <v>70</v>
      </c>
      <c r="Z970" s="24" t="s">
        <v>46</v>
      </c>
      <c r="AA970" s="12" t="s">
        <v>123</v>
      </c>
      <c r="AB970" s="66" t="s">
        <v>320</v>
      </c>
      <c r="AC970" s="24" t="s">
        <v>320</v>
      </c>
      <c r="AF970" s="24"/>
    </row>
    <row r="971" spans="1:32" ht="15" hidden="1" customHeight="1" x14ac:dyDescent="0.2">
      <c r="A971" s="29" t="s">
        <v>1834</v>
      </c>
      <c r="B971" s="27">
        <v>45293</v>
      </c>
      <c r="C971" s="31">
        <f t="shared" si="31"/>
        <v>2</v>
      </c>
      <c r="D971" s="15">
        <f t="shared" si="30"/>
        <v>-467.92000000000007</v>
      </c>
      <c r="E971" s="16" t="s">
        <v>28</v>
      </c>
      <c r="F971" s="30" t="s">
        <v>29</v>
      </c>
      <c r="G971" s="31" t="s">
        <v>30</v>
      </c>
      <c r="H971" s="24" t="s">
        <v>323</v>
      </c>
      <c r="I971" s="24" t="s">
        <v>315</v>
      </c>
      <c r="J971" s="24">
        <v>68127</v>
      </c>
      <c r="K971" s="24" t="s">
        <v>316</v>
      </c>
      <c r="L971" s="20" t="s">
        <v>2679</v>
      </c>
      <c r="M971" s="49" t="s">
        <v>335</v>
      </c>
      <c r="N971" s="24" t="s">
        <v>318</v>
      </c>
      <c r="O971" s="24" t="s">
        <v>319</v>
      </c>
      <c r="P971" s="53" t="s">
        <v>604</v>
      </c>
      <c r="Q971" s="53" t="s">
        <v>348</v>
      </c>
      <c r="R971" s="7" t="s">
        <v>820</v>
      </c>
      <c r="S971" s="24">
        <v>1</v>
      </c>
      <c r="T971" s="58">
        <v>1768.7</v>
      </c>
      <c r="U971" s="7">
        <v>16</v>
      </c>
      <c r="V971" s="23" t="s">
        <v>32</v>
      </c>
      <c r="W971" s="24" t="s">
        <v>642</v>
      </c>
      <c r="X971" s="7" t="s">
        <v>84</v>
      </c>
      <c r="Y971" s="10">
        <v>85.31</v>
      </c>
      <c r="Z971" s="24"/>
      <c r="AA971" s="12" t="s">
        <v>143</v>
      </c>
      <c r="AB971" s="66" t="s">
        <v>320</v>
      </c>
      <c r="AC971" s="24" t="s">
        <v>320</v>
      </c>
      <c r="AF971" s="24"/>
    </row>
    <row r="972" spans="1:32" ht="15" hidden="1" customHeight="1" x14ac:dyDescent="0.2">
      <c r="A972" s="29" t="s">
        <v>1834</v>
      </c>
      <c r="B972" s="27">
        <v>45293</v>
      </c>
      <c r="C972" s="31">
        <f t="shared" si="31"/>
        <v>2</v>
      </c>
      <c r="D972" s="15">
        <f t="shared" si="30"/>
        <v>-467.92000000000007</v>
      </c>
      <c r="E972" s="16" t="s">
        <v>28</v>
      </c>
      <c r="F972" s="30" t="s">
        <v>29</v>
      </c>
      <c r="G972" s="31" t="s">
        <v>30</v>
      </c>
      <c r="H972" s="24" t="s">
        <v>323</v>
      </c>
      <c r="I972" s="24" t="s">
        <v>315</v>
      </c>
      <c r="J972" s="24">
        <v>68127</v>
      </c>
      <c r="K972" s="24" t="s">
        <v>316</v>
      </c>
      <c r="L972" s="20" t="s">
        <v>2679</v>
      </c>
      <c r="M972" s="49" t="s">
        <v>335</v>
      </c>
      <c r="N972" s="24" t="s">
        <v>318</v>
      </c>
      <c r="O972" s="24" t="s">
        <v>319</v>
      </c>
      <c r="P972" s="53" t="s">
        <v>604</v>
      </c>
      <c r="Q972" s="53" t="s">
        <v>348</v>
      </c>
      <c r="R972" s="7" t="s">
        <v>820</v>
      </c>
      <c r="S972" s="24">
        <v>1</v>
      </c>
      <c r="T972" s="58">
        <v>1768.7</v>
      </c>
      <c r="U972" s="7">
        <v>16</v>
      </c>
      <c r="V972" s="63" t="s">
        <v>32</v>
      </c>
      <c r="W972" s="24" t="s">
        <v>642</v>
      </c>
      <c r="X972" s="7" t="s">
        <v>55</v>
      </c>
      <c r="Y972" s="10">
        <v>212.61</v>
      </c>
      <c r="Z972" s="24" t="s">
        <v>46</v>
      </c>
      <c r="AA972" s="12" t="s">
        <v>328</v>
      </c>
      <c r="AB972" s="66" t="s">
        <v>320</v>
      </c>
      <c r="AC972" s="24" t="s">
        <v>320</v>
      </c>
      <c r="AF972" s="24"/>
    </row>
    <row r="973" spans="1:32" ht="15" hidden="1" customHeight="1" x14ac:dyDescent="0.2">
      <c r="A973" s="29" t="s">
        <v>1834</v>
      </c>
      <c r="B973" s="27">
        <v>45293</v>
      </c>
      <c r="C973" s="31">
        <f t="shared" si="31"/>
        <v>2</v>
      </c>
      <c r="D973" s="15">
        <f t="shared" si="30"/>
        <v>-467.92000000000007</v>
      </c>
      <c r="E973" s="16" t="s">
        <v>28</v>
      </c>
      <c r="F973" s="30" t="s">
        <v>29</v>
      </c>
      <c r="G973" s="31" t="s">
        <v>30</v>
      </c>
      <c r="H973" s="24" t="s">
        <v>323</v>
      </c>
      <c r="I973" s="24" t="s">
        <v>315</v>
      </c>
      <c r="J973" s="24">
        <v>68127</v>
      </c>
      <c r="K973" s="24" t="s">
        <v>316</v>
      </c>
      <c r="L973" s="20" t="s">
        <v>2679</v>
      </c>
      <c r="M973" s="49" t="s">
        <v>335</v>
      </c>
      <c r="N973" s="24" t="s">
        <v>318</v>
      </c>
      <c r="O973" s="24" t="s">
        <v>319</v>
      </c>
      <c r="P973" s="53" t="s">
        <v>604</v>
      </c>
      <c r="Q973" s="53" t="s">
        <v>348</v>
      </c>
      <c r="R973" s="7" t="s">
        <v>820</v>
      </c>
      <c r="S973" s="24">
        <v>1</v>
      </c>
      <c r="T973" s="58">
        <v>1768.7</v>
      </c>
      <c r="U973" s="7">
        <v>16</v>
      </c>
      <c r="V973" s="63" t="s">
        <v>32</v>
      </c>
      <c r="W973" s="24" t="s">
        <v>642</v>
      </c>
      <c r="X973" s="7" t="s">
        <v>55</v>
      </c>
      <c r="Y973" s="10">
        <v>1057.1500000000001</v>
      </c>
      <c r="Z973" s="24" t="s">
        <v>845</v>
      </c>
      <c r="AA973" s="12" t="s">
        <v>846</v>
      </c>
      <c r="AB973" s="66" t="s">
        <v>320</v>
      </c>
      <c r="AC973" s="24" t="s">
        <v>320</v>
      </c>
      <c r="AF973" s="24"/>
    </row>
    <row r="974" spans="1:32" ht="15" hidden="1" customHeight="1" x14ac:dyDescent="0.2">
      <c r="A974" s="34" t="s">
        <v>1731</v>
      </c>
      <c r="B974" s="35">
        <v>45294</v>
      </c>
      <c r="C974" s="31">
        <f t="shared" si="31"/>
        <v>2</v>
      </c>
      <c r="D974" s="15">
        <f t="shared" si="30"/>
        <v>-350</v>
      </c>
      <c r="E974" s="16" t="s">
        <v>28</v>
      </c>
      <c r="F974" s="30" t="s">
        <v>29</v>
      </c>
      <c r="G974" s="31" t="s">
        <v>30</v>
      </c>
      <c r="H974" s="53" t="s">
        <v>780</v>
      </c>
      <c r="I974" s="53" t="s">
        <v>315</v>
      </c>
      <c r="J974" s="53">
        <v>68102</v>
      </c>
      <c r="K974" s="24" t="s">
        <v>316</v>
      </c>
      <c r="L974" s="20" t="s">
        <v>2661</v>
      </c>
      <c r="M974" s="60" t="s">
        <v>324</v>
      </c>
      <c r="N974" s="53" t="s">
        <v>325</v>
      </c>
      <c r="O974" s="53" t="s">
        <v>326</v>
      </c>
      <c r="P974" s="53" t="s">
        <v>604</v>
      </c>
      <c r="Q974" s="53" t="s">
        <v>348</v>
      </c>
      <c r="R974" s="7" t="s">
        <v>820</v>
      </c>
      <c r="S974" s="53">
        <v>1</v>
      </c>
      <c r="T974" s="61">
        <v>1098</v>
      </c>
      <c r="U974" s="7">
        <v>10</v>
      </c>
      <c r="V974" s="63" t="s">
        <v>32</v>
      </c>
      <c r="W974" s="53" t="s">
        <v>50</v>
      </c>
      <c r="X974" s="7" t="s">
        <v>55</v>
      </c>
      <c r="Y974" s="10">
        <v>1350</v>
      </c>
      <c r="Z974" s="24" t="s">
        <v>849</v>
      </c>
      <c r="AA974" s="12" t="s">
        <v>390</v>
      </c>
      <c r="AB974" s="66" t="s">
        <v>320</v>
      </c>
      <c r="AC974" s="24" t="s">
        <v>320</v>
      </c>
      <c r="AF974" s="24"/>
    </row>
    <row r="975" spans="1:32" ht="15" hidden="1" customHeight="1" x14ac:dyDescent="0.2">
      <c r="A975" s="34" t="s">
        <v>1731</v>
      </c>
      <c r="B975" s="35">
        <v>45294</v>
      </c>
      <c r="C975" s="59">
        <f t="shared" si="31"/>
        <v>2</v>
      </c>
      <c r="D975" s="15">
        <f t="shared" si="30"/>
        <v>-350</v>
      </c>
      <c r="E975" s="16" t="s">
        <v>28</v>
      </c>
      <c r="F975" s="64">
        <v>45294</v>
      </c>
      <c r="G975" s="30" t="s">
        <v>30</v>
      </c>
      <c r="H975" s="53" t="s">
        <v>31</v>
      </c>
      <c r="I975" s="53" t="s">
        <v>31</v>
      </c>
      <c r="J975" s="53" t="s">
        <v>31</v>
      </c>
      <c r="K975" s="53" t="s">
        <v>31</v>
      </c>
      <c r="L975" s="20" t="s">
        <v>2661</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hidden="1" customHeight="1" x14ac:dyDescent="0.2">
      <c r="A976" s="34" t="s">
        <v>1724</v>
      </c>
      <c r="B976" s="35">
        <v>45294</v>
      </c>
      <c r="C976" s="59">
        <f t="shared" si="31"/>
        <v>3</v>
      </c>
      <c r="D976" s="15">
        <f t="shared" si="30"/>
        <v>234.05</v>
      </c>
      <c r="E976" s="16" t="s">
        <v>28</v>
      </c>
      <c r="F976" s="17" t="s">
        <v>29</v>
      </c>
      <c r="G976" s="31" t="s">
        <v>30</v>
      </c>
      <c r="H976" s="53" t="s">
        <v>810</v>
      </c>
      <c r="I976" s="53" t="s">
        <v>315</v>
      </c>
      <c r="J976" s="53">
        <v>68803</v>
      </c>
      <c r="K976" s="53" t="s">
        <v>316</v>
      </c>
      <c r="L976" s="20" t="s">
        <v>2686</v>
      </c>
      <c r="M976" s="60" t="s">
        <v>317</v>
      </c>
      <c r="N976" s="53" t="s">
        <v>325</v>
      </c>
      <c r="O976" s="53" t="s">
        <v>319</v>
      </c>
      <c r="P976" s="53" t="s">
        <v>604</v>
      </c>
      <c r="Q976" s="53" t="s">
        <v>348</v>
      </c>
      <c r="R976" s="7" t="s">
        <v>841</v>
      </c>
      <c r="S976" s="53">
        <v>2</v>
      </c>
      <c r="T976" s="61">
        <v>3646</v>
      </c>
      <c r="U976" s="7">
        <v>50</v>
      </c>
      <c r="V976" s="23" t="s">
        <v>32</v>
      </c>
      <c r="W976" s="24" t="s">
        <v>155</v>
      </c>
      <c r="X976" s="7" t="s">
        <v>57</v>
      </c>
      <c r="Y976" s="10">
        <v>265.95</v>
      </c>
      <c r="Z976" s="24"/>
      <c r="AA976" s="65" t="s">
        <v>848</v>
      </c>
      <c r="AB976" s="66" t="s">
        <v>320</v>
      </c>
      <c r="AC976" s="24" t="s">
        <v>320</v>
      </c>
      <c r="AF976" s="24"/>
    </row>
    <row r="977" spans="1:32" ht="15" hidden="1" customHeight="1" x14ac:dyDescent="0.2">
      <c r="A977" s="54" t="s">
        <v>2079</v>
      </c>
      <c r="B977" s="13">
        <v>45297</v>
      </c>
      <c r="C977" s="31">
        <f t="shared" si="31"/>
        <v>1</v>
      </c>
      <c r="D977" s="15">
        <f t="shared" si="30"/>
        <v>332.06999999999994</v>
      </c>
      <c r="E977" s="16" t="s">
        <v>28</v>
      </c>
      <c r="F977" s="30" t="s">
        <v>29</v>
      </c>
      <c r="G977" s="31" t="s">
        <v>30</v>
      </c>
      <c r="H977" s="53" t="s">
        <v>850</v>
      </c>
      <c r="I977" s="53" t="s">
        <v>315</v>
      </c>
      <c r="J977" s="53">
        <v>68418</v>
      </c>
      <c r="K977" s="24" t="s">
        <v>316</v>
      </c>
      <c r="L977" s="20" t="s">
        <v>2672</v>
      </c>
      <c r="M977" s="60" t="s">
        <v>317</v>
      </c>
      <c r="N977" s="53" t="s">
        <v>318</v>
      </c>
      <c r="O977" s="53" t="s">
        <v>319</v>
      </c>
      <c r="P977" s="53" t="s">
        <v>604</v>
      </c>
      <c r="Q977" s="53" t="s">
        <v>348</v>
      </c>
      <c r="R977" s="7" t="s">
        <v>851</v>
      </c>
      <c r="S977" s="53">
        <v>2</v>
      </c>
      <c r="T977" s="61">
        <v>1022.273</v>
      </c>
      <c r="U977" s="7">
        <v>16</v>
      </c>
      <c r="V977" s="37" t="s">
        <v>260</v>
      </c>
      <c r="W977" s="24" t="s">
        <v>338</v>
      </c>
      <c r="X977" s="7" t="s">
        <v>57</v>
      </c>
      <c r="Y977" s="10">
        <v>30.03</v>
      </c>
      <c r="Z977" s="24" t="s">
        <v>72</v>
      </c>
      <c r="AA977" s="12" t="s">
        <v>852</v>
      </c>
      <c r="AB977" s="66" t="s">
        <v>320</v>
      </c>
      <c r="AC977" s="24" t="s">
        <v>320</v>
      </c>
      <c r="AF977" s="24"/>
    </row>
    <row r="978" spans="1:32" ht="15" hidden="1" customHeight="1" x14ac:dyDescent="0.2">
      <c r="A978" s="33" t="s">
        <v>2080</v>
      </c>
      <c r="B978" s="13">
        <v>45297</v>
      </c>
      <c r="C978" s="31">
        <f t="shared" si="31"/>
        <v>1</v>
      </c>
      <c r="D978" s="15">
        <f t="shared" si="30"/>
        <v>335</v>
      </c>
      <c r="E978" s="16" t="s">
        <v>28</v>
      </c>
      <c r="F978" s="30" t="s">
        <v>29</v>
      </c>
      <c r="G978" s="31" t="s">
        <v>30</v>
      </c>
      <c r="H978" s="24" t="s">
        <v>323</v>
      </c>
      <c r="I978" s="24" t="s">
        <v>315</v>
      </c>
      <c r="J978" s="24">
        <v>68164</v>
      </c>
      <c r="K978" s="24" t="s">
        <v>316</v>
      </c>
      <c r="L978" s="20" t="s">
        <v>2684</v>
      </c>
      <c r="M978" s="49" t="s">
        <v>324</v>
      </c>
      <c r="N978" s="24" t="s">
        <v>318</v>
      </c>
      <c r="O978" s="24" t="s">
        <v>326</v>
      </c>
      <c r="P978" s="53" t="s">
        <v>604</v>
      </c>
      <c r="Q978" s="24" t="s">
        <v>348</v>
      </c>
      <c r="R978" s="7" t="s">
        <v>853</v>
      </c>
      <c r="S978" s="24">
        <v>1</v>
      </c>
      <c r="T978" s="58">
        <v>3612.33</v>
      </c>
      <c r="U978" s="7" t="s">
        <v>498</v>
      </c>
      <c r="V978" s="23" t="s">
        <v>65</v>
      </c>
      <c r="W978" s="24" t="s">
        <v>692</v>
      </c>
      <c r="X978" s="7" t="s">
        <v>55</v>
      </c>
      <c r="Y978" s="10">
        <v>1165</v>
      </c>
      <c r="Z978" s="24"/>
      <c r="AA978" s="12" t="s">
        <v>854</v>
      </c>
      <c r="AB978" s="66"/>
      <c r="AC978" s="24"/>
      <c r="AF978" s="24"/>
    </row>
    <row r="979" spans="1:32" ht="15" hidden="1" customHeight="1" x14ac:dyDescent="0.2">
      <c r="A979" s="54" t="s">
        <v>1932</v>
      </c>
      <c r="B979" s="62">
        <v>45299</v>
      </c>
      <c r="C979" s="31">
        <f t="shared" si="31"/>
        <v>2</v>
      </c>
      <c r="D979" s="15">
        <f t="shared" si="30"/>
        <v>182.29999999999995</v>
      </c>
      <c r="E979" s="16" t="s">
        <v>28</v>
      </c>
      <c r="F979" s="30" t="s">
        <v>29</v>
      </c>
      <c r="G979" s="31" t="s">
        <v>30</v>
      </c>
      <c r="H979" s="53" t="s">
        <v>314</v>
      </c>
      <c r="I979" s="53" t="s">
        <v>315</v>
      </c>
      <c r="J979" s="53">
        <v>68508</v>
      </c>
      <c r="K979" s="24" t="s">
        <v>316</v>
      </c>
      <c r="L979" s="20" t="s">
        <v>2665</v>
      </c>
      <c r="M979" s="60" t="s">
        <v>324</v>
      </c>
      <c r="N979" s="53" t="s">
        <v>325</v>
      </c>
      <c r="O979" s="53" t="s">
        <v>319</v>
      </c>
      <c r="P979" s="53" t="s">
        <v>604</v>
      </c>
      <c r="Q979" s="53" t="s">
        <v>579</v>
      </c>
      <c r="R979" s="7" t="s">
        <v>853</v>
      </c>
      <c r="S979" s="53">
        <v>1</v>
      </c>
      <c r="T979" s="61">
        <v>2119</v>
      </c>
      <c r="U979" s="7">
        <v>12</v>
      </c>
      <c r="V979" s="18" t="s">
        <v>264</v>
      </c>
      <c r="W979" s="90" t="s">
        <v>540</v>
      </c>
      <c r="X979" s="7" t="s">
        <v>73</v>
      </c>
      <c r="Y979" s="10">
        <v>367.7</v>
      </c>
      <c r="Z979" s="24"/>
      <c r="AA979" s="12" t="s">
        <v>251</v>
      </c>
      <c r="AB979" s="66" t="s">
        <v>320</v>
      </c>
      <c r="AC979" s="24" t="s">
        <v>320</v>
      </c>
      <c r="AF979" s="24"/>
    </row>
    <row r="980" spans="1:32" ht="15" hidden="1" customHeight="1" x14ac:dyDescent="0.2">
      <c r="A980" s="54" t="s">
        <v>1932</v>
      </c>
      <c r="B980" s="62">
        <v>45299</v>
      </c>
      <c r="C980" s="31">
        <f t="shared" si="31"/>
        <v>2</v>
      </c>
      <c r="D980" s="15">
        <f t="shared" si="30"/>
        <v>182.29999999999995</v>
      </c>
      <c r="E980" s="16" t="s">
        <v>28</v>
      </c>
      <c r="F980" s="30" t="s">
        <v>29</v>
      </c>
      <c r="G980" s="31" t="s">
        <v>30</v>
      </c>
      <c r="H980" s="53" t="s">
        <v>314</v>
      </c>
      <c r="I980" s="53" t="s">
        <v>315</v>
      </c>
      <c r="J980" s="53">
        <v>68508</v>
      </c>
      <c r="K980" s="24" t="s">
        <v>316</v>
      </c>
      <c r="L980" s="20" t="s">
        <v>2665</v>
      </c>
      <c r="M980" s="60" t="s">
        <v>324</v>
      </c>
      <c r="N980" s="53" t="s">
        <v>325</v>
      </c>
      <c r="O980" s="53" t="s">
        <v>319</v>
      </c>
      <c r="P980" s="53" t="s">
        <v>604</v>
      </c>
      <c r="Q980" s="53" t="s">
        <v>579</v>
      </c>
      <c r="R980" s="7" t="s">
        <v>853</v>
      </c>
      <c r="S980" s="53">
        <v>1</v>
      </c>
      <c r="T980" s="61">
        <v>2119</v>
      </c>
      <c r="U980" s="7">
        <v>12</v>
      </c>
      <c r="V980" s="18" t="s">
        <v>264</v>
      </c>
      <c r="W980" s="90" t="s">
        <v>540</v>
      </c>
      <c r="X980" s="7" t="s">
        <v>55</v>
      </c>
      <c r="Y980" s="10">
        <v>450</v>
      </c>
      <c r="Z980" s="24"/>
      <c r="AA980" s="12" t="s">
        <v>855</v>
      </c>
      <c r="AB980" s="66" t="s">
        <v>320</v>
      </c>
      <c r="AC980" s="24" t="s">
        <v>320</v>
      </c>
      <c r="AF980" s="24"/>
    </row>
    <row r="981" spans="1:32" ht="15" hidden="1" customHeight="1" x14ac:dyDescent="0.2">
      <c r="A981" s="54" t="s">
        <v>2042</v>
      </c>
      <c r="B981" s="62">
        <v>45299</v>
      </c>
      <c r="C981" s="59">
        <f t="shared" si="31"/>
        <v>2</v>
      </c>
      <c r="D981" s="15">
        <f t="shared" si="30"/>
        <v>-54.75</v>
      </c>
      <c r="E981" s="16" t="s">
        <v>28</v>
      </c>
      <c r="F981" s="64">
        <v>45299</v>
      </c>
      <c r="G981" s="30" t="s">
        <v>30</v>
      </c>
      <c r="H981" s="53" t="s">
        <v>31</v>
      </c>
      <c r="I981" s="53" t="s">
        <v>31</v>
      </c>
      <c r="J981" s="53" t="s">
        <v>31</v>
      </c>
      <c r="K981" s="53" t="s">
        <v>31</v>
      </c>
      <c r="L981" s="20" t="s">
        <v>2702</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hidden="1" customHeight="1" x14ac:dyDescent="0.2">
      <c r="A982" s="54" t="s">
        <v>2081</v>
      </c>
      <c r="B982" s="62">
        <v>45300</v>
      </c>
      <c r="C982" s="31">
        <f t="shared" si="31"/>
        <v>1</v>
      </c>
      <c r="D982" s="15">
        <f t="shared" si="30"/>
        <v>1500</v>
      </c>
      <c r="E982" s="16" t="s">
        <v>28</v>
      </c>
      <c r="F982" s="64">
        <v>45300</v>
      </c>
      <c r="G982" s="30" t="s">
        <v>30</v>
      </c>
      <c r="H982" s="53" t="s">
        <v>31</v>
      </c>
      <c r="I982" s="53" t="s">
        <v>31</v>
      </c>
      <c r="J982" s="53" t="s">
        <v>31</v>
      </c>
      <c r="K982" s="53" t="s">
        <v>31</v>
      </c>
      <c r="L982" s="20" t="s">
        <v>2675</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hidden="1" customHeight="1" x14ac:dyDescent="0.2">
      <c r="A983" s="54" t="s">
        <v>2002</v>
      </c>
      <c r="B983" s="62">
        <v>45300</v>
      </c>
      <c r="C983" s="31">
        <f t="shared" si="31"/>
        <v>2</v>
      </c>
      <c r="D983" s="15">
        <f t="shared" si="30"/>
        <v>-198.96000000000004</v>
      </c>
      <c r="E983" s="16" t="s">
        <v>28</v>
      </c>
      <c r="F983" s="30" t="s">
        <v>29</v>
      </c>
      <c r="G983" s="31" t="s">
        <v>30</v>
      </c>
      <c r="H983" s="53" t="s">
        <v>856</v>
      </c>
      <c r="I983" s="53" t="s">
        <v>315</v>
      </c>
      <c r="J983" s="53">
        <v>68818</v>
      </c>
      <c r="K983" s="53" t="s">
        <v>316</v>
      </c>
      <c r="L983" s="20" t="s">
        <v>2690</v>
      </c>
      <c r="M983" s="60" t="s">
        <v>324</v>
      </c>
      <c r="N983" s="53" t="s">
        <v>325</v>
      </c>
      <c r="O983" s="53" t="s">
        <v>319</v>
      </c>
      <c r="P983" s="53" t="s">
        <v>604</v>
      </c>
      <c r="Q983" s="53" t="s">
        <v>348</v>
      </c>
      <c r="R983" s="7" t="s">
        <v>822</v>
      </c>
      <c r="S983" s="53">
        <v>1</v>
      </c>
      <c r="T983" s="61">
        <v>943</v>
      </c>
      <c r="U983" s="7">
        <v>60</v>
      </c>
      <c r="V983" s="23" t="s">
        <v>32</v>
      </c>
      <c r="W983" s="24" t="s">
        <v>155</v>
      </c>
      <c r="X983" s="7" t="s">
        <v>55</v>
      </c>
      <c r="Y983" s="10">
        <v>1198.96</v>
      </c>
      <c r="Z983" s="24" t="s">
        <v>566</v>
      </c>
      <c r="AA983" s="65" t="s">
        <v>857</v>
      </c>
      <c r="AB983" s="66" t="s">
        <v>320</v>
      </c>
      <c r="AC983" s="24" t="s">
        <v>320</v>
      </c>
      <c r="AF983" s="24"/>
    </row>
    <row r="984" spans="1:32" ht="15" hidden="1" customHeight="1" x14ac:dyDescent="0.2">
      <c r="A984" s="33" t="s">
        <v>2082</v>
      </c>
      <c r="B984" s="13">
        <v>45301</v>
      </c>
      <c r="C984" s="31">
        <f t="shared" si="31"/>
        <v>1</v>
      </c>
      <c r="D984" s="15">
        <f t="shared" si="30"/>
        <v>-100</v>
      </c>
      <c r="E984" s="16" t="s">
        <v>28</v>
      </c>
      <c r="F984" s="30" t="s">
        <v>29</v>
      </c>
      <c r="G984" s="31" t="s">
        <v>30</v>
      </c>
      <c r="H984" s="24" t="s">
        <v>314</v>
      </c>
      <c r="I984" s="24" t="s">
        <v>315</v>
      </c>
      <c r="J984" s="24">
        <v>68508</v>
      </c>
      <c r="K984" s="24" t="s">
        <v>464</v>
      </c>
      <c r="L984" s="20" t="s">
        <v>2678</v>
      </c>
      <c r="M984" s="49" t="s">
        <v>324</v>
      </c>
      <c r="N984" s="24" t="s">
        <v>325</v>
      </c>
      <c r="O984" s="24" t="s">
        <v>319</v>
      </c>
      <c r="P984" s="53" t="s">
        <v>604</v>
      </c>
      <c r="Q984" s="24" t="s">
        <v>348</v>
      </c>
      <c r="R984" s="7" t="s">
        <v>31</v>
      </c>
      <c r="S984" s="24">
        <v>1</v>
      </c>
      <c r="T984" s="58">
        <v>619.5</v>
      </c>
      <c r="U984" s="7">
        <v>15</v>
      </c>
      <c r="V984" s="37" t="s">
        <v>260</v>
      </c>
      <c r="W984" s="24" t="s">
        <v>338</v>
      </c>
      <c r="X984" s="7" t="s">
        <v>55</v>
      </c>
      <c r="Y984" s="10">
        <v>800</v>
      </c>
      <c r="Z984" s="24" t="s">
        <v>447</v>
      </c>
      <c r="AA984" s="12" t="s">
        <v>858</v>
      </c>
      <c r="AB984" s="66" t="s">
        <v>29</v>
      </c>
      <c r="AC984" s="24"/>
      <c r="AF984" s="24"/>
    </row>
    <row r="985" spans="1:32" ht="15" hidden="1" customHeight="1" x14ac:dyDescent="0.2">
      <c r="A985" s="29" t="s">
        <v>2085</v>
      </c>
      <c r="B985" s="13">
        <v>45302</v>
      </c>
      <c r="C985" s="31">
        <f t="shared" si="31"/>
        <v>1</v>
      </c>
      <c r="D985" s="15">
        <f t="shared" si="30"/>
        <v>1500</v>
      </c>
      <c r="E985" s="16" t="s">
        <v>451</v>
      </c>
      <c r="F985" s="30" t="s">
        <v>320</v>
      </c>
      <c r="G985" s="31" t="s">
        <v>859</v>
      </c>
      <c r="H985" s="24" t="s">
        <v>718</v>
      </c>
      <c r="I985" s="24" t="s">
        <v>315</v>
      </c>
      <c r="J985" s="24">
        <v>68928</v>
      </c>
      <c r="K985" s="24" t="s">
        <v>316</v>
      </c>
      <c r="L985" s="20" t="s">
        <v>2681</v>
      </c>
      <c r="M985" s="49" t="s">
        <v>324</v>
      </c>
      <c r="N985" s="24" t="s">
        <v>325</v>
      </c>
      <c r="O985" s="24" t="s">
        <v>319</v>
      </c>
      <c r="P985" s="24" t="s">
        <v>320</v>
      </c>
      <c r="Q985" s="24" t="s">
        <v>756</v>
      </c>
      <c r="R985" s="7" t="s">
        <v>841</v>
      </c>
      <c r="S985" s="24">
        <v>1</v>
      </c>
      <c r="T985" s="58">
        <v>1200</v>
      </c>
      <c r="U985" s="7">
        <v>65</v>
      </c>
      <c r="V985" s="23" t="s">
        <v>445</v>
      </c>
      <c r="W985" s="24" t="s">
        <v>446</v>
      </c>
      <c r="X985" s="7" t="s">
        <v>431</v>
      </c>
      <c r="Y985" s="10"/>
      <c r="Z985" s="24"/>
      <c r="AA985" s="12"/>
      <c r="AB985" s="66"/>
      <c r="AC985" s="24"/>
      <c r="AF985" s="24"/>
    </row>
    <row r="986" spans="1:32" ht="15" hidden="1" customHeight="1" x14ac:dyDescent="0.2">
      <c r="A986" s="34" t="s">
        <v>2083</v>
      </c>
      <c r="B986" s="35">
        <v>45302</v>
      </c>
      <c r="C986" s="31">
        <f t="shared" si="31"/>
        <v>1</v>
      </c>
      <c r="D986" s="15">
        <f t="shared" si="30"/>
        <v>91.589999999999918</v>
      </c>
      <c r="E986" s="16" t="s">
        <v>28</v>
      </c>
      <c r="F986" s="17" t="s">
        <v>416</v>
      </c>
      <c r="G986" s="31" t="s">
        <v>30</v>
      </c>
      <c r="H986" s="53" t="s">
        <v>314</v>
      </c>
      <c r="I986" s="53" t="s">
        <v>315</v>
      </c>
      <c r="J986" s="53">
        <v>68527</v>
      </c>
      <c r="K986" s="53" t="s">
        <v>316</v>
      </c>
      <c r="L986" s="20" t="s">
        <v>2684</v>
      </c>
      <c r="M986" s="60" t="s">
        <v>324</v>
      </c>
      <c r="N986" s="53" t="s">
        <v>325</v>
      </c>
      <c r="O986" s="53" t="s">
        <v>319</v>
      </c>
      <c r="P986" s="53" t="s">
        <v>604</v>
      </c>
      <c r="Q986" s="53" t="s">
        <v>565</v>
      </c>
      <c r="R986" s="7" t="s">
        <v>822</v>
      </c>
      <c r="S986" s="53">
        <v>2</v>
      </c>
      <c r="T986" s="61">
        <v>1726</v>
      </c>
      <c r="U986" s="7">
        <v>12</v>
      </c>
      <c r="V986" s="37" t="s">
        <v>286</v>
      </c>
      <c r="W986" s="53" t="s">
        <v>332</v>
      </c>
      <c r="X986" s="7" t="s">
        <v>73</v>
      </c>
      <c r="Y986" s="10">
        <v>408.41</v>
      </c>
      <c r="Z986" s="24" t="s">
        <v>394</v>
      </c>
      <c r="AA986" s="65" t="s">
        <v>861</v>
      </c>
      <c r="AB986" s="66" t="s">
        <v>320</v>
      </c>
      <c r="AC986" s="24" t="s">
        <v>320</v>
      </c>
      <c r="AF986" s="24"/>
    </row>
    <row r="987" spans="1:32" ht="15" hidden="1" customHeight="1" x14ac:dyDescent="0.2">
      <c r="A987" s="34" t="s">
        <v>2083</v>
      </c>
      <c r="B987" s="35">
        <v>45302</v>
      </c>
      <c r="C987" s="31">
        <f t="shared" si="31"/>
        <v>1</v>
      </c>
      <c r="D987" s="15">
        <f t="shared" si="30"/>
        <v>91.589999999999918</v>
      </c>
      <c r="E987" s="16" t="s">
        <v>28</v>
      </c>
      <c r="F987" s="17" t="s">
        <v>416</v>
      </c>
      <c r="G987" s="31" t="s">
        <v>30</v>
      </c>
      <c r="H987" s="53" t="s">
        <v>314</v>
      </c>
      <c r="I987" s="53" t="s">
        <v>315</v>
      </c>
      <c r="J987" s="53">
        <v>68527</v>
      </c>
      <c r="K987" s="53" t="s">
        <v>316</v>
      </c>
      <c r="L987" s="20" t="s">
        <v>2684</v>
      </c>
      <c r="M987" s="60" t="s">
        <v>324</v>
      </c>
      <c r="N987" s="53" t="s">
        <v>325</v>
      </c>
      <c r="O987" s="53" t="s">
        <v>319</v>
      </c>
      <c r="P987" s="53" t="s">
        <v>604</v>
      </c>
      <c r="Q987" s="53" t="s">
        <v>565</v>
      </c>
      <c r="R987" s="7" t="s">
        <v>822</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hidden="1" customHeight="1" x14ac:dyDescent="0.2">
      <c r="A988" s="34" t="s">
        <v>2086</v>
      </c>
      <c r="B988" s="35">
        <v>45302</v>
      </c>
      <c r="C988" s="31">
        <f t="shared" si="31"/>
        <v>1</v>
      </c>
      <c r="D988" s="15">
        <f t="shared" si="30"/>
        <v>1240</v>
      </c>
      <c r="E988" s="16" t="s">
        <v>28</v>
      </c>
      <c r="F988" s="30" t="s">
        <v>29</v>
      </c>
      <c r="G988" s="31" t="s">
        <v>30</v>
      </c>
      <c r="H988" s="53" t="s">
        <v>323</v>
      </c>
      <c r="I988" s="53" t="s">
        <v>315</v>
      </c>
      <c r="J988" s="53">
        <v>68104</v>
      </c>
      <c r="K988" s="53" t="s">
        <v>316</v>
      </c>
      <c r="L988" s="20" t="s">
        <v>2697</v>
      </c>
      <c r="M988" s="60" t="s">
        <v>615</v>
      </c>
      <c r="N988" s="53" t="s">
        <v>318</v>
      </c>
      <c r="O988" s="53" t="s">
        <v>319</v>
      </c>
      <c r="P988" s="53" t="s">
        <v>604</v>
      </c>
      <c r="Q988" s="53" t="s">
        <v>348</v>
      </c>
      <c r="R988" s="7" t="s">
        <v>822</v>
      </c>
      <c r="S988" s="53">
        <v>4</v>
      </c>
      <c r="T988" s="61">
        <v>1300</v>
      </c>
      <c r="U988" s="7">
        <v>15</v>
      </c>
      <c r="V988" s="37" t="s">
        <v>285</v>
      </c>
      <c r="W988" s="24" t="s">
        <v>860</v>
      </c>
      <c r="X988" s="7" t="s">
        <v>57</v>
      </c>
      <c r="Y988" s="10">
        <v>260</v>
      </c>
      <c r="Z988" s="24" t="s">
        <v>72</v>
      </c>
      <c r="AA988" s="65" t="s">
        <v>122</v>
      </c>
      <c r="AB988" s="66" t="s">
        <v>320</v>
      </c>
      <c r="AC988" s="24" t="s">
        <v>320</v>
      </c>
      <c r="AF988" s="24"/>
    </row>
    <row r="989" spans="1:32" ht="15" hidden="1" customHeight="1" x14ac:dyDescent="0.2">
      <c r="A989" s="34" t="s">
        <v>2084</v>
      </c>
      <c r="B989" s="35">
        <v>45302</v>
      </c>
      <c r="C989" s="31">
        <f t="shared" si="31"/>
        <v>1</v>
      </c>
      <c r="D989" s="15">
        <f t="shared" si="30"/>
        <v>222.06999999999994</v>
      </c>
      <c r="E989" s="16" t="s">
        <v>28</v>
      </c>
      <c r="F989" s="30" t="s">
        <v>416</v>
      </c>
      <c r="G989" s="31" t="s">
        <v>30</v>
      </c>
      <c r="H989" s="53" t="s">
        <v>621</v>
      </c>
      <c r="I989" s="53" t="s">
        <v>315</v>
      </c>
      <c r="J989" s="53">
        <v>68446</v>
      </c>
      <c r="K989" s="53" t="s">
        <v>316</v>
      </c>
      <c r="L989" s="20" t="s">
        <v>2700</v>
      </c>
      <c r="M989" s="60" t="s">
        <v>324</v>
      </c>
      <c r="N989" s="53" t="s">
        <v>318</v>
      </c>
      <c r="O989" s="53" t="s">
        <v>319</v>
      </c>
      <c r="P989" s="53" t="s">
        <v>604</v>
      </c>
      <c r="Q989" s="53" t="s">
        <v>565</v>
      </c>
      <c r="R989" s="7" t="s">
        <v>822</v>
      </c>
      <c r="S989" s="53">
        <v>1</v>
      </c>
      <c r="T989" s="61">
        <v>914</v>
      </c>
      <c r="U989" s="7">
        <v>60</v>
      </c>
      <c r="V989" s="37" t="s">
        <v>286</v>
      </c>
      <c r="W989" s="53" t="s">
        <v>332</v>
      </c>
      <c r="X989" s="7" t="s">
        <v>34</v>
      </c>
      <c r="Y989" s="10">
        <v>1062.93</v>
      </c>
      <c r="Z989" s="24" t="s">
        <v>46</v>
      </c>
      <c r="AA989" s="65" t="s">
        <v>862</v>
      </c>
      <c r="AB989" s="66" t="s">
        <v>320</v>
      </c>
      <c r="AC989" s="24" t="s">
        <v>320</v>
      </c>
      <c r="AF989" s="24"/>
    </row>
    <row r="990" spans="1:32" ht="15" hidden="1" customHeight="1" x14ac:dyDescent="0.2">
      <c r="A990" s="34" t="s">
        <v>2050</v>
      </c>
      <c r="B990" s="35">
        <v>45303</v>
      </c>
      <c r="C990" s="59">
        <f t="shared" si="31"/>
        <v>2</v>
      </c>
      <c r="D990" s="15">
        <f t="shared" si="30"/>
        <v>1000</v>
      </c>
      <c r="E990" s="41" t="s">
        <v>451</v>
      </c>
      <c r="F990" s="30" t="s">
        <v>320</v>
      </c>
      <c r="G990" s="59" t="s">
        <v>863</v>
      </c>
      <c r="H990" s="53" t="s">
        <v>372</v>
      </c>
      <c r="I990" s="53" t="s">
        <v>315</v>
      </c>
      <c r="J990" s="53">
        <v>68801</v>
      </c>
      <c r="K990" s="53" t="s">
        <v>316</v>
      </c>
      <c r="L990" s="20" t="s">
        <v>2677</v>
      </c>
      <c r="M990" s="60" t="s">
        <v>317</v>
      </c>
      <c r="N990" s="53" t="s">
        <v>325</v>
      </c>
      <c r="O990" s="53" t="s">
        <v>319</v>
      </c>
      <c r="P990" s="53" t="s">
        <v>637</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hidden="1" customHeight="1" x14ac:dyDescent="0.2">
      <c r="A991" s="29" t="s">
        <v>2037</v>
      </c>
      <c r="B991" s="27">
        <v>45303</v>
      </c>
      <c r="C991" s="31">
        <f t="shared" si="31"/>
        <v>2</v>
      </c>
      <c r="D991" s="15">
        <f t="shared" si="30"/>
        <v>-245.90000000000009</v>
      </c>
      <c r="E991" s="16" t="s">
        <v>28</v>
      </c>
      <c r="F991" s="30" t="s">
        <v>29</v>
      </c>
      <c r="G991" s="31" t="s">
        <v>30</v>
      </c>
      <c r="H991" s="24" t="s">
        <v>314</v>
      </c>
      <c r="I991" s="24" t="s">
        <v>381</v>
      </c>
      <c r="J991" s="24">
        <v>68516</v>
      </c>
      <c r="K991" s="24" t="s">
        <v>316</v>
      </c>
      <c r="L991" s="20" t="s">
        <v>2700</v>
      </c>
      <c r="M991" s="49" t="s">
        <v>335</v>
      </c>
      <c r="N991" s="24" t="s">
        <v>318</v>
      </c>
      <c r="O991" s="24" t="s">
        <v>319</v>
      </c>
      <c r="P991" s="53" t="s">
        <v>604</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hidden="1" customHeight="1" x14ac:dyDescent="0.2">
      <c r="A992" s="54" t="s">
        <v>2087</v>
      </c>
      <c r="B992" s="35">
        <v>45306</v>
      </c>
      <c r="C992" s="31">
        <f t="shared" si="31"/>
        <v>1</v>
      </c>
      <c r="D992" s="15">
        <f t="shared" si="30"/>
        <v>804</v>
      </c>
      <c r="E992" s="16" t="s">
        <v>28</v>
      </c>
      <c r="F992" s="30" t="s">
        <v>29</v>
      </c>
      <c r="G992" s="31" t="s">
        <v>30</v>
      </c>
      <c r="H992" s="53" t="s">
        <v>521</v>
      </c>
      <c r="I992" s="53" t="s">
        <v>315</v>
      </c>
      <c r="J992" s="53">
        <v>68310</v>
      </c>
      <c r="K992" s="53" t="s">
        <v>864</v>
      </c>
      <c r="L992" s="20" t="s">
        <v>2670</v>
      </c>
      <c r="M992" s="60" t="s">
        <v>324</v>
      </c>
      <c r="N992" s="53" t="s">
        <v>318</v>
      </c>
      <c r="O992" s="53" t="s">
        <v>319</v>
      </c>
      <c r="P992" s="53" t="s">
        <v>604</v>
      </c>
      <c r="Q992" s="53" t="s">
        <v>565</v>
      </c>
      <c r="R992" s="7" t="s">
        <v>820</v>
      </c>
      <c r="S992" s="53">
        <v>1</v>
      </c>
      <c r="T992" s="61">
        <v>1738</v>
      </c>
      <c r="U992" s="7">
        <v>80</v>
      </c>
      <c r="V992" s="53" t="s">
        <v>286</v>
      </c>
      <c r="W992" s="53" t="s">
        <v>332</v>
      </c>
      <c r="X992" s="7" t="s">
        <v>55</v>
      </c>
      <c r="Y992" s="10">
        <v>696</v>
      </c>
      <c r="Z992" s="24" t="s">
        <v>447</v>
      </c>
      <c r="AA992" s="65" t="s">
        <v>865</v>
      </c>
      <c r="AB992" s="66" t="s">
        <v>320</v>
      </c>
      <c r="AC992" s="24" t="s">
        <v>320</v>
      </c>
      <c r="AF992" s="24"/>
    </row>
    <row r="993" spans="1:32" ht="15" hidden="1" customHeight="1" x14ac:dyDescent="0.2">
      <c r="A993" s="29" t="s">
        <v>2092</v>
      </c>
      <c r="B993" s="27">
        <v>45307</v>
      </c>
      <c r="C993" s="31">
        <f t="shared" si="31"/>
        <v>1</v>
      </c>
      <c r="D993" s="15">
        <f t="shared" si="30"/>
        <v>1250</v>
      </c>
      <c r="E993" s="16" t="s">
        <v>28</v>
      </c>
      <c r="F993" s="30" t="s">
        <v>29</v>
      </c>
      <c r="G993" s="31" t="s">
        <v>30</v>
      </c>
      <c r="H993" s="24" t="s">
        <v>869</v>
      </c>
      <c r="I993" s="24" t="s">
        <v>775</v>
      </c>
      <c r="J993" s="24">
        <v>66411</v>
      </c>
      <c r="K993" s="24" t="s">
        <v>464</v>
      </c>
      <c r="L993" s="20" t="s">
        <v>2663</v>
      </c>
      <c r="M993" s="49" t="s">
        <v>317</v>
      </c>
      <c r="N993" s="24" t="s">
        <v>325</v>
      </c>
      <c r="O993" s="24" t="s">
        <v>319</v>
      </c>
      <c r="P993" s="53" t="s">
        <v>604</v>
      </c>
      <c r="Q993" s="24" t="s">
        <v>348</v>
      </c>
      <c r="R993" s="7" t="s">
        <v>870</v>
      </c>
      <c r="S993" s="24">
        <v>2</v>
      </c>
      <c r="T993" s="58">
        <v>1208.75</v>
      </c>
      <c r="U993" s="7">
        <v>177.4</v>
      </c>
      <c r="V993" s="37" t="s">
        <v>260</v>
      </c>
      <c r="W993" s="24" t="s">
        <v>338</v>
      </c>
      <c r="X993" s="7" t="s">
        <v>51</v>
      </c>
      <c r="Y993" s="10">
        <v>250</v>
      </c>
      <c r="Z993" s="24" t="s">
        <v>38</v>
      </c>
      <c r="AA993" s="12" t="s">
        <v>500</v>
      </c>
      <c r="AB993" s="66" t="s">
        <v>29</v>
      </c>
      <c r="AC993" s="24" t="s">
        <v>320</v>
      </c>
      <c r="AF993" s="24"/>
    </row>
    <row r="994" spans="1:32" ht="15" hidden="1" customHeight="1" x14ac:dyDescent="0.2">
      <c r="A994" s="34" t="s">
        <v>2088</v>
      </c>
      <c r="B994" s="35">
        <v>45307</v>
      </c>
      <c r="C994" s="59">
        <f t="shared" si="31"/>
        <v>1</v>
      </c>
      <c r="D994" s="15">
        <f t="shared" si="30"/>
        <v>145.57999999999993</v>
      </c>
      <c r="E994" s="16" t="s">
        <v>28</v>
      </c>
      <c r="F994" s="64">
        <v>45307</v>
      </c>
      <c r="G994" s="30" t="s">
        <v>30</v>
      </c>
      <c r="H994" s="53" t="s">
        <v>31</v>
      </c>
      <c r="I994" s="53" t="s">
        <v>31</v>
      </c>
      <c r="J994" s="53" t="s">
        <v>31</v>
      </c>
      <c r="K994" s="53" t="s">
        <v>31</v>
      </c>
      <c r="L994" s="20" t="s">
        <v>2670</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hidden="1" customHeight="1" x14ac:dyDescent="0.2">
      <c r="A995" s="34" t="s">
        <v>2090</v>
      </c>
      <c r="B995" s="35">
        <v>45307</v>
      </c>
      <c r="C995" s="59">
        <f t="shared" si="31"/>
        <v>1</v>
      </c>
      <c r="D995" s="15">
        <f t="shared" si="30"/>
        <v>1500</v>
      </c>
      <c r="E995" s="16" t="s">
        <v>28</v>
      </c>
      <c r="F995" s="64">
        <v>45307</v>
      </c>
      <c r="G995" s="30" t="s">
        <v>30</v>
      </c>
      <c r="H995" s="53" t="s">
        <v>31</v>
      </c>
      <c r="I995" s="53" t="s">
        <v>31</v>
      </c>
      <c r="J995" s="53" t="s">
        <v>31</v>
      </c>
      <c r="K995" s="53" t="s">
        <v>31</v>
      </c>
      <c r="L995" s="20" t="s">
        <v>2680</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hidden="1" customHeight="1" x14ac:dyDescent="0.2">
      <c r="A996" s="29" t="s">
        <v>2089</v>
      </c>
      <c r="B996" s="27">
        <v>45307</v>
      </c>
      <c r="C996" s="31">
        <f t="shared" si="31"/>
        <v>1</v>
      </c>
      <c r="D996" s="15">
        <f t="shared" si="30"/>
        <v>1500</v>
      </c>
      <c r="E996" s="16" t="s">
        <v>28</v>
      </c>
      <c r="F996" s="30" t="s">
        <v>29</v>
      </c>
      <c r="G996" s="31" t="s">
        <v>30</v>
      </c>
      <c r="H996" s="24" t="s">
        <v>444</v>
      </c>
      <c r="I996" s="24" t="s">
        <v>315</v>
      </c>
      <c r="J996" s="24">
        <v>68901</v>
      </c>
      <c r="K996" s="24" t="s">
        <v>464</v>
      </c>
      <c r="L996" s="20" t="s">
        <v>2701</v>
      </c>
      <c r="M996" s="49" t="s">
        <v>317</v>
      </c>
      <c r="N996" s="24" t="s">
        <v>318</v>
      </c>
      <c r="O996" s="24" t="s">
        <v>319</v>
      </c>
      <c r="P996" s="53" t="s">
        <v>604</v>
      </c>
      <c r="Q996" s="53" t="s">
        <v>348</v>
      </c>
      <c r="R996" s="7" t="s">
        <v>841</v>
      </c>
      <c r="S996" s="24">
        <v>5</v>
      </c>
      <c r="T996" s="58">
        <v>3788</v>
      </c>
      <c r="U996" s="7" t="s">
        <v>31</v>
      </c>
      <c r="V996" s="63" t="s">
        <v>445</v>
      </c>
      <c r="W996" s="24" t="s">
        <v>446</v>
      </c>
      <c r="X996" s="7" t="s">
        <v>34</v>
      </c>
      <c r="Y996" s="10">
        <v>0</v>
      </c>
      <c r="Z996" s="24" t="s">
        <v>72</v>
      </c>
      <c r="AA996" s="12" t="s">
        <v>866</v>
      </c>
      <c r="AB996" s="66"/>
      <c r="AC996" s="24"/>
      <c r="AF996" s="24"/>
    </row>
    <row r="997" spans="1:32" ht="15" hidden="1" customHeight="1" x14ac:dyDescent="0.2">
      <c r="A997" s="29" t="s">
        <v>2091</v>
      </c>
      <c r="B997" s="27">
        <v>45307</v>
      </c>
      <c r="C997" s="31">
        <f t="shared" si="31"/>
        <v>1</v>
      </c>
      <c r="D997" s="15">
        <f t="shared" si="30"/>
        <v>1500</v>
      </c>
      <c r="E997" s="41" t="s">
        <v>428</v>
      </c>
      <c r="F997" s="30" t="s">
        <v>320</v>
      </c>
      <c r="G997" s="31" t="s">
        <v>536</v>
      </c>
      <c r="L997" s="20" t="s">
        <v>31</v>
      </c>
      <c r="M997" s="49"/>
      <c r="N997" s="24"/>
      <c r="O997" s="24"/>
      <c r="P997" s="24"/>
      <c r="Q997" s="53"/>
      <c r="R997" s="7"/>
      <c r="S997" s="24"/>
      <c r="T997" s="58"/>
      <c r="U997" s="7"/>
      <c r="V997" s="53" t="s">
        <v>285</v>
      </c>
      <c r="W997" s="24" t="s">
        <v>867</v>
      </c>
      <c r="X997" s="7" t="s">
        <v>73</v>
      </c>
      <c r="Y997" s="10">
        <v>600</v>
      </c>
      <c r="Z997" s="24"/>
      <c r="AA997" s="12"/>
      <c r="AB997" s="66"/>
      <c r="AC997" s="24"/>
      <c r="AD997" s="24" t="s">
        <v>868</v>
      </c>
      <c r="AF997" s="24"/>
    </row>
    <row r="998" spans="1:32" ht="15" hidden="1" customHeight="1" x14ac:dyDescent="0.2">
      <c r="A998" s="34" t="s">
        <v>2095</v>
      </c>
      <c r="B998" s="35">
        <v>45308</v>
      </c>
      <c r="C998" s="31">
        <f t="shared" si="31"/>
        <v>1</v>
      </c>
      <c r="D998" s="15">
        <f t="shared" si="30"/>
        <v>59</v>
      </c>
      <c r="E998" s="16" t="s">
        <v>28</v>
      </c>
      <c r="F998" s="30" t="s">
        <v>29</v>
      </c>
      <c r="G998" s="31" t="s">
        <v>30</v>
      </c>
      <c r="H998" s="53" t="s">
        <v>314</v>
      </c>
      <c r="I998" s="53" t="s">
        <v>315</v>
      </c>
      <c r="J998" s="53">
        <v>68510</v>
      </c>
      <c r="K998" s="53" t="s">
        <v>316</v>
      </c>
      <c r="L998" s="20" t="s">
        <v>2679</v>
      </c>
      <c r="M998" s="60" t="s">
        <v>317</v>
      </c>
      <c r="N998" s="53" t="s">
        <v>318</v>
      </c>
      <c r="O998" s="53" t="s">
        <v>319</v>
      </c>
      <c r="P998" s="53" t="s">
        <v>604</v>
      </c>
      <c r="Q998" s="53" t="s">
        <v>565</v>
      </c>
      <c r="R998" s="7" t="s">
        <v>841</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hidden="1" customHeight="1" x14ac:dyDescent="0.2">
      <c r="A999" s="54" t="s">
        <v>2093</v>
      </c>
      <c r="B999" s="35">
        <v>45308</v>
      </c>
      <c r="C999" s="31">
        <f t="shared" si="31"/>
        <v>1</v>
      </c>
      <c r="D999" s="15">
        <f t="shared" si="30"/>
        <v>306.18000000000006</v>
      </c>
      <c r="E999" s="16" t="s">
        <v>28</v>
      </c>
      <c r="F999" s="30" t="s">
        <v>29</v>
      </c>
      <c r="G999" s="31" t="s">
        <v>30</v>
      </c>
      <c r="H999" s="53" t="s">
        <v>780</v>
      </c>
      <c r="I999" s="53" t="s">
        <v>315</v>
      </c>
      <c r="J999" s="53">
        <v>68137</v>
      </c>
      <c r="K999" s="53" t="s">
        <v>316</v>
      </c>
      <c r="L999" s="20" t="s">
        <v>2689</v>
      </c>
      <c r="M999" s="60" t="s">
        <v>335</v>
      </c>
      <c r="N999" s="53" t="s">
        <v>318</v>
      </c>
      <c r="O999" s="53" t="s">
        <v>319</v>
      </c>
      <c r="P999" s="53" t="s">
        <v>604</v>
      </c>
      <c r="Q999" s="53" t="s">
        <v>348</v>
      </c>
      <c r="R999" s="7" t="s">
        <v>822</v>
      </c>
      <c r="S999" s="53">
        <v>1</v>
      </c>
      <c r="T999" s="61">
        <v>0</v>
      </c>
      <c r="U999" s="7">
        <v>10</v>
      </c>
      <c r="V999" s="63" t="s">
        <v>32</v>
      </c>
      <c r="W999" s="53" t="s">
        <v>50</v>
      </c>
      <c r="X999" s="7" t="s">
        <v>55</v>
      </c>
      <c r="Y999" s="10">
        <v>1193.82</v>
      </c>
      <c r="Z999" s="24"/>
      <c r="AA999" s="65" t="s">
        <v>871</v>
      </c>
      <c r="AB999" s="66" t="s">
        <v>320</v>
      </c>
      <c r="AC999" s="24" t="s">
        <v>320</v>
      </c>
      <c r="AF999" s="24"/>
    </row>
    <row r="1000" spans="1:32" ht="15" hidden="1" customHeight="1" x14ac:dyDescent="0.2">
      <c r="A1000" s="33" t="s">
        <v>2094</v>
      </c>
      <c r="B1000" s="13">
        <v>45308</v>
      </c>
      <c r="C1000" s="31">
        <f t="shared" si="31"/>
        <v>1</v>
      </c>
      <c r="D1000" s="15">
        <f t="shared" si="30"/>
        <v>62.660000000000082</v>
      </c>
      <c r="E1000" s="16" t="s">
        <v>28</v>
      </c>
      <c r="F1000" s="30" t="s">
        <v>29</v>
      </c>
      <c r="G1000" s="31" t="s">
        <v>30</v>
      </c>
      <c r="H1000" s="24" t="s">
        <v>314</v>
      </c>
      <c r="I1000" s="24" t="s">
        <v>315</v>
      </c>
      <c r="J1000" s="24">
        <v>68522</v>
      </c>
      <c r="K1000" s="24" t="s">
        <v>316</v>
      </c>
      <c r="L1000" s="20" t="s">
        <v>2691</v>
      </c>
      <c r="M1000" s="49" t="s">
        <v>317</v>
      </c>
      <c r="N1000" s="24" t="s">
        <v>318</v>
      </c>
      <c r="O1000" s="24" t="s">
        <v>319</v>
      </c>
      <c r="P1000" s="53" t="s">
        <v>604</v>
      </c>
      <c r="Q1000" s="24" t="s">
        <v>31</v>
      </c>
      <c r="R1000" s="7" t="s">
        <v>31</v>
      </c>
      <c r="S1000" s="24">
        <v>6</v>
      </c>
      <c r="T1000" s="58">
        <v>6000</v>
      </c>
      <c r="U1000" s="7" t="s">
        <v>31</v>
      </c>
      <c r="V1000" s="37" t="s">
        <v>260</v>
      </c>
      <c r="W1000" s="24" t="s">
        <v>338</v>
      </c>
      <c r="X1000" s="7" t="s">
        <v>55</v>
      </c>
      <c r="Y1000" s="10">
        <v>1437.34</v>
      </c>
      <c r="Z1000" s="24"/>
      <c r="AA1000" s="12" t="s">
        <v>494</v>
      </c>
      <c r="AB1000" s="66"/>
      <c r="AC1000" s="24"/>
      <c r="AF1000" s="24"/>
    </row>
    <row r="1001" spans="1:32" ht="15" hidden="1" customHeight="1" x14ac:dyDescent="0.2">
      <c r="A1001" s="33" t="s">
        <v>2096</v>
      </c>
      <c r="B1001" s="13">
        <v>45309</v>
      </c>
      <c r="C1001" s="31">
        <f t="shared" si="31"/>
        <v>1</v>
      </c>
      <c r="D1001" s="15">
        <f t="shared" si="30"/>
        <v>1080</v>
      </c>
      <c r="E1001" s="16" t="s">
        <v>28</v>
      </c>
      <c r="F1001" s="30" t="s">
        <v>29</v>
      </c>
      <c r="G1001" s="31" t="s">
        <v>30</v>
      </c>
      <c r="H1001" s="24" t="s">
        <v>405</v>
      </c>
      <c r="I1001" s="24" t="s">
        <v>315</v>
      </c>
      <c r="J1001" s="24">
        <v>68025</v>
      </c>
      <c r="K1001" s="24" t="s">
        <v>316</v>
      </c>
      <c r="L1001" s="20" t="s">
        <v>2669</v>
      </c>
      <c r="M1001" s="49" t="s">
        <v>324</v>
      </c>
      <c r="N1001" s="24" t="s">
        <v>318</v>
      </c>
      <c r="O1001" s="24" t="s">
        <v>319</v>
      </c>
      <c r="P1001" s="53" t="s">
        <v>604</v>
      </c>
      <c r="Q1001" s="53" t="s">
        <v>348</v>
      </c>
      <c r="R1001" s="7" t="s">
        <v>383</v>
      </c>
      <c r="S1001" s="24">
        <v>1</v>
      </c>
      <c r="T1001" s="58">
        <v>2294</v>
      </c>
      <c r="U1001" s="7">
        <v>2</v>
      </c>
      <c r="V1001" s="23" t="s">
        <v>32</v>
      </c>
      <c r="W1001" s="53" t="s">
        <v>584</v>
      </c>
      <c r="X1001" s="7" t="s">
        <v>34</v>
      </c>
      <c r="Y1001" s="10">
        <v>420</v>
      </c>
      <c r="Z1001" s="24" t="s">
        <v>46</v>
      </c>
      <c r="AA1001" s="12" t="s">
        <v>872</v>
      </c>
      <c r="AB1001" s="66"/>
      <c r="AC1001" s="24"/>
      <c r="AF1001" s="24"/>
    </row>
    <row r="1002" spans="1:32" ht="15" hidden="1" customHeight="1" x14ac:dyDescent="0.2">
      <c r="A1002" s="54" t="s">
        <v>1620</v>
      </c>
      <c r="B1002" s="62">
        <v>45309</v>
      </c>
      <c r="C1002" s="59">
        <f t="shared" si="31"/>
        <v>3</v>
      </c>
      <c r="D1002" s="15">
        <f t="shared" si="30"/>
        <v>500</v>
      </c>
      <c r="E1002" s="16" t="s">
        <v>28</v>
      </c>
      <c r="F1002" s="64">
        <v>45309</v>
      </c>
      <c r="G1002" s="30" t="s">
        <v>30</v>
      </c>
      <c r="H1002" s="53" t="s">
        <v>31</v>
      </c>
      <c r="I1002" s="53" t="s">
        <v>31</v>
      </c>
      <c r="J1002" s="53" t="s">
        <v>31</v>
      </c>
      <c r="K1002" s="53" t="s">
        <v>31</v>
      </c>
      <c r="L1002" s="20" t="s">
        <v>2678</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hidden="1" customHeight="1" x14ac:dyDescent="0.2">
      <c r="A1003" s="33" t="s">
        <v>1853</v>
      </c>
      <c r="B1003" s="62">
        <v>45309</v>
      </c>
      <c r="C1003" s="31">
        <f t="shared" si="31"/>
        <v>2</v>
      </c>
      <c r="D1003" s="15">
        <f t="shared" si="30"/>
        <v>35.629999999999995</v>
      </c>
      <c r="E1003" s="16" t="s">
        <v>28</v>
      </c>
      <c r="F1003" s="30" t="s">
        <v>29</v>
      </c>
      <c r="G1003" s="30" t="s">
        <v>30</v>
      </c>
      <c r="H1003" s="26" t="s">
        <v>314</v>
      </c>
      <c r="I1003" s="26" t="s">
        <v>315</v>
      </c>
      <c r="J1003" s="24">
        <v>68516</v>
      </c>
      <c r="K1003" s="24" t="s">
        <v>316</v>
      </c>
      <c r="L1003" s="20" t="s">
        <v>2696</v>
      </c>
      <c r="M1003" s="24" t="s">
        <v>324</v>
      </c>
      <c r="N1003" s="24" t="s">
        <v>318</v>
      </c>
      <c r="O1003" s="24" t="s">
        <v>319</v>
      </c>
      <c r="P1003" s="53" t="s">
        <v>604</v>
      </c>
      <c r="Q1003" s="24" t="s">
        <v>31</v>
      </c>
      <c r="R1003" s="7" t="s">
        <v>31</v>
      </c>
      <c r="S1003" s="24">
        <v>1</v>
      </c>
      <c r="T1003" s="61" t="s">
        <v>31</v>
      </c>
      <c r="U1003" s="7" t="s">
        <v>31</v>
      </c>
      <c r="V1003" s="37" t="s">
        <v>260</v>
      </c>
      <c r="W1003" s="24" t="s">
        <v>338</v>
      </c>
      <c r="X1003" s="7" t="s">
        <v>73</v>
      </c>
      <c r="Y1003" s="10">
        <v>764.37</v>
      </c>
      <c r="Z1003" s="24" t="s">
        <v>72</v>
      </c>
      <c r="AA1003" s="12" t="s">
        <v>873</v>
      </c>
      <c r="AB1003" s="66" t="s">
        <v>320</v>
      </c>
      <c r="AC1003" s="24" t="s">
        <v>320</v>
      </c>
      <c r="AF1003" s="24"/>
    </row>
    <row r="1004" spans="1:32" ht="15" hidden="1" customHeight="1" x14ac:dyDescent="0.2">
      <c r="A1004" s="54" t="s">
        <v>1584</v>
      </c>
      <c r="B1004" s="62">
        <v>45310</v>
      </c>
      <c r="C1004" s="59">
        <f t="shared" si="31"/>
        <v>4</v>
      </c>
      <c r="D1004" s="15">
        <f t="shared" si="30"/>
        <v>500</v>
      </c>
      <c r="E1004" s="16" t="s">
        <v>28</v>
      </c>
      <c r="F1004" s="64">
        <v>45310</v>
      </c>
      <c r="G1004" s="30" t="s">
        <v>30</v>
      </c>
      <c r="H1004" s="53" t="s">
        <v>31</v>
      </c>
      <c r="I1004" s="53" t="s">
        <v>31</v>
      </c>
      <c r="J1004" s="53" t="s">
        <v>31</v>
      </c>
      <c r="K1004" s="53" t="s">
        <v>31</v>
      </c>
      <c r="L1004" s="20" t="s">
        <v>2661</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hidden="1" customHeight="1" x14ac:dyDescent="0.2">
      <c r="A1005" s="33" t="s">
        <v>2098</v>
      </c>
      <c r="B1005" s="13">
        <v>45313</v>
      </c>
      <c r="C1005" s="31">
        <f t="shared" si="31"/>
        <v>1</v>
      </c>
      <c r="D1005" s="15">
        <f t="shared" si="30"/>
        <v>851.47</v>
      </c>
      <c r="E1005" s="16" t="s">
        <v>28</v>
      </c>
      <c r="F1005" s="30" t="s">
        <v>416</v>
      </c>
      <c r="G1005" s="31" t="s">
        <v>30</v>
      </c>
      <c r="H1005" s="24" t="s">
        <v>521</v>
      </c>
      <c r="I1005" s="24" t="s">
        <v>381</v>
      </c>
      <c r="J1005" s="24">
        <v>68310</v>
      </c>
      <c r="K1005" s="24" t="s">
        <v>464</v>
      </c>
      <c r="L1005" s="20" t="s">
        <v>2679</v>
      </c>
      <c r="M1005" s="49" t="s">
        <v>342</v>
      </c>
      <c r="N1005" s="24" t="s">
        <v>318</v>
      </c>
      <c r="O1005" s="24" t="s">
        <v>319</v>
      </c>
      <c r="P1005" s="53" t="s">
        <v>604</v>
      </c>
      <c r="Q1005" s="24" t="s">
        <v>348</v>
      </c>
      <c r="R1005" s="7" t="s">
        <v>841</v>
      </c>
      <c r="S1005" s="24">
        <v>1</v>
      </c>
      <c r="T1005" s="58">
        <v>2000</v>
      </c>
      <c r="U1005" s="7">
        <v>95</v>
      </c>
      <c r="V1005" s="53" t="s">
        <v>260</v>
      </c>
      <c r="W1005" s="24" t="s">
        <v>338</v>
      </c>
      <c r="X1005" s="7" t="s">
        <v>51</v>
      </c>
      <c r="Y1005" s="10">
        <v>200</v>
      </c>
      <c r="Z1005" s="24" t="s">
        <v>38</v>
      </c>
      <c r="AA1005" s="12" t="s">
        <v>500</v>
      </c>
      <c r="AB1005" s="66"/>
      <c r="AC1005" s="24"/>
      <c r="AF1005" s="24"/>
    </row>
    <row r="1006" spans="1:32" ht="15" hidden="1" customHeight="1" x14ac:dyDescent="0.2">
      <c r="A1006" s="33" t="s">
        <v>2098</v>
      </c>
      <c r="B1006" s="13">
        <v>45313</v>
      </c>
      <c r="C1006" s="31">
        <f t="shared" si="31"/>
        <v>1</v>
      </c>
      <c r="D1006" s="15">
        <f t="shared" si="30"/>
        <v>851.47</v>
      </c>
      <c r="E1006" s="16" t="s">
        <v>28</v>
      </c>
      <c r="F1006" s="30" t="s">
        <v>29</v>
      </c>
      <c r="G1006" s="31" t="s">
        <v>30</v>
      </c>
      <c r="H1006" s="24" t="s">
        <v>521</v>
      </c>
      <c r="I1006" s="24" t="s">
        <v>315</v>
      </c>
      <c r="J1006" s="24">
        <v>68310</v>
      </c>
      <c r="K1006" s="24" t="s">
        <v>464</v>
      </c>
      <c r="L1006" s="20" t="s">
        <v>2679</v>
      </c>
      <c r="M1006" s="49" t="s">
        <v>342</v>
      </c>
      <c r="N1006" s="24" t="s">
        <v>318</v>
      </c>
      <c r="O1006" s="24" t="s">
        <v>319</v>
      </c>
      <c r="P1006" s="53" t="s">
        <v>604</v>
      </c>
      <c r="Q1006" s="24" t="s">
        <v>348</v>
      </c>
      <c r="R1006" s="7" t="s">
        <v>841</v>
      </c>
      <c r="S1006" s="24">
        <v>1</v>
      </c>
      <c r="T1006" s="58">
        <v>2000</v>
      </c>
      <c r="U1006" s="7">
        <v>95</v>
      </c>
      <c r="V1006" s="53" t="s">
        <v>260</v>
      </c>
      <c r="W1006" s="24" t="s">
        <v>338</v>
      </c>
      <c r="X1006" s="7" t="s">
        <v>73</v>
      </c>
      <c r="Y1006" s="10">
        <v>448.53</v>
      </c>
      <c r="Z1006" s="24"/>
      <c r="AA1006" s="65" t="s">
        <v>874</v>
      </c>
      <c r="AB1006" s="66"/>
      <c r="AC1006" s="24"/>
      <c r="AF1006" s="24"/>
    </row>
    <row r="1007" spans="1:32" ht="15" hidden="1" customHeight="1" x14ac:dyDescent="0.2">
      <c r="A1007" s="54" t="s">
        <v>2097</v>
      </c>
      <c r="B1007" s="62">
        <v>45313</v>
      </c>
      <c r="C1007" s="59">
        <f t="shared" si="31"/>
        <v>1</v>
      </c>
      <c r="D1007" s="15">
        <f t="shared" si="30"/>
        <v>1500</v>
      </c>
      <c r="E1007" s="16" t="s">
        <v>28</v>
      </c>
      <c r="F1007" s="64">
        <v>45313</v>
      </c>
      <c r="G1007" s="30" t="s">
        <v>30</v>
      </c>
      <c r="H1007" s="53" t="s">
        <v>31</v>
      </c>
      <c r="I1007" s="53" t="s">
        <v>31</v>
      </c>
      <c r="J1007" s="53" t="s">
        <v>31</v>
      </c>
      <c r="K1007" s="53" t="s">
        <v>31</v>
      </c>
      <c r="L1007" s="20" t="s">
        <v>2679</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hidden="1" customHeight="1" x14ac:dyDescent="0.2">
      <c r="A1008" s="33" t="s">
        <v>2099</v>
      </c>
      <c r="B1008" s="13">
        <v>45313</v>
      </c>
      <c r="C1008" s="31">
        <f t="shared" si="31"/>
        <v>1</v>
      </c>
      <c r="D1008" s="15">
        <f t="shared" si="30"/>
        <v>0</v>
      </c>
      <c r="E1008" s="16" t="s">
        <v>28</v>
      </c>
      <c r="F1008" s="30" t="s">
        <v>29</v>
      </c>
      <c r="G1008" s="31" t="s">
        <v>30</v>
      </c>
      <c r="H1008" s="24" t="s">
        <v>323</v>
      </c>
      <c r="I1008" s="24" t="s">
        <v>315</v>
      </c>
      <c r="J1008" s="24">
        <v>68116</v>
      </c>
      <c r="K1008" s="24" t="s">
        <v>316</v>
      </c>
      <c r="L1008" s="20" t="s">
        <v>2702</v>
      </c>
      <c r="M1008" s="24" t="s">
        <v>317</v>
      </c>
      <c r="N1008" s="24" t="s">
        <v>318</v>
      </c>
      <c r="O1008" s="24" t="s">
        <v>319</v>
      </c>
      <c r="P1008" s="53" t="s">
        <v>604</v>
      </c>
      <c r="Q1008" s="24" t="s">
        <v>348</v>
      </c>
      <c r="R1008" s="7" t="s">
        <v>31</v>
      </c>
      <c r="S1008" s="24">
        <v>6</v>
      </c>
      <c r="T1008" s="58">
        <v>4500</v>
      </c>
      <c r="U1008" s="7" t="s">
        <v>31</v>
      </c>
      <c r="V1008" s="23" t="s">
        <v>65</v>
      </c>
      <c r="W1008" s="24" t="s">
        <v>692</v>
      </c>
      <c r="X1008" s="7" t="s">
        <v>34</v>
      </c>
      <c r="Y1008" s="10">
        <v>1500</v>
      </c>
      <c r="Z1008" s="24" t="s">
        <v>72</v>
      </c>
      <c r="AA1008" s="12" t="s">
        <v>875</v>
      </c>
      <c r="AB1008" s="66" t="s">
        <v>320</v>
      </c>
      <c r="AC1008" s="24" t="s">
        <v>320</v>
      </c>
      <c r="AF1008" s="24"/>
    </row>
    <row r="1009" spans="1:32" ht="15" hidden="1" customHeight="1" x14ac:dyDescent="0.2">
      <c r="A1009" s="34" t="s">
        <v>2043</v>
      </c>
      <c r="B1009" s="62">
        <v>45313</v>
      </c>
      <c r="C1009" s="59">
        <f t="shared" si="31"/>
        <v>2</v>
      </c>
      <c r="D1009" s="15">
        <f t="shared" si="30"/>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hidden="1" customHeight="1" x14ac:dyDescent="0.2">
      <c r="A1010" s="34" t="s">
        <v>1988</v>
      </c>
      <c r="B1010" s="35">
        <v>45314</v>
      </c>
      <c r="C1010" s="59">
        <f t="shared" si="31"/>
        <v>2</v>
      </c>
      <c r="D1010" s="15">
        <f t="shared" si="30"/>
        <v>1000</v>
      </c>
      <c r="E1010" s="16" t="s">
        <v>28</v>
      </c>
      <c r="F1010" s="64">
        <v>45314</v>
      </c>
      <c r="G1010" s="30" t="s">
        <v>30</v>
      </c>
      <c r="H1010" s="53" t="s">
        <v>31</v>
      </c>
      <c r="I1010" s="53" t="s">
        <v>31</v>
      </c>
      <c r="J1010" s="53" t="s">
        <v>31</v>
      </c>
      <c r="K1010" s="53" t="s">
        <v>31</v>
      </c>
      <c r="L1010" s="20" t="s">
        <v>2670</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hidden="1" customHeight="1" x14ac:dyDescent="0.2">
      <c r="A1011" s="34" t="s">
        <v>1823</v>
      </c>
      <c r="B1011" s="35">
        <v>45314</v>
      </c>
      <c r="C1011" s="59">
        <f t="shared" si="31"/>
        <v>2</v>
      </c>
      <c r="D1011" s="15">
        <f t="shared" si="30"/>
        <v>1000</v>
      </c>
      <c r="E1011" s="16" t="s">
        <v>28</v>
      </c>
      <c r="F1011" s="64">
        <v>45314</v>
      </c>
      <c r="G1011" s="30" t="s">
        <v>30</v>
      </c>
      <c r="H1011" s="53" t="s">
        <v>31</v>
      </c>
      <c r="I1011" s="53" t="s">
        <v>31</v>
      </c>
      <c r="J1011" s="53" t="s">
        <v>31</v>
      </c>
      <c r="K1011" s="53" t="s">
        <v>31</v>
      </c>
      <c r="L1011" s="20" t="s">
        <v>2685</v>
      </c>
      <c r="M1011" s="60" t="s">
        <v>31</v>
      </c>
      <c r="N1011" s="53" t="s">
        <v>31</v>
      </c>
      <c r="O1011" s="53" t="s">
        <v>31</v>
      </c>
      <c r="P1011" s="53" t="s">
        <v>31</v>
      </c>
      <c r="Q1011" s="53" t="s">
        <v>31</v>
      </c>
      <c r="R1011" s="7" t="s">
        <v>31</v>
      </c>
      <c r="S1011" s="53" t="s">
        <v>31</v>
      </c>
      <c r="T1011" s="61" t="s">
        <v>31</v>
      </c>
      <c r="U1011" s="7" t="s">
        <v>31</v>
      </c>
      <c r="V1011" s="63" t="s">
        <v>32</v>
      </c>
      <c r="W1011" s="53" t="s">
        <v>781</v>
      </c>
      <c r="X1011" s="7" t="s">
        <v>37</v>
      </c>
      <c r="Y1011" s="10">
        <v>100</v>
      </c>
      <c r="Z1011" s="24" t="s">
        <v>310</v>
      </c>
      <c r="AA1011" s="12" t="s">
        <v>103</v>
      </c>
      <c r="AB1011" s="66" t="s">
        <v>29</v>
      </c>
      <c r="AC1011" s="24" t="s">
        <v>312</v>
      </c>
      <c r="AF1011" s="24"/>
    </row>
    <row r="1012" spans="1:32" ht="15" hidden="1" customHeight="1" x14ac:dyDescent="0.2">
      <c r="A1012" s="34" t="s">
        <v>2100</v>
      </c>
      <c r="B1012" s="35">
        <v>45314</v>
      </c>
      <c r="C1012" s="59">
        <f t="shared" si="31"/>
        <v>1</v>
      </c>
      <c r="D1012" s="15">
        <f t="shared" si="30"/>
        <v>1210.78</v>
      </c>
      <c r="E1012" s="16" t="s">
        <v>28</v>
      </c>
      <c r="F1012" s="64">
        <v>45314</v>
      </c>
      <c r="G1012" s="30" t="s">
        <v>30</v>
      </c>
      <c r="H1012" s="53" t="s">
        <v>31</v>
      </c>
      <c r="I1012" s="53" t="s">
        <v>31</v>
      </c>
      <c r="J1012" s="53" t="s">
        <v>31</v>
      </c>
      <c r="K1012" s="53" t="s">
        <v>31</v>
      </c>
      <c r="L1012" s="20" t="s">
        <v>2688</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hidden="1" customHeight="1" x14ac:dyDescent="0.2">
      <c r="A1013" s="34" t="s">
        <v>1823</v>
      </c>
      <c r="B1013" s="35">
        <v>45314</v>
      </c>
      <c r="C1013" s="59">
        <f t="shared" si="31"/>
        <v>2</v>
      </c>
      <c r="D1013" s="15">
        <f t="shared" si="30"/>
        <v>1000</v>
      </c>
      <c r="E1013" s="16" t="s">
        <v>28</v>
      </c>
      <c r="F1013" s="64">
        <v>45314</v>
      </c>
      <c r="G1013" s="30" t="s">
        <v>30</v>
      </c>
      <c r="H1013" s="53" t="s">
        <v>31</v>
      </c>
      <c r="I1013" s="53" t="s">
        <v>31</v>
      </c>
      <c r="J1013" s="53" t="s">
        <v>31</v>
      </c>
      <c r="K1013" s="53" t="s">
        <v>31</v>
      </c>
      <c r="L1013" s="20" t="s">
        <v>2716</v>
      </c>
      <c r="M1013" s="60" t="s">
        <v>31</v>
      </c>
      <c r="N1013" s="53" t="s">
        <v>31</v>
      </c>
      <c r="O1013" s="53" t="s">
        <v>31</v>
      </c>
      <c r="P1013" s="53" t="s">
        <v>31</v>
      </c>
      <c r="Q1013" s="53" t="s">
        <v>31</v>
      </c>
      <c r="R1013" s="7" t="s">
        <v>31</v>
      </c>
      <c r="S1013" s="53" t="s">
        <v>31</v>
      </c>
      <c r="T1013" s="61" t="s">
        <v>31</v>
      </c>
      <c r="U1013" s="7" t="s">
        <v>31</v>
      </c>
      <c r="V1013" s="63" t="s">
        <v>32</v>
      </c>
      <c r="W1013" s="53" t="s">
        <v>781</v>
      </c>
      <c r="X1013" s="7" t="s">
        <v>37</v>
      </c>
      <c r="Y1013" s="10">
        <v>100</v>
      </c>
      <c r="Z1013" s="24" t="s">
        <v>310</v>
      </c>
      <c r="AA1013" s="12" t="s">
        <v>103</v>
      </c>
      <c r="AB1013" s="66" t="s">
        <v>29</v>
      </c>
      <c r="AC1013" s="24" t="s">
        <v>312</v>
      </c>
      <c r="AF1013" s="24"/>
    </row>
    <row r="1014" spans="1:32" ht="15" hidden="1" customHeight="1" x14ac:dyDescent="0.2">
      <c r="A1014" s="34" t="s">
        <v>2105</v>
      </c>
      <c r="B1014" s="35">
        <v>45315</v>
      </c>
      <c r="C1014" s="59">
        <f t="shared" si="31"/>
        <v>1</v>
      </c>
      <c r="D1014" s="15">
        <f t="shared" si="30"/>
        <v>1500</v>
      </c>
      <c r="E1014" s="16" t="s">
        <v>28</v>
      </c>
      <c r="F1014" s="36">
        <v>45315</v>
      </c>
      <c r="G1014" s="30" t="s">
        <v>30</v>
      </c>
      <c r="H1014" s="53" t="s">
        <v>31</v>
      </c>
      <c r="I1014" s="53" t="s">
        <v>31</v>
      </c>
      <c r="J1014" s="53" t="s">
        <v>31</v>
      </c>
      <c r="K1014" s="53" t="s">
        <v>31</v>
      </c>
      <c r="L1014" s="20" t="s">
        <v>2670</v>
      </c>
      <c r="M1014" s="60" t="s">
        <v>31</v>
      </c>
      <c r="N1014" s="53" t="s">
        <v>31</v>
      </c>
      <c r="O1014" s="53" t="s">
        <v>31</v>
      </c>
      <c r="P1014" s="53" t="s">
        <v>31</v>
      </c>
      <c r="Q1014" s="53" t="s">
        <v>31</v>
      </c>
      <c r="R1014" s="7" t="s">
        <v>31</v>
      </c>
      <c r="S1014" s="53" t="s">
        <v>31</v>
      </c>
      <c r="T1014" s="61" t="s">
        <v>31</v>
      </c>
      <c r="U1014" s="7" t="s">
        <v>31</v>
      </c>
      <c r="V1014" s="23" t="s">
        <v>32</v>
      </c>
      <c r="W1014" s="53" t="s">
        <v>781</v>
      </c>
      <c r="X1014" s="7" t="s">
        <v>37</v>
      </c>
      <c r="Y1014" s="10">
        <v>100</v>
      </c>
      <c r="Z1014" s="24" t="s">
        <v>310</v>
      </c>
      <c r="AA1014" s="12" t="s">
        <v>103</v>
      </c>
      <c r="AB1014" s="66" t="s">
        <v>29</v>
      </c>
      <c r="AC1014" s="24" t="s">
        <v>312</v>
      </c>
      <c r="AF1014" s="24"/>
    </row>
    <row r="1015" spans="1:32" ht="15" hidden="1" customHeight="1" x14ac:dyDescent="0.2">
      <c r="A1015" s="29" t="s">
        <v>2107</v>
      </c>
      <c r="B1015" s="27">
        <v>45315</v>
      </c>
      <c r="C1015" s="31">
        <f t="shared" si="31"/>
        <v>1</v>
      </c>
      <c r="D1015" s="15">
        <f t="shared" si="30"/>
        <v>889.41</v>
      </c>
      <c r="E1015" s="16" t="s">
        <v>28</v>
      </c>
      <c r="F1015" s="30" t="s">
        <v>29</v>
      </c>
      <c r="G1015" s="31" t="s">
        <v>30</v>
      </c>
      <c r="H1015" s="24" t="s">
        <v>880</v>
      </c>
      <c r="I1015" s="24" t="s">
        <v>315</v>
      </c>
      <c r="J1015" s="24">
        <v>68420</v>
      </c>
      <c r="K1015" s="24" t="s">
        <v>316</v>
      </c>
      <c r="L1015" s="20" t="s">
        <v>2672</v>
      </c>
      <c r="M1015" s="49" t="s">
        <v>335</v>
      </c>
      <c r="N1015" s="24" t="s">
        <v>325</v>
      </c>
      <c r="O1015" s="24" t="s">
        <v>319</v>
      </c>
      <c r="P1015" s="53" t="s">
        <v>604</v>
      </c>
      <c r="Q1015" s="24" t="s">
        <v>348</v>
      </c>
      <c r="R1015" s="7" t="s">
        <v>820</v>
      </c>
      <c r="S1015" s="24">
        <v>1</v>
      </c>
      <c r="T1015" s="58">
        <v>1339.8</v>
      </c>
      <c r="U1015" s="7">
        <v>160</v>
      </c>
      <c r="V1015" s="18" t="s">
        <v>264</v>
      </c>
      <c r="W1015" s="24" t="s">
        <v>540</v>
      </c>
      <c r="X1015" s="7" t="s">
        <v>57</v>
      </c>
      <c r="Y1015" s="10">
        <v>610.59</v>
      </c>
      <c r="Z1015" s="24"/>
      <c r="AA1015" s="12" t="s">
        <v>881</v>
      </c>
      <c r="AB1015" s="66"/>
      <c r="AC1015" s="24"/>
      <c r="AF1015" s="24"/>
    </row>
    <row r="1016" spans="1:32" ht="15" hidden="1" customHeight="1" x14ac:dyDescent="0.2">
      <c r="A1016" s="34" t="s">
        <v>2103</v>
      </c>
      <c r="B1016" s="35">
        <v>45315</v>
      </c>
      <c r="C1016" s="31">
        <f t="shared" si="31"/>
        <v>1</v>
      </c>
      <c r="D1016" s="15">
        <f t="shared" si="30"/>
        <v>1500</v>
      </c>
      <c r="E1016" s="16" t="s">
        <v>28</v>
      </c>
      <c r="F1016" s="64">
        <v>45315</v>
      </c>
      <c r="G1016" s="30" t="s">
        <v>30</v>
      </c>
      <c r="H1016" s="53" t="s">
        <v>31</v>
      </c>
      <c r="I1016" s="53" t="s">
        <v>31</v>
      </c>
      <c r="J1016" s="53" t="s">
        <v>31</v>
      </c>
      <c r="K1016" s="53" t="s">
        <v>31</v>
      </c>
      <c r="L1016" s="20" t="s">
        <v>2675</v>
      </c>
      <c r="M1016" s="60" t="s">
        <v>31</v>
      </c>
      <c r="N1016" s="53" t="s">
        <v>31</v>
      </c>
      <c r="O1016" s="53" t="s">
        <v>31</v>
      </c>
      <c r="P1016" s="53" t="s">
        <v>31</v>
      </c>
      <c r="Q1016" s="53" t="s">
        <v>31</v>
      </c>
      <c r="R1016" s="7" t="s">
        <v>31</v>
      </c>
      <c r="S1016" s="53" t="s">
        <v>31</v>
      </c>
      <c r="T1016" s="61" t="s">
        <v>31</v>
      </c>
      <c r="U1016" s="7" t="s">
        <v>31</v>
      </c>
      <c r="V1016" s="63" t="s">
        <v>32</v>
      </c>
      <c r="W1016" s="53" t="s">
        <v>781</v>
      </c>
      <c r="X1016" s="7" t="s">
        <v>37</v>
      </c>
      <c r="Y1016" s="10">
        <v>25</v>
      </c>
      <c r="Z1016" s="24" t="s">
        <v>310</v>
      </c>
      <c r="AA1016" s="12" t="s">
        <v>103</v>
      </c>
      <c r="AB1016" s="66" t="s">
        <v>29</v>
      </c>
      <c r="AC1016" s="24" t="s">
        <v>312</v>
      </c>
      <c r="AF1016" s="24"/>
    </row>
    <row r="1017" spans="1:32" ht="15" hidden="1" customHeight="1" x14ac:dyDescent="0.2">
      <c r="A1017" s="34" t="s">
        <v>2101</v>
      </c>
      <c r="B1017" s="35">
        <v>45315</v>
      </c>
      <c r="C1017" s="31">
        <f t="shared" si="31"/>
        <v>1</v>
      </c>
      <c r="D1017" s="15">
        <f t="shared" si="30"/>
        <v>44.170000000000073</v>
      </c>
      <c r="E1017" s="16" t="s">
        <v>28</v>
      </c>
      <c r="F1017" s="64" t="s">
        <v>29</v>
      </c>
      <c r="G1017" s="59" t="s">
        <v>30</v>
      </c>
      <c r="H1017" s="53" t="s">
        <v>876</v>
      </c>
      <c r="I1017" s="24" t="s">
        <v>381</v>
      </c>
      <c r="J1017" s="53">
        <v>68057</v>
      </c>
      <c r="K1017" s="53" t="s">
        <v>316</v>
      </c>
      <c r="L1017" s="20" t="s">
        <v>2682</v>
      </c>
      <c r="M1017" s="60" t="s">
        <v>317</v>
      </c>
      <c r="N1017" s="53" t="s">
        <v>318</v>
      </c>
      <c r="O1017" s="53" t="s">
        <v>319</v>
      </c>
      <c r="P1017" s="53" t="s">
        <v>604</v>
      </c>
      <c r="Q1017" s="53" t="s">
        <v>348</v>
      </c>
      <c r="R1017" s="7" t="s">
        <v>841</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hidden="1" customHeight="1" x14ac:dyDescent="0.2">
      <c r="A1018" s="34" t="s">
        <v>2101</v>
      </c>
      <c r="B1018" s="35">
        <v>45315</v>
      </c>
      <c r="C1018" s="31">
        <f t="shared" si="31"/>
        <v>1</v>
      </c>
      <c r="D1018" s="15">
        <f t="shared" si="30"/>
        <v>44.170000000000073</v>
      </c>
      <c r="E1018" s="16" t="s">
        <v>28</v>
      </c>
      <c r="F1018" s="64" t="s">
        <v>29</v>
      </c>
      <c r="G1018" s="59" t="s">
        <v>30</v>
      </c>
      <c r="H1018" s="53" t="s">
        <v>876</v>
      </c>
      <c r="I1018" s="24" t="s">
        <v>381</v>
      </c>
      <c r="J1018" s="53">
        <v>68057</v>
      </c>
      <c r="K1018" s="53" t="s">
        <v>316</v>
      </c>
      <c r="L1018" s="20" t="s">
        <v>2682</v>
      </c>
      <c r="M1018" s="60" t="s">
        <v>317</v>
      </c>
      <c r="N1018" s="53" t="s">
        <v>318</v>
      </c>
      <c r="O1018" s="53" t="s">
        <v>319</v>
      </c>
      <c r="P1018" s="53" t="s">
        <v>604</v>
      </c>
      <c r="Q1018" s="53" t="s">
        <v>348</v>
      </c>
      <c r="R1018" s="7" t="s">
        <v>841</v>
      </c>
      <c r="S1018" s="53">
        <v>5</v>
      </c>
      <c r="T1018" s="61">
        <v>1722</v>
      </c>
      <c r="U1018" s="7">
        <v>1870</v>
      </c>
      <c r="V1018" s="63" t="s">
        <v>65</v>
      </c>
      <c r="W1018" s="53" t="s">
        <v>50</v>
      </c>
      <c r="X1018" s="7" t="s">
        <v>55</v>
      </c>
      <c r="Y1018" s="10">
        <v>1355.83</v>
      </c>
      <c r="Z1018" s="24" t="s">
        <v>394</v>
      </c>
      <c r="AA1018" s="65" t="s">
        <v>884</v>
      </c>
      <c r="AB1018" s="66" t="s">
        <v>29</v>
      </c>
      <c r="AC1018" s="24"/>
      <c r="AF1018" s="24"/>
    </row>
    <row r="1019" spans="1:32" ht="15" hidden="1" customHeight="1" x14ac:dyDescent="0.2">
      <c r="A1019" s="33" t="s">
        <v>2108</v>
      </c>
      <c r="B1019" s="27">
        <v>45315</v>
      </c>
      <c r="C1019" s="31">
        <f t="shared" si="31"/>
        <v>1</v>
      </c>
      <c r="D1019" s="15">
        <f t="shared" si="30"/>
        <v>250</v>
      </c>
      <c r="E1019" s="16" t="s">
        <v>28</v>
      </c>
      <c r="F1019" s="17" t="s">
        <v>29</v>
      </c>
      <c r="G1019" s="31" t="s">
        <v>30</v>
      </c>
      <c r="H1019" s="24" t="s">
        <v>372</v>
      </c>
      <c r="I1019" s="24" t="s">
        <v>315</v>
      </c>
      <c r="J1019" s="24">
        <v>68803</v>
      </c>
      <c r="K1019" s="24" t="s">
        <v>316</v>
      </c>
      <c r="L1019" s="20" t="s">
        <v>2685</v>
      </c>
      <c r="M1019" s="49" t="s">
        <v>335</v>
      </c>
      <c r="N1019" s="24" t="s">
        <v>318</v>
      </c>
      <c r="O1019" s="24" t="s">
        <v>319</v>
      </c>
      <c r="P1019" s="53" t="s">
        <v>604</v>
      </c>
      <c r="Q1019" s="53" t="s">
        <v>348</v>
      </c>
      <c r="R1019" s="7" t="s">
        <v>841</v>
      </c>
      <c r="S1019" s="24">
        <v>1</v>
      </c>
      <c r="T1019" s="58">
        <v>1365.4</v>
      </c>
      <c r="U1019" s="7" t="s">
        <v>383</v>
      </c>
      <c r="V1019" s="23" t="s">
        <v>445</v>
      </c>
      <c r="W1019" s="24" t="s">
        <v>446</v>
      </c>
      <c r="X1019" s="7" t="s">
        <v>34</v>
      </c>
      <c r="Y1019" s="10">
        <v>1250</v>
      </c>
      <c r="Z1019" s="24"/>
      <c r="AA1019" s="12" t="s">
        <v>883</v>
      </c>
      <c r="AB1019" s="66"/>
      <c r="AC1019" s="24"/>
      <c r="AF1019" s="24"/>
    </row>
    <row r="1020" spans="1:32" ht="15" hidden="1" customHeight="1" x14ac:dyDescent="0.2">
      <c r="A1020" s="54" t="s">
        <v>2104</v>
      </c>
      <c r="B1020" s="62">
        <v>45315</v>
      </c>
      <c r="C1020" s="59">
        <f t="shared" si="31"/>
        <v>1</v>
      </c>
      <c r="D1020" s="15">
        <f t="shared" si="30"/>
        <v>1500</v>
      </c>
      <c r="E1020" s="16" t="s">
        <v>28</v>
      </c>
      <c r="F1020" s="64">
        <v>45315</v>
      </c>
      <c r="G1020" s="30" t="s">
        <v>30</v>
      </c>
      <c r="H1020" s="53" t="s">
        <v>31</v>
      </c>
      <c r="I1020" s="53" t="s">
        <v>31</v>
      </c>
      <c r="J1020" s="53" t="s">
        <v>31</v>
      </c>
      <c r="K1020" s="53" t="s">
        <v>31</v>
      </c>
      <c r="L1020" s="20" t="s">
        <v>2690</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hidden="1" customHeight="1" x14ac:dyDescent="0.2">
      <c r="A1021" s="54" t="s">
        <v>2106</v>
      </c>
      <c r="B1021" s="62">
        <v>45315</v>
      </c>
      <c r="C1021" s="59">
        <f t="shared" si="31"/>
        <v>1</v>
      </c>
      <c r="D1021" s="15">
        <f t="shared" si="30"/>
        <v>1500</v>
      </c>
      <c r="E1021" s="41" t="s">
        <v>451</v>
      </c>
      <c r="F1021" s="30" t="s">
        <v>320</v>
      </c>
      <c r="G1021" s="59" t="s">
        <v>563</v>
      </c>
      <c r="H1021" s="53" t="s">
        <v>878</v>
      </c>
      <c r="I1021" s="53" t="s">
        <v>315</v>
      </c>
      <c r="J1021" s="53">
        <v>68007</v>
      </c>
      <c r="K1021" s="53" t="s">
        <v>316</v>
      </c>
      <c r="L1021" s="20" t="s">
        <v>2693</v>
      </c>
      <c r="M1021" s="60" t="s">
        <v>569</v>
      </c>
      <c r="N1021" s="53" t="s">
        <v>325</v>
      </c>
      <c r="O1021" s="53" t="s">
        <v>319</v>
      </c>
      <c r="P1021" s="49" t="s">
        <v>320</v>
      </c>
      <c r="Q1021" s="53" t="s">
        <v>348</v>
      </c>
      <c r="R1021" s="7" t="s">
        <v>822</v>
      </c>
      <c r="S1021" s="53">
        <v>3</v>
      </c>
      <c r="T1021" s="61">
        <v>0</v>
      </c>
      <c r="U1021" s="7">
        <v>30</v>
      </c>
      <c r="V1021" s="63" t="s">
        <v>65</v>
      </c>
      <c r="W1021" s="53" t="s">
        <v>879</v>
      </c>
      <c r="X1021" s="7" t="s">
        <v>431</v>
      </c>
      <c r="Y1021" s="10"/>
      <c r="Z1021" s="24"/>
      <c r="AA1021" s="65"/>
      <c r="AB1021" s="66"/>
      <c r="AC1021" s="24"/>
      <c r="AF1021" s="24"/>
    </row>
    <row r="1022" spans="1:32" ht="15" hidden="1" customHeight="1" x14ac:dyDescent="0.2">
      <c r="A1022" s="54" t="s">
        <v>2102</v>
      </c>
      <c r="B1022" s="62">
        <v>45315</v>
      </c>
      <c r="C1022" s="59">
        <f t="shared" si="31"/>
        <v>1</v>
      </c>
      <c r="D1022" s="15">
        <f t="shared" si="30"/>
        <v>495.11</v>
      </c>
      <c r="E1022" s="16" t="s">
        <v>28</v>
      </c>
      <c r="F1022" s="30" t="s">
        <v>29</v>
      </c>
      <c r="G1022" s="59" t="s">
        <v>30</v>
      </c>
      <c r="H1022" s="53" t="s">
        <v>804</v>
      </c>
      <c r="I1022" s="53" t="s">
        <v>805</v>
      </c>
      <c r="J1022" s="53">
        <v>51593</v>
      </c>
      <c r="K1022" s="53" t="s">
        <v>316</v>
      </c>
      <c r="L1022" s="20" t="s">
        <v>2712</v>
      </c>
      <c r="M1022" s="60" t="s">
        <v>324</v>
      </c>
      <c r="N1022" s="53" t="s">
        <v>318</v>
      </c>
      <c r="O1022" s="53" t="s">
        <v>319</v>
      </c>
      <c r="P1022" s="53" t="s">
        <v>604</v>
      </c>
      <c r="Q1022" s="53" t="s">
        <v>348</v>
      </c>
      <c r="R1022" s="7" t="s">
        <v>822</v>
      </c>
      <c r="S1022" s="53">
        <v>2</v>
      </c>
      <c r="T1022" s="61">
        <v>0</v>
      </c>
      <c r="U1022" s="7">
        <v>46</v>
      </c>
      <c r="V1022" s="23" t="s">
        <v>32</v>
      </c>
      <c r="W1022" s="53" t="s">
        <v>781</v>
      </c>
      <c r="X1022" s="7" t="s">
        <v>73</v>
      </c>
      <c r="Y1022" s="10">
        <v>182.52</v>
      </c>
      <c r="Z1022" s="24" t="s">
        <v>72</v>
      </c>
      <c r="AA1022" s="65" t="s">
        <v>877</v>
      </c>
      <c r="AB1022" s="66"/>
      <c r="AC1022" s="24"/>
      <c r="AF1022" s="24"/>
    </row>
    <row r="1023" spans="1:32" ht="15" hidden="1" customHeight="1" x14ac:dyDescent="0.2">
      <c r="A1023" s="54" t="s">
        <v>2102</v>
      </c>
      <c r="B1023" s="62">
        <v>45315</v>
      </c>
      <c r="C1023" s="59">
        <f t="shared" si="31"/>
        <v>1</v>
      </c>
      <c r="D1023" s="15">
        <f t="shared" si="30"/>
        <v>495.11</v>
      </c>
      <c r="E1023" s="16" t="s">
        <v>28</v>
      </c>
      <c r="F1023" s="17" t="s">
        <v>29</v>
      </c>
      <c r="G1023" s="59" t="s">
        <v>30</v>
      </c>
      <c r="H1023" s="53" t="s">
        <v>804</v>
      </c>
      <c r="I1023" s="53" t="s">
        <v>805</v>
      </c>
      <c r="J1023" s="53">
        <v>51593</v>
      </c>
      <c r="K1023" s="53" t="s">
        <v>316</v>
      </c>
      <c r="L1023" s="20" t="s">
        <v>2712</v>
      </c>
      <c r="M1023" s="60" t="s">
        <v>324</v>
      </c>
      <c r="N1023" s="53" t="s">
        <v>318</v>
      </c>
      <c r="O1023" s="53" t="s">
        <v>319</v>
      </c>
      <c r="P1023" s="53" t="s">
        <v>604</v>
      </c>
      <c r="Q1023" s="53" t="s">
        <v>348</v>
      </c>
      <c r="R1023" s="7" t="s">
        <v>822</v>
      </c>
      <c r="S1023" s="53">
        <v>2</v>
      </c>
      <c r="T1023" s="61">
        <v>0</v>
      </c>
      <c r="U1023" s="7">
        <v>46</v>
      </c>
      <c r="V1023" s="23" t="s">
        <v>32</v>
      </c>
      <c r="W1023" s="53" t="s">
        <v>781</v>
      </c>
      <c r="X1023" s="7" t="s">
        <v>37</v>
      </c>
      <c r="Y1023" s="10">
        <v>200</v>
      </c>
      <c r="Z1023" s="24" t="s">
        <v>44</v>
      </c>
      <c r="AA1023" s="12" t="s">
        <v>103</v>
      </c>
      <c r="AB1023" s="66"/>
      <c r="AC1023" s="24"/>
      <c r="AF1023" s="24"/>
    </row>
    <row r="1024" spans="1:32" ht="15" hidden="1" customHeight="1" x14ac:dyDescent="0.2">
      <c r="A1024" s="54" t="s">
        <v>2102</v>
      </c>
      <c r="B1024" s="62">
        <v>45315</v>
      </c>
      <c r="C1024" s="59">
        <f t="shared" si="31"/>
        <v>1</v>
      </c>
      <c r="D1024" s="15">
        <f t="shared" si="30"/>
        <v>495.11</v>
      </c>
      <c r="E1024" s="16" t="s">
        <v>28</v>
      </c>
      <c r="F1024" s="30" t="s">
        <v>29</v>
      </c>
      <c r="G1024" s="59" t="s">
        <v>30</v>
      </c>
      <c r="H1024" s="53" t="s">
        <v>804</v>
      </c>
      <c r="I1024" s="53" t="s">
        <v>805</v>
      </c>
      <c r="J1024" s="53">
        <v>51593</v>
      </c>
      <c r="K1024" s="53" t="s">
        <v>316</v>
      </c>
      <c r="L1024" s="20" t="s">
        <v>2712</v>
      </c>
      <c r="M1024" s="60" t="s">
        <v>324</v>
      </c>
      <c r="N1024" s="53" t="s">
        <v>318</v>
      </c>
      <c r="O1024" s="53" t="s">
        <v>319</v>
      </c>
      <c r="P1024" s="53" t="s">
        <v>604</v>
      </c>
      <c r="Q1024" s="53" t="s">
        <v>348</v>
      </c>
      <c r="R1024" s="7" t="s">
        <v>822</v>
      </c>
      <c r="S1024" s="53">
        <v>2</v>
      </c>
      <c r="T1024" s="61">
        <v>0</v>
      </c>
      <c r="U1024" s="7">
        <v>46</v>
      </c>
      <c r="V1024" s="63" t="s">
        <v>32</v>
      </c>
      <c r="W1024" s="53" t="s">
        <v>781</v>
      </c>
      <c r="X1024" s="7" t="s">
        <v>73</v>
      </c>
      <c r="Y1024" s="10">
        <v>622.37</v>
      </c>
      <c r="Z1024" s="24"/>
      <c r="AA1024" s="12" t="s">
        <v>882</v>
      </c>
      <c r="AB1024" s="66"/>
      <c r="AC1024" s="24"/>
      <c r="AF1024" s="24"/>
    </row>
    <row r="1025" spans="1:32" ht="15" hidden="1" customHeight="1" x14ac:dyDescent="0.2">
      <c r="A1025" s="33" t="s">
        <v>2110</v>
      </c>
      <c r="B1025" s="13">
        <v>45316</v>
      </c>
      <c r="C1025" s="31">
        <f t="shared" si="31"/>
        <v>1</v>
      </c>
      <c r="D1025" s="15">
        <f t="shared" si="30"/>
        <v>650</v>
      </c>
      <c r="E1025" s="16" t="s">
        <v>28</v>
      </c>
      <c r="F1025" s="30" t="s">
        <v>29</v>
      </c>
      <c r="G1025" s="31" t="s">
        <v>30</v>
      </c>
      <c r="H1025" s="24" t="s">
        <v>314</v>
      </c>
      <c r="I1025" s="24" t="s">
        <v>315</v>
      </c>
      <c r="J1025" s="24">
        <v>68510</v>
      </c>
      <c r="K1025" s="24" t="s">
        <v>316</v>
      </c>
      <c r="L1025" s="20" t="s">
        <v>2668</v>
      </c>
      <c r="M1025" s="49" t="s">
        <v>324</v>
      </c>
      <c r="N1025" s="24" t="s">
        <v>325</v>
      </c>
      <c r="O1025" s="24" t="s">
        <v>319</v>
      </c>
      <c r="P1025" s="53" t="s">
        <v>604</v>
      </c>
      <c r="Q1025" s="24" t="s">
        <v>348</v>
      </c>
      <c r="R1025" s="7" t="s">
        <v>820</v>
      </c>
      <c r="S1025" s="24">
        <v>1</v>
      </c>
      <c r="T1025" s="58">
        <v>1744.83</v>
      </c>
      <c r="U1025" s="7" t="s">
        <v>31</v>
      </c>
      <c r="V1025" s="18" t="s">
        <v>264</v>
      </c>
      <c r="W1025" s="24" t="s">
        <v>540</v>
      </c>
      <c r="X1025" s="7" t="s">
        <v>55</v>
      </c>
      <c r="Y1025" s="10">
        <v>850</v>
      </c>
      <c r="Z1025" s="24"/>
      <c r="AA1025" s="12" t="s">
        <v>887</v>
      </c>
      <c r="AB1025" s="66"/>
      <c r="AC1025" s="24"/>
      <c r="AF1025" s="24"/>
    </row>
    <row r="1026" spans="1:32" ht="15" hidden="1" customHeight="1" x14ac:dyDescent="0.2">
      <c r="A1026" s="33" t="s">
        <v>2109</v>
      </c>
      <c r="B1026" s="13">
        <v>45316</v>
      </c>
      <c r="C1026" s="31">
        <f t="shared" si="31"/>
        <v>1</v>
      </c>
      <c r="D1026" s="15">
        <f t="shared" ref="D1026:D1089" si="32">IF(C1026=1, 1500 - SUMIFS($Y:$Y, $A:$A, A1026, $C:$C, C1026, $E:$E, "Approved", $Z:$Z, "&lt;&gt;PFA GC", $F:$F, "&lt;&gt;No"),
   IF(C1026=2, 1000 - SUMIFS($Y:$Y, $A:$A, A1026, $C:$C, C1026, $E:$E, "Approved", $Z:$Z, "&lt;&gt;PFA GC", $F:$F, "&lt;&gt;No"),
   IF(C1026&gt;=3, 500 - SUMIFS($Y:$Y, $A:$A, A1026, $C:$C, C1026, $E:$E, "Approved", $Z:$Z, "&lt;&gt;PFA GC", $F:$F, "&lt;&gt;No"), "")))</f>
        <v>751.18</v>
      </c>
      <c r="E1026" s="16" t="s">
        <v>28</v>
      </c>
      <c r="F1026" s="30" t="s">
        <v>29</v>
      </c>
      <c r="G1026" s="31" t="s">
        <v>30</v>
      </c>
      <c r="H1026" s="24" t="s">
        <v>761</v>
      </c>
      <c r="I1026" s="24" t="s">
        <v>315</v>
      </c>
      <c r="J1026" s="24">
        <v>68467</v>
      </c>
      <c r="K1026" s="24" t="s">
        <v>316</v>
      </c>
      <c r="L1026" s="20" t="s">
        <v>2672</v>
      </c>
      <c r="M1026" s="49" t="s">
        <v>335</v>
      </c>
      <c r="N1026" s="24" t="s">
        <v>325</v>
      </c>
      <c r="O1026" s="24" t="s">
        <v>319</v>
      </c>
      <c r="P1026" s="53" t="s">
        <v>604</v>
      </c>
      <c r="Q1026" s="24" t="s">
        <v>348</v>
      </c>
      <c r="R1026" s="7" t="s">
        <v>885</v>
      </c>
      <c r="S1026" s="24">
        <v>1</v>
      </c>
      <c r="T1026" s="58">
        <v>934</v>
      </c>
      <c r="U1026" s="7">
        <v>117</v>
      </c>
      <c r="V1026" s="24" t="s">
        <v>264</v>
      </c>
      <c r="W1026" s="24" t="s">
        <v>540</v>
      </c>
      <c r="X1026" s="7" t="s">
        <v>73</v>
      </c>
      <c r="Y1026" s="10">
        <v>748.82</v>
      </c>
      <c r="Z1026" s="24" t="s">
        <v>72</v>
      </c>
      <c r="AA1026" s="12" t="s">
        <v>886</v>
      </c>
      <c r="AB1026" s="66" t="s">
        <v>29</v>
      </c>
      <c r="AC1026" s="24"/>
      <c r="AF1026" s="24"/>
    </row>
    <row r="1027" spans="1:32" ht="15" hidden="1" customHeight="1" x14ac:dyDescent="0.2">
      <c r="A1027" s="54" t="s">
        <v>2059</v>
      </c>
      <c r="B1027" s="62">
        <v>45316</v>
      </c>
      <c r="C1027" s="59">
        <f t="shared" ref="C1027:C1090" si="33">YEAR(B1027) - YEAR(_xlfn.MINIFS($B:$B, $A:$A, A1027)) + 1</f>
        <v>2</v>
      </c>
      <c r="D1027" s="15">
        <f t="shared" si="32"/>
        <v>400.65</v>
      </c>
      <c r="E1027" s="16" t="s">
        <v>28</v>
      </c>
      <c r="F1027" s="64">
        <v>45316</v>
      </c>
      <c r="G1027" s="30" t="s">
        <v>30</v>
      </c>
      <c r="H1027" s="53" t="s">
        <v>31</v>
      </c>
      <c r="I1027" s="53" t="s">
        <v>31</v>
      </c>
      <c r="J1027" s="53" t="s">
        <v>31</v>
      </c>
      <c r="K1027" s="53" t="s">
        <v>31</v>
      </c>
      <c r="L1027" s="20" t="s">
        <v>2675</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hidden="1" customHeight="1" x14ac:dyDescent="0.2">
      <c r="A1028" s="34" t="s">
        <v>1982</v>
      </c>
      <c r="B1028" s="62">
        <v>45316</v>
      </c>
      <c r="C1028" s="59">
        <f t="shared" si="33"/>
        <v>2</v>
      </c>
      <c r="D1028" s="15">
        <f t="shared" si="32"/>
        <v>1000</v>
      </c>
      <c r="E1028" s="16" t="s">
        <v>28</v>
      </c>
      <c r="F1028" s="64">
        <v>45316</v>
      </c>
      <c r="G1028" s="30" t="s">
        <v>30</v>
      </c>
      <c r="H1028" s="53" t="s">
        <v>31</v>
      </c>
      <c r="I1028" s="53" t="s">
        <v>31</v>
      </c>
      <c r="J1028" s="53" t="s">
        <v>31</v>
      </c>
      <c r="K1028" s="53" t="s">
        <v>31</v>
      </c>
      <c r="L1028" s="20" t="s">
        <v>2676</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hidden="1" customHeight="1" x14ac:dyDescent="0.2">
      <c r="A1029" s="34" t="s">
        <v>1752</v>
      </c>
      <c r="B1029" s="35">
        <v>45316</v>
      </c>
      <c r="C1029" s="59">
        <f t="shared" si="33"/>
        <v>2</v>
      </c>
      <c r="D1029" s="15">
        <f t="shared" si="32"/>
        <v>1000</v>
      </c>
      <c r="E1029" s="16" t="s">
        <v>28</v>
      </c>
      <c r="F1029" s="64">
        <v>45316</v>
      </c>
      <c r="G1029" s="30" t="s">
        <v>30</v>
      </c>
      <c r="H1029" s="53" t="s">
        <v>31</v>
      </c>
      <c r="I1029" s="53" t="s">
        <v>31</v>
      </c>
      <c r="J1029" s="53" t="s">
        <v>31</v>
      </c>
      <c r="K1029" s="53" t="s">
        <v>31</v>
      </c>
      <c r="L1029" s="20" t="s">
        <v>2693</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hidden="1" customHeight="1" x14ac:dyDescent="0.2">
      <c r="A1030" s="33" t="s">
        <v>2113</v>
      </c>
      <c r="B1030" s="27">
        <v>45317</v>
      </c>
      <c r="C1030" s="31">
        <f t="shared" si="33"/>
        <v>1</v>
      </c>
      <c r="D1030" s="15">
        <f t="shared" si="32"/>
        <v>1500</v>
      </c>
      <c r="E1030" s="16" t="s">
        <v>28</v>
      </c>
      <c r="F1030" s="30" t="s">
        <v>320</v>
      </c>
      <c r="G1030" s="31" t="s">
        <v>536</v>
      </c>
      <c r="H1030" s="24" t="s">
        <v>681</v>
      </c>
      <c r="I1030" s="24" t="s">
        <v>315</v>
      </c>
      <c r="J1030" s="24">
        <v>68333</v>
      </c>
      <c r="K1030" s="49" t="s">
        <v>316</v>
      </c>
      <c r="L1030" s="20" t="s">
        <v>2663</v>
      </c>
      <c r="M1030" s="49" t="s">
        <v>342</v>
      </c>
      <c r="N1030" s="49" t="s">
        <v>318</v>
      </c>
      <c r="O1030" s="49" t="s">
        <v>319</v>
      </c>
      <c r="P1030" s="49" t="s">
        <v>320</v>
      </c>
      <c r="Q1030" s="49" t="s">
        <v>348</v>
      </c>
      <c r="R1030" s="7" t="s">
        <v>820</v>
      </c>
      <c r="S1030" s="24">
        <v>1</v>
      </c>
      <c r="T1030" s="58">
        <v>3641</v>
      </c>
      <c r="U1030" s="7"/>
      <c r="V1030" s="37" t="s">
        <v>260</v>
      </c>
      <c r="W1030" s="24" t="s">
        <v>685</v>
      </c>
      <c r="X1030" s="7" t="s">
        <v>37</v>
      </c>
      <c r="Y1030" s="10">
        <v>650</v>
      </c>
      <c r="Z1030" s="24" t="s">
        <v>38</v>
      </c>
      <c r="AA1030" s="12" t="s">
        <v>103</v>
      </c>
      <c r="AB1030" s="66"/>
      <c r="AC1030" s="31"/>
      <c r="AF1030" s="24"/>
    </row>
    <row r="1031" spans="1:32" ht="15" hidden="1" customHeight="1" x14ac:dyDescent="0.2">
      <c r="A1031" s="34" t="s">
        <v>1863</v>
      </c>
      <c r="B1031" s="62">
        <v>45317</v>
      </c>
      <c r="C1031" s="59">
        <f t="shared" si="33"/>
        <v>2</v>
      </c>
      <c r="D1031" s="15">
        <f t="shared" si="32"/>
        <v>-324.61999999999989</v>
      </c>
      <c r="E1031" s="16" t="s">
        <v>28</v>
      </c>
      <c r="F1031" s="36">
        <v>45317</v>
      </c>
      <c r="G1031" s="30" t="s">
        <v>30</v>
      </c>
      <c r="H1031" s="53" t="s">
        <v>31</v>
      </c>
      <c r="I1031" s="53" t="s">
        <v>31</v>
      </c>
      <c r="J1031" s="53" t="s">
        <v>31</v>
      </c>
      <c r="K1031" s="53" t="s">
        <v>31</v>
      </c>
      <c r="L1031" s="20" t="s">
        <v>2665</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hidden="1" customHeight="1" x14ac:dyDescent="0.2">
      <c r="A1032" s="54" t="s">
        <v>2112</v>
      </c>
      <c r="B1032" s="35">
        <v>45317</v>
      </c>
      <c r="C1032" s="59">
        <f t="shared" si="33"/>
        <v>1</v>
      </c>
      <c r="D1032" s="15">
        <f t="shared" si="32"/>
        <v>1500</v>
      </c>
      <c r="E1032" s="16" t="s">
        <v>28</v>
      </c>
      <c r="F1032" s="64">
        <v>45317</v>
      </c>
      <c r="G1032" s="30" t="s">
        <v>30</v>
      </c>
      <c r="H1032" s="53" t="s">
        <v>31</v>
      </c>
      <c r="I1032" s="53" t="s">
        <v>31</v>
      </c>
      <c r="J1032" s="53" t="s">
        <v>31</v>
      </c>
      <c r="K1032" s="53" t="s">
        <v>31</v>
      </c>
      <c r="L1032" s="20" t="s">
        <v>2672</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hidden="1" customHeight="1" x14ac:dyDescent="0.2">
      <c r="A1033" s="34" t="s">
        <v>2050</v>
      </c>
      <c r="B1033" s="62">
        <v>45317</v>
      </c>
      <c r="C1033" s="59">
        <f t="shared" si="33"/>
        <v>2</v>
      </c>
      <c r="D1033" s="15">
        <f t="shared" si="32"/>
        <v>1000</v>
      </c>
      <c r="E1033" s="16" t="s">
        <v>28</v>
      </c>
      <c r="F1033" s="64">
        <v>45317</v>
      </c>
      <c r="G1033" s="30" t="s">
        <v>30</v>
      </c>
      <c r="H1033" s="53" t="s">
        <v>31</v>
      </c>
      <c r="I1033" s="53" t="s">
        <v>31</v>
      </c>
      <c r="J1033" s="53" t="s">
        <v>31</v>
      </c>
      <c r="K1033" s="53" t="s">
        <v>31</v>
      </c>
      <c r="L1033" s="20" t="s">
        <v>2677</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hidden="1" customHeight="1" x14ac:dyDescent="0.2">
      <c r="A1034" s="29" t="s">
        <v>2111</v>
      </c>
      <c r="B1034" s="27">
        <v>45317</v>
      </c>
      <c r="C1034" s="31">
        <f t="shared" si="33"/>
        <v>1</v>
      </c>
      <c r="D1034" s="15">
        <f t="shared" si="32"/>
        <v>156.84999999999991</v>
      </c>
      <c r="E1034" s="16" t="s">
        <v>28</v>
      </c>
      <c r="F1034" s="17" t="s">
        <v>29</v>
      </c>
      <c r="G1034" s="31" t="s">
        <v>30</v>
      </c>
      <c r="H1034" s="24" t="s">
        <v>314</v>
      </c>
      <c r="I1034" s="24" t="s">
        <v>381</v>
      </c>
      <c r="J1034" s="24">
        <v>68510</v>
      </c>
      <c r="K1034" s="24" t="s">
        <v>316</v>
      </c>
      <c r="L1034" s="20" t="s">
        <v>2714</v>
      </c>
      <c r="M1034" s="49" t="s">
        <v>324</v>
      </c>
      <c r="N1034" s="24" t="s">
        <v>318</v>
      </c>
      <c r="O1034" s="24" t="s">
        <v>31</v>
      </c>
      <c r="P1034" s="51" t="s">
        <v>637</v>
      </c>
      <c r="Q1034" s="24" t="s">
        <v>498</v>
      </c>
      <c r="R1034" s="7" t="s">
        <v>820</v>
      </c>
      <c r="S1034" s="24">
        <v>5</v>
      </c>
      <c r="T1034" s="58">
        <v>586</v>
      </c>
      <c r="U1034" s="7">
        <v>11</v>
      </c>
      <c r="V1034" s="37" t="s">
        <v>260</v>
      </c>
      <c r="W1034" s="24" t="s">
        <v>338</v>
      </c>
      <c r="X1034" s="7" t="s">
        <v>57</v>
      </c>
      <c r="Y1034" s="10">
        <v>128.69999999999999</v>
      </c>
      <c r="Z1034" s="24"/>
      <c r="AA1034" s="12" t="s">
        <v>327</v>
      </c>
      <c r="AB1034" s="66"/>
      <c r="AC1034" s="24"/>
      <c r="AF1034" s="24"/>
    </row>
    <row r="1035" spans="1:32" ht="15" hidden="1" customHeight="1" x14ac:dyDescent="0.2">
      <c r="A1035" s="29" t="s">
        <v>2111</v>
      </c>
      <c r="B1035" s="27">
        <v>45317</v>
      </c>
      <c r="C1035" s="31">
        <f t="shared" si="33"/>
        <v>1</v>
      </c>
      <c r="D1035" s="15">
        <f t="shared" si="32"/>
        <v>156.84999999999991</v>
      </c>
      <c r="E1035" s="16" t="s">
        <v>28</v>
      </c>
      <c r="F1035" s="17" t="s">
        <v>29</v>
      </c>
      <c r="G1035" s="31" t="s">
        <v>30</v>
      </c>
      <c r="H1035" s="24" t="s">
        <v>314</v>
      </c>
      <c r="I1035" s="24" t="s">
        <v>381</v>
      </c>
      <c r="J1035" s="24">
        <v>68510</v>
      </c>
      <c r="K1035" s="24" t="s">
        <v>316</v>
      </c>
      <c r="L1035" s="20" t="s">
        <v>2714</v>
      </c>
      <c r="M1035" s="49" t="s">
        <v>324</v>
      </c>
      <c r="N1035" s="24" t="s">
        <v>318</v>
      </c>
      <c r="O1035" s="24" t="s">
        <v>31</v>
      </c>
      <c r="P1035" s="51" t="s">
        <v>637</v>
      </c>
      <c r="Q1035" s="24" t="s">
        <v>498</v>
      </c>
      <c r="R1035" s="7" t="s">
        <v>820</v>
      </c>
      <c r="S1035" s="24">
        <v>5</v>
      </c>
      <c r="T1035" s="58">
        <v>586</v>
      </c>
      <c r="U1035" s="7">
        <v>11</v>
      </c>
      <c r="V1035" s="53" t="s">
        <v>260</v>
      </c>
      <c r="W1035" s="24" t="s">
        <v>338</v>
      </c>
      <c r="X1035" s="7" t="s">
        <v>57</v>
      </c>
      <c r="Y1035" s="10">
        <v>264.45</v>
      </c>
      <c r="Z1035" s="24"/>
      <c r="AA1035" s="12" t="s">
        <v>200</v>
      </c>
      <c r="AB1035" s="66"/>
      <c r="AC1035" s="24"/>
      <c r="AF1035" s="24"/>
    </row>
    <row r="1036" spans="1:32" ht="15" hidden="1" customHeight="1" x14ac:dyDescent="0.2">
      <c r="A1036" s="29" t="s">
        <v>2111</v>
      </c>
      <c r="B1036" s="27">
        <v>45317</v>
      </c>
      <c r="C1036" s="31">
        <f t="shared" si="33"/>
        <v>1</v>
      </c>
      <c r="D1036" s="15">
        <f t="shared" si="32"/>
        <v>156.84999999999991</v>
      </c>
      <c r="E1036" s="16" t="s">
        <v>28</v>
      </c>
      <c r="F1036" s="30" t="s">
        <v>29</v>
      </c>
      <c r="G1036" s="31" t="s">
        <v>30</v>
      </c>
      <c r="H1036" s="24" t="s">
        <v>314</v>
      </c>
      <c r="I1036" s="24" t="s">
        <v>381</v>
      </c>
      <c r="J1036" s="24">
        <v>68510</v>
      </c>
      <c r="K1036" s="24" t="s">
        <v>316</v>
      </c>
      <c r="L1036" s="20" t="s">
        <v>2714</v>
      </c>
      <c r="M1036" s="49" t="s">
        <v>324</v>
      </c>
      <c r="N1036" s="24" t="s">
        <v>318</v>
      </c>
      <c r="O1036" s="24" t="s">
        <v>31</v>
      </c>
      <c r="P1036" s="51" t="s">
        <v>637</v>
      </c>
      <c r="Q1036" s="24" t="s">
        <v>498</v>
      </c>
      <c r="R1036" s="7" t="s">
        <v>820</v>
      </c>
      <c r="S1036" s="24">
        <v>5</v>
      </c>
      <c r="T1036" s="58">
        <v>586</v>
      </c>
      <c r="U1036" s="7">
        <v>11</v>
      </c>
      <c r="V1036" s="53" t="s">
        <v>260</v>
      </c>
      <c r="W1036" s="24" t="s">
        <v>338</v>
      </c>
      <c r="X1036" s="7" t="s">
        <v>55</v>
      </c>
      <c r="Y1036" s="10">
        <v>950</v>
      </c>
      <c r="Z1036" s="24"/>
      <c r="AA1036" s="12" t="s">
        <v>888</v>
      </c>
      <c r="AB1036" s="66"/>
      <c r="AC1036" s="24"/>
      <c r="AF1036" s="24"/>
    </row>
    <row r="1037" spans="1:32" ht="15" hidden="1" customHeight="1" x14ac:dyDescent="0.2">
      <c r="A1037" s="54" t="s">
        <v>2114</v>
      </c>
      <c r="B1037" s="35">
        <v>45318</v>
      </c>
      <c r="C1037" s="59">
        <f t="shared" si="33"/>
        <v>1</v>
      </c>
      <c r="D1037" s="15">
        <f t="shared" si="32"/>
        <v>831</v>
      </c>
      <c r="E1037" s="16" t="s">
        <v>28</v>
      </c>
      <c r="F1037" s="64" t="s">
        <v>29</v>
      </c>
      <c r="G1037" s="59" t="s">
        <v>30</v>
      </c>
      <c r="H1037" s="53" t="s">
        <v>323</v>
      </c>
      <c r="I1037" s="53" t="s">
        <v>315</v>
      </c>
      <c r="J1037" s="53">
        <v>68116</v>
      </c>
      <c r="K1037" s="53" t="s">
        <v>316</v>
      </c>
      <c r="L1037" s="20" t="s">
        <v>2685</v>
      </c>
      <c r="M1037" s="60" t="s">
        <v>317</v>
      </c>
      <c r="N1037" s="53" t="s">
        <v>318</v>
      </c>
      <c r="O1037" s="53" t="s">
        <v>319</v>
      </c>
      <c r="P1037" s="53" t="s">
        <v>604</v>
      </c>
      <c r="Q1037" s="53" t="s">
        <v>348</v>
      </c>
      <c r="R1037" s="7" t="s">
        <v>841</v>
      </c>
      <c r="S1037" s="53">
        <v>4</v>
      </c>
      <c r="T1037" s="61">
        <v>8486</v>
      </c>
      <c r="U1037" s="7">
        <v>21</v>
      </c>
      <c r="V1037" s="63" t="s">
        <v>65</v>
      </c>
      <c r="W1037" s="53" t="s">
        <v>889</v>
      </c>
      <c r="X1037" s="7" t="s">
        <v>57</v>
      </c>
      <c r="Y1037" s="10">
        <v>103.4</v>
      </c>
      <c r="Z1037" s="24" t="s">
        <v>72</v>
      </c>
      <c r="AA1037" s="65" t="s">
        <v>123</v>
      </c>
      <c r="AB1037" s="66"/>
      <c r="AC1037" s="24"/>
      <c r="AF1037" s="24"/>
    </row>
    <row r="1038" spans="1:32" ht="15" hidden="1" customHeight="1" x14ac:dyDescent="0.2">
      <c r="A1038" s="34" t="s">
        <v>2114</v>
      </c>
      <c r="B1038" s="62">
        <v>45318</v>
      </c>
      <c r="C1038" s="59">
        <f t="shared" si="33"/>
        <v>1</v>
      </c>
      <c r="D1038" s="15">
        <f t="shared" si="32"/>
        <v>831</v>
      </c>
      <c r="E1038" s="16" t="s">
        <v>28</v>
      </c>
      <c r="F1038" s="64" t="s">
        <v>29</v>
      </c>
      <c r="G1038" s="59" t="s">
        <v>30</v>
      </c>
      <c r="H1038" s="53" t="s">
        <v>323</v>
      </c>
      <c r="I1038" s="53" t="s">
        <v>315</v>
      </c>
      <c r="J1038" s="53">
        <v>68116</v>
      </c>
      <c r="K1038" s="53" t="s">
        <v>316</v>
      </c>
      <c r="L1038" s="20" t="s">
        <v>2685</v>
      </c>
      <c r="M1038" s="60" t="s">
        <v>317</v>
      </c>
      <c r="N1038" s="53" t="s">
        <v>318</v>
      </c>
      <c r="O1038" s="53" t="s">
        <v>319</v>
      </c>
      <c r="P1038" s="53" t="s">
        <v>604</v>
      </c>
      <c r="Q1038" s="53" t="s">
        <v>348</v>
      </c>
      <c r="R1038" s="7" t="s">
        <v>841</v>
      </c>
      <c r="S1038" s="53">
        <v>4</v>
      </c>
      <c r="T1038" s="61">
        <v>8486</v>
      </c>
      <c r="U1038" s="7">
        <v>21</v>
      </c>
      <c r="V1038" s="63" t="s">
        <v>65</v>
      </c>
      <c r="W1038" s="53" t="s">
        <v>889</v>
      </c>
      <c r="X1038" s="7" t="s">
        <v>890</v>
      </c>
      <c r="Y1038" s="10">
        <v>158.62</v>
      </c>
      <c r="Z1038" s="24" t="s">
        <v>72</v>
      </c>
      <c r="AA1038" s="65" t="s">
        <v>891</v>
      </c>
      <c r="AB1038" s="66"/>
      <c r="AC1038" s="24"/>
      <c r="AF1038" s="24"/>
    </row>
    <row r="1039" spans="1:32" ht="15" hidden="1" customHeight="1" x14ac:dyDescent="0.2">
      <c r="A1039" s="34" t="s">
        <v>2114</v>
      </c>
      <c r="B1039" s="35">
        <v>45318</v>
      </c>
      <c r="C1039" s="59">
        <f t="shared" si="33"/>
        <v>1</v>
      </c>
      <c r="D1039" s="15">
        <f t="shared" si="32"/>
        <v>831</v>
      </c>
      <c r="E1039" s="16" t="s">
        <v>28</v>
      </c>
      <c r="F1039" s="64" t="s">
        <v>29</v>
      </c>
      <c r="G1039" s="59" t="s">
        <v>30</v>
      </c>
      <c r="H1039" s="53" t="s">
        <v>323</v>
      </c>
      <c r="I1039" s="53" t="s">
        <v>315</v>
      </c>
      <c r="J1039" s="53">
        <v>68116</v>
      </c>
      <c r="K1039" s="53" t="s">
        <v>316</v>
      </c>
      <c r="L1039" s="20" t="s">
        <v>2685</v>
      </c>
      <c r="M1039" s="60" t="s">
        <v>317</v>
      </c>
      <c r="N1039" s="53" t="s">
        <v>318</v>
      </c>
      <c r="O1039" s="53" t="s">
        <v>319</v>
      </c>
      <c r="P1039" s="53" t="s">
        <v>604</v>
      </c>
      <c r="Q1039" s="53" t="s">
        <v>348</v>
      </c>
      <c r="R1039" s="7" t="s">
        <v>841</v>
      </c>
      <c r="S1039" s="53">
        <v>4</v>
      </c>
      <c r="T1039" s="61">
        <v>8486</v>
      </c>
      <c r="U1039" s="7">
        <v>21</v>
      </c>
      <c r="V1039" s="23" t="s">
        <v>65</v>
      </c>
      <c r="W1039" s="53" t="s">
        <v>889</v>
      </c>
      <c r="X1039" s="7" t="s">
        <v>57</v>
      </c>
      <c r="Y1039" s="10">
        <v>160</v>
      </c>
      <c r="Z1039" s="24" t="s">
        <v>72</v>
      </c>
      <c r="AA1039" s="65" t="s">
        <v>122</v>
      </c>
      <c r="AB1039" s="66"/>
      <c r="AC1039" s="24"/>
      <c r="AF1039" s="24"/>
    </row>
    <row r="1040" spans="1:32" ht="15" hidden="1" customHeight="1" x14ac:dyDescent="0.2">
      <c r="A1040" s="34" t="s">
        <v>2114</v>
      </c>
      <c r="B1040" s="35">
        <v>45318</v>
      </c>
      <c r="C1040" s="59">
        <f t="shared" si="33"/>
        <v>1</v>
      </c>
      <c r="D1040" s="15">
        <f t="shared" si="32"/>
        <v>831</v>
      </c>
      <c r="E1040" s="16" t="s">
        <v>28</v>
      </c>
      <c r="F1040" s="64" t="s">
        <v>29</v>
      </c>
      <c r="G1040" s="59" t="s">
        <v>30</v>
      </c>
      <c r="H1040" s="53" t="s">
        <v>323</v>
      </c>
      <c r="I1040" s="53" t="s">
        <v>315</v>
      </c>
      <c r="J1040" s="53">
        <v>68116</v>
      </c>
      <c r="K1040" s="53" t="s">
        <v>316</v>
      </c>
      <c r="L1040" s="20" t="s">
        <v>2685</v>
      </c>
      <c r="M1040" s="60" t="s">
        <v>317</v>
      </c>
      <c r="N1040" s="53" t="s">
        <v>318</v>
      </c>
      <c r="O1040" s="53" t="s">
        <v>319</v>
      </c>
      <c r="P1040" s="53" t="s">
        <v>604</v>
      </c>
      <c r="Q1040" s="53" t="s">
        <v>348</v>
      </c>
      <c r="R1040" s="7" t="s">
        <v>841</v>
      </c>
      <c r="S1040" s="53">
        <v>4</v>
      </c>
      <c r="T1040" s="61">
        <v>8486</v>
      </c>
      <c r="U1040" s="7">
        <v>21</v>
      </c>
      <c r="V1040" s="63" t="s">
        <v>65</v>
      </c>
      <c r="W1040" s="53" t="s">
        <v>889</v>
      </c>
      <c r="X1040" s="7" t="s">
        <v>890</v>
      </c>
      <c r="Y1040" s="10">
        <v>246.98</v>
      </c>
      <c r="Z1040" s="24" t="s">
        <v>72</v>
      </c>
      <c r="AA1040" s="65" t="s">
        <v>892</v>
      </c>
      <c r="AB1040" s="66"/>
      <c r="AC1040" s="24"/>
      <c r="AF1040" s="24"/>
    </row>
    <row r="1041" spans="1:32" ht="15" hidden="1" customHeight="1" x14ac:dyDescent="0.2">
      <c r="A1041" s="34" t="s">
        <v>1863</v>
      </c>
      <c r="B1041" s="35">
        <v>45320</v>
      </c>
      <c r="C1041" s="59">
        <f t="shared" si="33"/>
        <v>2</v>
      </c>
      <c r="D1041" s="15">
        <f t="shared" si="32"/>
        <v>-324.61999999999989</v>
      </c>
      <c r="E1041" s="16" t="s">
        <v>28</v>
      </c>
      <c r="F1041" s="64" t="s">
        <v>29</v>
      </c>
      <c r="G1041" s="59" t="s">
        <v>30</v>
      </c>
      <c r="H1041" s="24" t="s">
        <v>372</v>
      </c>
      <c r="I1041" s="24" t="s">
        <v>315</v>
      </c>
      <c r="J1041" s="24">
        <v>68801</v>
      </c>
      <c r="K1041" s="24" t="s">
        <v>464</v>
      </c>
      <c r="L1041" s="20" t="s">
        <v>2665</v>
      </c>
      <c r="M1041" s="49" t="s">
        <v>317</v>
      </c>
      <c r="N1041" s="24" t="s">
        <v>318</v>
      </c>
      <c r="O1041" s="24" t="s">
        <v>319</v>
      </c>
      <c r="P1041" s="53" t="s">
        <v>604</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hidden="1" customHeight="1" x14ac:dyDescent="0.2">
      <c r="A1042" s="54" t="s">
        <v>1863</v>
      </c>
      <c r="B1042" s="35">
        <v>45320</v>
      </c>
      <c r="C1042" s="31">
        <f t="shared" si="33"/>
        <v>2</v>
      </c>
      <c r="D1042" s="15">
        <f t="shared" si="32"/>
        <v>-324.61999999999989</v>
      </c>
      <c r="E1042" s="16" t="s">
        <v>28</v>
      </c>
      <c r="F1042" s="64" t="s">
        <v>29</v>
      </c>
      <c r="G1042" s="59" t="s">
        <v>30</v>
      </c>
      <c r="H1042" s="24" t="s">
        <v>372</v>
      </c>
      <c r="I1042" s="24" t="s">
        <v>315</v>
      </c>
      <c r="J1042" s="24">
        <v>68801</v>
      </c>
      <c r="K1042" s="24" t="s">
        <v>464</v>
      </c>
      <c r="L1042" s="20" t="s">
        <v>2665</v>
      </c>
      <c r="M1042" s="49" t="s">
        <v>317</v>
      </c>
      <c r="N1042" s="24" t="s">
        <v>318</v>
      </c>
      <c r="O1042" s="24" t="s">
        <v>319</v>
      </c>
      <c r="P1042" s="53" t="s">
        <v>604</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hidden="1" customHeight="1" x14ac:dyDescent="0.2">
      <c r="A1043" s="34" t="s">
        <v>1863</v>
      </c>
      <c r="B1043" s="62">
        <v>45320</v>
      </c>
      <c r="C1043" s="59">
        <f t="shared" si="33"/>
        <v>2</v>
      </c>
      <c r="D1043" s="15">
        <f t="shared" si="32"/>
        <v>-324.61999999999989</v>
      </c>
      <c r="E1043" s="16" t="s">
        <v>28</v>
      </c>
      <c r="F1043" s="64" t="s">
        <v>29</v>
      </c>
      <c r="G1043" s="59" t="s">
        <v>30</v>
      </c>
      <c r="H1043" s="24" t="s">
        <v>372</v>
      </c>
      <c r="I1043" s="24" t="s">
        <v>315</v>
      </c>
      <c r="J1043" s="24">
        <v>68801</v>
      </c>
      <c r="K1043" s="24" t="s">
        <v>464</v>
      </c>
      <c r="L1043" s="20" t="s">
        <v>2665</v>
      </c>
      <c r="M1043" s="49" t="s">
        <v>317</v>
      </c>
      <c r="N1043" s="24" t="s">
        <v>318</v>
      </c>
      <c r="O1043" s="24" t="s">
        <v>319</v>
      </c>
      <c r="P1043" s="53" t="s">
        <v>604</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hidden="1" customHeight="1" x14ac:dyDescent="0.2">
      <c r="A1044" s="54" t="s">
        <v>2116</v>
      </c>
      <c r="B1044" s="35">
        <v>45320</v>
      </c>
      <c r="C1044" s="31">
        <f t="shared" si="33"/>
        <v>1</v>
      </c>
      <c r="D1044" s="15">
        <f t="shared" si="32"/>
        <v>332.90999999999985</v>
      </c>
      <c r="E1044" s="16" t="s">
        <v>28</v>
      </c>
      <c r="F1044" s="17" t="s">
        <v>29</v>
      </c>
      <c r="G1044" s="59" t="s">
        <v>30</v>
      </c>
      <c r="H1044" s="53" t="s">
        <v>314</v>
      </c>
      <c r="I1044" s="53" t="s">
        <v>315</v>
      </c>
      <c r="J1044" s="53">
        <v>68510</v>
      </c>
      <c r="K1044" s="53" t="s">
        <v>316</v>
      </c>
      <c r="L1044" s="20" t="s">
        <v>2668</v>
      </c>
      <c r="M1044" s="60" t="s">
        <v>324</v>
      </c>
      <c r="N1044" s="53" t="s">
        <v>318</v>
      </c>
      <c r="O1044" s="53" t="s">
        <v>319</v>
      </c>
      <c r="P1044" s="53" t="s">
        <v>565</v>
      </c>
      <c r="Q1044" s="53" t="s">
        <v>565</v>
      </c>
      <c r="R1044" s="7" t="s">
        <v>853</v>
      </c>
      <c r="S1044" s="53">
        <v>1</v>
      </c>
      <c r="T1044" s="61">
        <v>2464.6999999999998</v>
      </c>
      <c r="U1044" s="7">
        <v>7</v>
      </c>
      <c r="V1044" s="53" t="s">
        <v>286</v>
      </c>
      <c r="W1044" s="53" t="s">
        <v>332</v>
      </c>
      <c r="X1044" s="7" t="s">
        <v>73</v>
      </c>
      <c r="Y1044" s="10">
        <v>271.39999999999998</v>
      </c>
      <c r="Z1044" s="24" t="s">
        <v>447</v>
      </c>
      <c r="AA1044" s="65" t="s">
        <v>898</v>
      </c>
      <c r="AB1044" s="66"/>
      <c r="AC1044" s="24"/>
      <c r="AF1044" s="24"/>
    </row>
    <row r="1045" spans="1:32" ht="15" hidden="1" customHeight="1" x14ac:dyDescent="0.2">
      <c r="A1045" s="54" t="s">
        <v>2116</v>
      </c>
      <c r="B1045" s="62">
        <v>45320</v>
      </c>
      <c r="C1045" s="31">
        <f t="shared" si="33"/>
        <v>1</v>
      </c>
      <c r="D1045" s="15">
        <f t="shared" si="32"/>
        <v>332.90999999999985</v>
      </c>
      <c r="E1045" s="16" t="s">
        <v>28</v>
      </c>
      <c r="F1045" s="30" t="s">
        <v>29</v>
      </c>
      <c r="G1045" s="59" t="s">
        <v>30</v>
      </c>
      <c r="H1045" s="53" t="s">
        <v>314</v>
      </c>
      <c r="I1045" s="53" t="s">
        <v>315</v>
      </c>
      <c r="J1045" s="53">
        <v>68510</v>
      </c>
      <c r="K1045" s="53" t="s">
        <v>316</v>
      </c>
      <c r="L1045" s="20" t="s">
        <v>2668</v>
      </c>
      <c r="M1045" s="60" t="s">
        <v>324</v>
      </c>
      <c r="N1045" s="53" t="s">
        <v>318</v>
      </c>
      <c r="O1045" s="53" t="s">
        <v>319</v>
      </c>
      <c r="P1045" s="53" t="s">
        <v>565</v>
      </c>
      <c r="Q1045" s="53" t="s">
        <v>565</v>
      </c>
      <c r="R1045" s="7" t="s">
        <v>853</v>
      </c>
      <c r="S1045" s="53">
        <v>1</v>
      </c>
      <c r="T1045" s="61">
        <v>2464.6999999999998</v>
      </c>
      <c r="U1045" s="7">
        <v>7</v>
      </c>
      <c r="V1045" s="53" t="s">
        <v>286</v>
      </c>
      <c r="W1045" s="53" t="s">
        <v>332</v>
      </c>
      <c r="X1045" s="7" t="s">
        <v>55</v>
      </c>
      <c r="Y1045" s="10">
        <v>895.69</v>
      </c>
      <c r="Z1045" s="24"/>
      <c r="AA1045" s="65" t="s">
        <v>785</v>
      </c>
      <c r="AB1045" s="66"/>
      <c r="AC1045" s="24"/>
      <c r="AF1045" s="24"/>
    </row>
    <row r="1046" spans="1:32" ht="15" hidden="1" customHeight="1" x14ac:dyDescent="0.2">
      <c r="A1046" s="33" t="s">
        <v>1996</v>
      </c>
      <c r="B1046" s="13">
        <v>45320</v>
      </c>
      <c r="C1046" s="31">
        <f t="shared" si="33"/>
        <v>2</v>
      </c>
      <c r="D1046" s="15">
        <f t="shared" si="32"/>
        <v>-66.599999999999909</v>
      </c>
      <c r="E1046" s="16" t="s">
        <v>28</v>
      </c>
      <c r="F1046" s="30" t="s">
        <v>29</v>
      </c>
      <c r="G1046" s="31" t="s">
        <v>30</v>
      </c>
      <c r="H1046" s="24" t="s">
        <v>733</v>
      </c>
      <c r="I1046" s="24" t="s">
        <v>315</v>
      </c>
      <c r="J1046" s="24">
        <v>68456</v>
      </c>
      <c r="K1046" s="24" t="s">
        <v>316</v>
      </c>
      <c r="L1046" s="20" t="s">
        <v>2673</v>
      </c>
      <c r="M1046" s="49" t="s">
        <v>317</v>
      </c>
      <c r="N1046" s="24" t="s">
        <v>318</v>
      </c>
      <c r="O1046" s="24" t="s">
        <v>319</v>
      </c>
      <c r="P1046" s="53" t="s">
        <v>604</v>
      </c>
      <c r="Q1046" s="24" t="s">
        <v>348</v>
      </c>
      <c r="R1046" s="7" t="s">
        <v>870</v>
      </c>
      <c r="S1046" s="24">
        <v>2</v>
      </c>
      <c r="T1046" s="58">
        <v>4973.57</v>
      </c>
      <c r="U1046" s="7">
        <v>120</v>
      </c>
      <c r="V1046" s="37" t="s">
        <v>260</v>
      </c>
      <c r="W1046" s="24" t="s">
        <v>685</v>
      </c>
      <c r="X1046" s="7" t="s">
        <v>34</v>
      </c>
      <c r="Y1046" s="10">
        <v>266.64999999999998</v>
      </c>
      <c r="Z1046" s="24"/>
      <c r="AA1046" s="12" t="s">
        <v>897</v>
      </c>
      <c r="AB1046" s="66" t="s">
        <v>320</v>
      </c>
      <c r="AC1046" s="24" t="s">
        <v>320</v>
      </c>
      <c r="AF1046" s="24"/>
    </row>
    <row r="1047" spans="1:32" ht="15" hidden="1" customHeight="1" x14ac:dyDescent="0.2">
      <c r="A1047" s="54" t="s">
        <v>2118</v>
      </c>
      <c r="B1047" s="62">
        <v>45320</v>
      </c>
      <c r="C1047" s="59">
        <f t="shared" si="33"/>
        <v>1</v>
      </c>
      <c r="D1047" s="15">
        <f t="shared" si="32"/>
        <v>1500</v>
      </c>
      <c r="E1047" s="16" t="s">
        <v>28</v>
      </c>
      <c r="F1047" s="64">
        <v>45320</v>
      </c>
      <c r="G1047" s="30" t="s">
        <v>30</v>
      </c>
      <c r="H1047" s="53" t="s">
        <v>31</v>
      </c>
      <c r="I1047" s="53" t="s">
        <v>31</v>
      </c>
      <c r="J1047" s="53" t="s">
        <v>31</v>
      </c>
      <c r="K1047" s="53" t="s">
        <v>31</v>
      </c>
      <c r="L1047" s="20" t="s">
        <v>2673</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hidden="1" customHeight="1" x14ac:dyDescent="0.2">
      <c r="A1048" s="54" t="s">
        <v>2117</v>
      </c>
      <c r="B1048" s="62">
        <v>45320</v>
      </c>
      <c r="C1048" s="31">
        <f t="shared" si="33"/>
        <v>1</v>
      </c>
      <c r="D1048" s="15">
        <f t="shared" si="32"/>
        <v>133.97000000000003</v>
      </c>
      <c r="E1048" s="16" t="s">
        <v>28</v>
      </c>
      <c r="F1048" s="64" t="s">
        <v>29</v>
      </c>
      <c r="G1048" s="59" t="s">
        <v>30</v>
      </c>
      <c r="H1048" s="53" t="s">
        <v>314</v>
      </c>
      <c r="I1048" s="53" t="s">
        <v>315</v>
      </c>
      <c r="J1048" s="53">
        <v>68504</v>
      </c>
      <c r="K1048" s="53" t="s">
        <v>316</v>
      </c>
      <c r="L1048" s="20" t="s">
        <v>2679</v>
      </c>
      <c r="M1048" s="60" t="s">
        <v>317</v>
      </c>
      <c r="N1048" s="53" t="s">
        <v>325</v>
      </c>
      <c r="O1048" s="53" t="s">
        <v>319</v>
      </c>
      <c r="P1048" s="53" t="s">
        <v>604</v>
      </c>
      <c r="Q1048" s="53" t="s">
        <v>565</v>
      </c>
      <c r="R1048" s="7" t="s">
        <v>841</v>
      </c>
      <c r="S1048" s="53">
        <v>4</v>
      </c>
      <c r="T1048" s="61">
        <v>7086</v>
      </c>
      <c r="U1048" s="7">
        <v>10</v>
      </c>
      <c r="V1048" s="37" t="s">
        <v>286</v>
      </c>
      <c r="W1048" s="53" t="s">
        <v>332</v>
      </c>
      <c r="X1048" s="7" t="s">
        <v>37</v>
      </c>
      <c r="Y1048" s="10">
        <v>500</v>
      </c>
      <c r="Z1048" s="24" t="s">
        <v>44</v>
      </c>
      <c r="AA1048" s="12" t="s">
        <v>103</v>
      </c>
      <c r="AB1048" s="66"/>
      <c r="AC1048" s="24"/>
      <c r="AF1048" s="24"/>
    </row>
    <row r="1049" spans="1:32" ht="15" hidden="1" customHeight="1" x14ac:dyDescent="0.2">
      <c r="A1049" s="54" t="s">
        <v>2117</v>
      </c>
      <c r="B1049" s="62">
        <v>45320</v>
      </c>
      <c r="C1049" s="31">
        <f t="shared" si="33"/>
        <v>1</v>
      </c>
      <c r="D1049" s="15">
        <f t="shared" si="32"/>
        <v>133.97000000000003</v>
      </c>
      <c r="E1049" s="16" t="s">
        <v>28</v>
      </c>
      <c r="F1049" s="64" t="s">
        <v>416</v>
      </c>
      <c r="G1049" s="59" t="s">
        <v>30</v>
      </c>
      <c r="H1049" s="53" t="s">
        <v>314</v>
      </c>
      <c r="I1049" s="53" t="s">
        <v>315</v>
      </c>
      <c r="J1049" s="53">
        <v>68504</v>
      </c>
      <c r="K1049" s="53" t="s">
        <v>316</v>
      </c>
      <c r="L1049" s="20" t="s">
        <v>2679</v>
      </c>
      <c r="M1049" s="60" t="s">
        <v>317</v>
      </c>
      <c r="N1049" s="53" t="s">
        <v>325</v>
      </c>
      <c r="O1049" s="53" t="s">
        <v>319</v>
      </c>
      <c r="P1049" s="53" t="s">
        <v>604</v>
      </c>
      <c r="Q1049" s="53" t="s">
        <v>565</v>
      </c>
      <c r="R1049" s="7" t="s">
        <v>841</v>
      </c>
      <c r="S1049" s="53">
        <v>4</v>
      </c>
      <c r="T1049" s="61">
        <v>7086</v>
      </c>
      <c r="U1049" s="7">
        <v>10</v>
      </c>
      <c r="V1049" s="37" t="s">
        <v>286</v>
      </c>
      <c r="W1049" s="53" t="s">
        <v>332</v>
      </c>
      <c r="X1049" s="7" t="s">
        <v>55</v>
      </c>
      <c r="Y1049" s="10">
        <v>866.03</v>
      </c>
      <c r="Z1049" s="24" t="s">
        <v>394</v>
      </c>
      <c r="AA1049" s="65" t="s">
        <v>899</v>
      </c>
      <c r="AB1049" s="66"/>
      <c r="AC1049" s="24"/>
      <c r="AF1049" s="24"/>
    </row>
    <row r="1050" spans="1:32" ht="15" hidden="1" customHeight="1" x14ac:dyDescent="0.2">
      <c r="A1050" s="72" t="s">
        <v>2115</v>
      </c>
      <c r="B1050" s="13">
        <v>45320</v>
      </c>
      <c r="C1050" s="31">
        <f t="shared" si="33"/>
        <v>1</v>
      </c>
      <c r="D1050" s="15">
        <f t="shared" si="32"/>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637</v>
      </c>
      <c r="Q1050" s="53" t="s">
        <v>348</v>
      </c>
      <c r="R1050" s="7" t="s">
        <v>893</v>
      </c>
      <c r="S1050" s="24" t="s">
        <v>383</v>
      </c>
      <c r="T1050" s="58">
        <v>535</v>
      </c>
      <c r="U1050" s="7">
        <v>5</v>
      </c>
      <c r="V1050" s="23" t="s">
        <v>894</v>
      </c>
      <c r="W1050" s="24" t="s">
        <v>895</v>
      </c>
      <c r="X1050" s="7" t="s">
        <v>34</v>
      </c>
      <c r="Y1050" s="10">
        <v>80</v>
      </c>
      <c r="Z1050" s="24" t="s">
        <v>359</v>
      </c>
      <c r="AA1050" s="12" t="s">
        <v>896</v>
      </c>
      <c r="AB1050" s="66"/>
      <c r="AC1050" s="24"/>
      <c r="AF1050" s="24"/>
    </row>
    <row r="1051" spans="1:32" ht="15" hidden="1" customHeight="1" x14ac:dyDescent="0.2">
      <c r="A1051" s="72" t="s">
        <v>2115</v>
      </c>
      <c r="B1051" s="13">
        <v>45320</v>
      </c>
      <c r="C1051" s="31">
        <f t="shared" si="33"/>
        <v>1</v>
      </c>
      <c r="D1051" s="15">
        <f t="shared" si="32"/>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637</v>
      </c>
      <c r="Q1051" s="24" t="s">
        <v>348</v>
      </c>
      <c r="R1051" s="7" t="s">
        <v>893</v>
      </c>
      <c r="S1051" s="24" t="s">
        <v>383</v>
      </c>
      <c r="T1051" s="58">
        <v>535</v>
      </c>
      <c r="U1051" s="7">
        <v>5</v>
      </c>
      <c r="V1051" s="23" t="s">
        <v>894</v>
      </c>
      <c r="W1051" s="24" t="s">
        <v>895</v>
      </c>
      <c r="X1051" s="7" t="s">
        <v>55</v>
      </c>
      <c r="Y1051" s="10">
        <v>910</v>
      </c>
      <c r="Z1051" s="24" t="s">
        <v>480</v>
      </c>
      <c r="AA1051" s="12" t="s">
        <v>900</v>
      </c>
      <c r="AB1051" s="66"/>
      <c r="AC1051" s="24"/>
      <c r="AF1051" s="24"/>
    </row>
    <row r="1052" spans="1:32" ht="15" hidden="1" customHeight="1" x14ac:dyDescent="0.2">
      <c r="A1052" s="54" t="s">
        <v>2079</v>
      </c>
      <c r="B1052" s="13">
        <v>45321</v>
      </c>
      <c r="C1052" s="31">
        <f t="shared" si="33"/>
        <v>1</v>
      </c>
      <c r="D1052" s="15">
        <f t="shared" si="32"/>
        <v>332.06999999999994</v>
      </c>
      <c r="E1052" s="16" t="s">
        <v>28</v>
      </c>
      <c r="F1052" s="30" t="s">
        <v>29</v>
      </c>
      <c r="G1052" s="31" t="s">
        <v>30</v>
      </c>
      <c r="H1052" s="53" t="s">
        <v>850</v>
      </c>
      <c r="I1052" s="53" t="s">
        <v>315</v>
      </c>
      <c r="J1052" s="53">
        <v>68418</v>
      </c>
      <c r="K1052" s="24" t="s">
        <v>316</v>
      </c>
      <c r="L1052" s="20" t="s">
        <v>2672</v>
      </c>
      <c r="M1052" s="60" t="s">
        <v>317</v>
      </c>
      <c r="N1052" s="53" t="s">
        <v>318</v>
      </c>
      <c r="O1052" s="53" t="s">
        <v>319</v>
      </c>
      <c r="P1052" s="53" t="s">
        <v>604</v>
      </c>
      <c r="Q1052" s="53" t="s">
        <v>348</v>
      </c>
      <c r="R1052" s="7" t="s">
        <v>851</v>
      </c>
      <c r="S1052" s="53">
        <v>2</v>
      </c>
      <c r="T1052" s="61">
        <v>1022.273</v>
      </c>
      <c r="U1052" s="7">
        <v>16</v>
      </c>
      <c r="V1052" s="37" t="s">
        <v>260</v>
      </c>
      <c r="W1052" s="24" t="s">
        <v>338</v>
      </c>
      <c r="X1052" s="7" t="s">
        <v>73</v>
      </c>
      <c r="Y1052" s="10">
        <v>770.6</v>
      </c>
      <c r="Z1052" s="24" t="s">
        <v>72</v>
      </c>
      <c r="AA1052" s="12" t="s">
        <v>903</v>
      </c>
      <c r="AB1052" s="66" t="s">
        <v>320</v>
      </c>
      <c r="AC1052" s="24" t="s">
        <v>320</v>
      </c>
      <c r="AF1052" s="24"/>
    </row>
    <row r="1053" spans="1:32" ht="15" hidden="1" customHeight="1" x14ac:dyDescent="0.2">
      <c r="A1053" s="54" t="s">
        <v>2119</v>
      </c>
      <c r="B1053" s="62">
        <v>45321</v>
      </c>
      <c r="C1053" s="31">
        <f t="shared" si="33"/>
        <v>1</v>
      </c>
      <c r="D1053" s="15">
        <f t="shared" si="32"/>
        <v>1429</v>
      </c>
      <c r="E1053" s="16" t="s">
        <v>28</v>
      </c>
      <c r="F1053" s="64" t="s">
        <v>29</v>
      </c>
      <c r="G1053" s="59" t="s">
        <v>30</v>
      </c>
      <c r="H1053" s="53" t="s">
        <v>901</v>
      </c>
      <c r="I1053" s="53" t="s">
        <v>315</v>
      </c>
      <c r="J1053" s="53">
        <v>68862</v>
      </c>
      <c r="K1053" s="53" t="s">
        <v>316</v>
      </c>
      <c r="L1053" s="20" t="s">
        <v>2694</v>
      </c>
      <c r="M1053" s="60" t="s">
        <v>569</v>
      </c>
      <c r="N1053" s="53" t="s">
        <v>318</v>
      </c>
      <c r="O1053" s="53" t="s">
        <v>319</v>
      </c>
      <c r="P1053" s="53" t="s">
        <v>604</v>
      </c>
      <c r="Q1053" s="53" t="s">
        <v>348</v>
      </c>
      <c r="R1053" s="7" t="s">
        <v>841</v>
      </c>
      <c r="S1053" s="53">
        <v>2</v>
      </c>
      <c r="T1053" s="61">
        <v>4380</v>
      </c>
      <c r="U1053" s="7">
        <v>140</v>
      </c>
      <c r="V1053" s="23" t="s">
        <v>894</v>
      </c>
      <c r="W1053" s="53" t="s">
        <v>155</v>
      </c>
      <c r="X1053" s="7" t="s">
        <v>57</v>
      </c>
      <c r="Y1053" s="10">
        <v>71</v>
      </c>
      <c r="Z1053" s="24" t="s">
        <v>72</v>
      </c>
      <c r="AA1053" s="65" t="s">
        <v>902</v>
      </c>
      <c r="AB1053" s="66"/>
      <c r="AC1053" s="24"/>
      <c r="AF1053" s="24"/>
    </row>
    <row r="1054" spans="1:32" ht="15" hidden="1" customHeight="1" x14ac:dyDescent="0.2">
      <c r="A1054" s="54" t="s">
        <v>2120</v>
      </c>
      <c r="B1054" s="62">
        <v>45322</v>
      </c>
      <c r="C1054" s="59">
        <f t="shared" si="33"/>
        <v>1</v>
      </c>
      <c r="D1054" s="15">
        <f t="shared" si="32"/>
        <v>1500</v>
      </c>
      <c r="E1054" s="16" t="s">
        <v>28</v>
      </c>
      <c r="F1054" s="64">
        <v>45322</v>
      </c>
      <c r="G1054" s="30" t="s">
        <v>30</v>
      </c>
      <c r="H1054" s="53" t="s">
        <v>31</v>
      </c>
      <c r="I1054" s="53" t="s">
        <v>31</v>
      </c>
      <c r="J1054" s="53" t="s">
        <v>31</v>
      </c>
      <c r="K1054" s="53" t="s">
        <v>31</v>
      </c>
      <c r="L1054" s="20" t="s">
        <v>2658</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hidden="1" customHeight="1" x14ac:dyDescent="0.2">
      <c r="A1055" s="54" t="s">
        <v>2120</v>
      </c>
      <c r="B1055" s="62">
        <v>45322</v>
      </c>
      <c r="C1055" s="59">
        <f t="shared" si="33"/>
        <v>1</v>
      </c>
      <c r="D1055" s="15">
        <f t="shared" si="32"/>
        <v>1500</v>
      </c>
      <c r="E1055" s="16" t="s">
        <v>28</v>
      </c>
      <c r="F1055" s="64">
        <v>45322</v>
      </c>
      <c r="G1055" s="30" t="s">
        <v>30</v>
      </c>
      <c r="H1055" s="53" t="s">
        <v>31</v>
      </c>
      <c r="I1055" s="53" t="s">
        <v>31</v>
      </c>
      <c r="J1055" s="53" t="s">
        <v>31</v>
      </c>
      <c r="K1055" s="53" t="s">
        <v>31</v>
      </c>
      <c r="L1055" s="20" t="s">
        <v>2658</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hidden="1" customHeight="1" x14ac:dyDescent="0.2">
      <c r="A1056" s="54" t="s">
        <v>2120</v>
      </c>
      <c r="B1056" s="62">
        <v>45322</v>
      </c>
      <c r="C1056" s="59">
        <f t="shared" si="33"/>
        <v>1</v>
      </c>
      <c r="D1056" s="15">
        <f t="shared" si="32"/>
        <v>1500</v>
      </c>
      <c r="E1056" s="16" t="s">
        <v>28</v>
      </c>
      <c r="F1056" s="64">
        <v>45322</v>
      </c>
      <c r="G1056" s="30" t="s">
        <v>30</v>
      </c>
      <c r="H1056" s="53" t="s">
        <v>31</v>
      </c>
      <c r="I1056" s="53" t="s">
        <v>31</v>
      </c>
      <c r="J1056" s="53" t="s">
        <v>31</v>
      </c>
      <c r="K1056" s="53" t="s">
        <v>31</v>
      </c>
      <c r="L1056" s="20" t="s">
        <v>2658</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500</v>
      </c>
      <c r="AB1056" s="66" t="s">
        <v>29</v>
      </c>
      <c r="AC1056" s="24" t="s">
        <v>312</v>
      </c>
      <c r="AF1056" s="24"/>
    </row>
    <row r="1057" spans="1:32" ht="15" hidden="1" customHeight="1" x14ac:dyDescent="0.2">
      <c r="A1057" s="54" t="s">
        <v>2079</v>
      </c>
      <c r="B1057" s="13">
        <v>45322</v>
      </c>
      <c r="C1057" s="31">
        <f t="shared" si="33"/>
        <v>1</v>
      </c>
      <c r="D1057" s="15">
        <f t="shared" si="32"/>
        <v>332.06999999999994</v>
      </c>
      <c r="E1057" s="16" t="s">
        <v>28</v>
      </c>
      <c r="F1057" s="30" t="s">
        <v>29</v>
      </c>
      <c r="G1057" s="31" t="s">
        <v>30</v>
      </c>
      <c r="H1057" s="53" t="s">
        <v>850</v>
      </c>
      <c r="I1057" s="53" t="s">
        <v>315</v>
      </c>
      <c r="J1057" s="53">
        <v>68418</v>
      </c>
      <c r="K1057" s="24" t="s">
        <v>316</v>
      </c>
      <c r="L1057" s="20" t="s">
        <v>2672</v>
      </c>
      <c r="M1057" s="60" t="s">
        <v>317</v>
      </c>
      <c r="N1057" s="53" t="s">
        <v>318</v>
      </c>
      <c r="O1057" s="53" t="s">
        <v>319</v>
      </c>
      <c r="P1057" s="53" t="s">
        <v>604</v>
      </c>
      <c r="Q1057" s="53" t="s">
        <v>348</v>
      </c>
      <c r="R1057" s="7" t="s">
        <v>851</v>
      </c>
      <c r="S1057" s="53">
        <v>2</v>
      </c>
      <c r="T1057" s="61">
        <v>1022.273</v>
      </c>
      <c r="U1057" s="7">
        <v>16</v>
      </c>
      <c r="V1057" s="53" t="s">
        <v>260</v>
      </c>
      <c r="W1057" s="24" t="s">
        <v>338</v>
      </c>
      <c r="X1057" s="7" t="s">
        <v>57</v>
      </c>
      <c r="Y1057" s="10">
        <v>133.05000000000001</v>
      </c>
      <c r="Z1057" s="24"/>
      <c r="AA1057" s="12" t="s">
        <v>904</v>
      </c>
      <c r="AB1057" s="66" t="s">
        <v>320</v>
      </c>
      <c r="AC1057" s="24" t="s">
        <v>320</v>
      </c>
      <c r="AF1057" s="24"/>
    </row>
    <row r="1058" spans="1:32" ht="15" hidden="1" customHeight="1" x14ac:dyDescent="0.2">
      <c r="A1058" s="54" t="s">
        <v>1603</v>
      </c>
      <c r="B1058" s="62">
        <v>45322</v>
      </c>
      <c r="C1058" s="59">
        <f t="shared" si="33"/>
        <v>4</v>
      </c>
      <c r="D1058" s="15">
        <f t="shared" si="32"/>
        <v>500</v>
      </c>
      <c r="E1058" s="16" t="s">
        <v>28</v>
      </c>
      <c r="F1058" s="64">
        <v>45322</v>
      </c>
      <c r="G1058" s="30" t="s">
        <v>30</v>
      </c>
      <c r="H1058" s="53" t="s">
        <v>31</v>
      </c>
      <c r="I1058" s="53" t="s">
        <v>31</v>
      </c>
      <c r="J1058" s="53" t="s">
        <v>31</v>
      </c>
      <c r="K1058" s="53" t="s">
        <v>31</v>
      </c>
      <c r="L1058" s="20" t="s">
        <v>2672</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hidden="1" customHeight="1" x14ac:dyDescent="0.2">
      <c r="A1059" s="54" t="s">
        <v>1809</v>
      </c>
      <c r="B1059" s="62">
        <v>45322</v>
      </c>
      <c r="C1059" s="59">
        <f t="shared" si="33"/>
        <v>2</v>
      </c>
      <c r="D1059" s="15">
        <f t="shared" si="32"/>
        <v>-275</v>
      </c>
      <c r="E1059" s="16" t="s">
        <v>28</v>
      </c>
      <c r="F1059" s="64">
        <v>45322</v>
      </c>
      <c r="G1059" s="30" t="s">
        <v>30</v>
      </c>
      <c r="H1059" s="53" t="s">
        <v>31</v>
      </c>
      <c r="I1059" s="53" t="s">
        <v>31</v>
      </c>
      <c r="J1059" s="53" t="s">
        <v>31</v>
      </c>
      <c r="K1059" s="53" t="s">
        <v>31</v>
      </c>
      <c r="L1059" s="20" t="s">
        <v>2682</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hidden="1" customHeight="1" x14ac:dyDescent="0.2">
      <c r="A1060" s="33" t="s">
        <v>1750</v>
      </c>
      <c r="B1060" s="13">
        <v>45322</v>
      </c>
      <c r="C1060" s="31">
        <f t="shared" si="33"/>
        <v>2</v>
      </c>
      <c r="D1060" s="15">
        <f t="shared" si="32"/>
        <v>538.41</v>
      </c>
      <c r="E1060" s="16" t="s">
        <v>28</v>
      </c>
      <c r="F1060" s="30">
        <v>45322</v>
      </c>
      <c r="G1060" s="30" t="s">
        <v>30</v>
      </c>
      <c r="H1060" s="24" t="s">
        <v>905</v>
      </c>
      <c r="I1060" s="24" t="s">
        <v>315</v>
      </c>
      <c r="J1060" s="24">
        <v>68883</v>
      </c>
      <c r="K1060" s="49" t="s">
        <v>316</v>
      </c>
      <c r="L1060" s="20" t="s">
        <v>31</v>
      </c>
      <c r="M1060" s="20" t="s">
        <v>31</v>
      </c>
      <c r="N1060" s="20" t="s">
        <v>31</v>
      </c>
      <c r="O1060" s="20" t="s">
        <v>31</v>
      </c>
      <c r="P1060" s="20" t="s">
        <v>31</v>
      </c>
      <c r="Q1060" s="20" t="s">
        <v>31</v>
      </c>
      <c r="R1060" s="7" t="s">
        <v>820</v>
      </c>
      <c r="S1060" s="24">
        <v>1</v>
      </c>
      <c r="T1060" s="58">
        <v>1300</v>
      </c>
      <c r="U1060" s="7" t="s">
        <v>383</v>
      </c>
      <c r="V1060" s="23" t="s">
        <v>32</v>
      </c>
      <c r="W1060" s="24" t="s">
        <v>155</v>
      </c>
      <c r="X1060" s="7" t="s">
        <v>34</v>
      </c>
      <c r="Y1060" s="10">
        <v>154.5</v>
      </c>
      <c r="Z1060" s="24" t="s">
        <v>46</v>
      </c>
      <c r="AA1060" s="12"/>
      <c r="AB1060" s="66"/>
      <c r="AC1060" s="24"/>
      <c r="AF1060" s="24"/>
    </row>
    <row r="1061" spans="1:32" ht="15" hidden="1" customHeight="1" x14ac:dyDescent="0.2">
      <c r="A1061" s="33" t="s">
        <v>2040</v>
      </c>
      <c r="B1061" s="13">
        <v>45323</v>
      </c>
      <c r="C1061" s="31">
        <f t="shared" si="33"/>
        <v>2</v>
      </c>
      <c r="D1061" s="15">
        <f t="shared" si="32"/>
        <v>542.67000000000007</v>
      </c>
      <c r="E1061" s="16" t="s">
        <v>28</v>
      </c>
      <c r="F1061" s="30" t="s">
        <v>29</v>
      </c>
      <c r="G1061" s="31" t="s">
        <v>30</v>
      </c>
      <c r="H1061" s="24" t="s">
        <v>761</v>
      </c>
      <c r="I1061" s="24" t="s">
        <v>315</v>
      </c>
      <c r="J1061" s="24">
        <v>68467</v>
      </c>
      <c r="K1061" s="24" t="s">
        <v>316</v>
      </c>
      <c r="L1061" s="20" t="s">
        <v>2673</v>
      </c>
      <c r="M1061" s="49" t="s">
        <v>342</v>
      </c>
      <c r="N1061" s="24" t="s">
        <v>318</v>
      </c>
      <c r="O1061" s="24" t="s">
        <v>319</v>
      </c>
      <c r="P1061" s="53" t="s">
        <v>604</v>
      </c>
      <c r="Q1061" s="24" t="s">
        <v>348</v>
      </c>
      <c r="R1061" s="7" t="s">
        <v>31</v>
      </c>
      <c r="S1061" s="24">
        <v>1</v>
      </c>
      <c r="T1061" s="58">
        <v>3029.85</v>
      </c>
      <c r="U1061" s="7" t="s">
        <v>31</v>
      </c>
      <c r="V1061" s="37" t="s">
        <v>260</v>
      </c>
      <c r="W1061" s="24" t="s">
        <v>338</v>
      </c>
      <c r="X1061" s="7" t="s">
        <v>34</v>
      </c>
      <c r="Y1061" s="10">
        <v>457.33</v>
      </c>
      <c r="Z1061" s="24"/>
      <c r="AA1061" s="12" t="s">
        <v>906</v>
      </c>
      <c r="AB1061" s="66" t="s">
        <v>320</v>
      </c>
      <c r="AC1061" s="24" t="s">
        <v>320</v>
      </c>
      <c r="AF1061" s="24"/>
    </row>
    <row r="1062" spans="1:32" ht="15" hidden="1" customHeight="1" x14ac:dyDescent="0.2">
      <c r="A1062" s="54" t="s">
        <v>1809</v>
      </c>
      <c r="B1062" s="62">
        <v>45323</v>
      </c>
      <c r="C1062" s="31">
        <f t="shared" si="33"/>
        <v>2</v>
      </c>
      <c r="D1062" s="15">
        <f t="shared" si="32"/>
        <v>-275</v>
      </c>
      <c r="E1062" s="16" t="s">
        <v>28</v>
      </c>
      <c r="F1062" s="64" t="s">
        <v>29</v>
      </c>
      <c r="G1062" s="59" t="s">
        <v>30</v>
      </c>
      <c r="H1062" s="53" t="s">
        <v>810</v>
      </c>
      <c r="I1062" s="24" t="s">
        <v>381</v>
      </c>
      <c r="J1062" s="53">
        <v>68801</v>
      </c>
      <c r="K1062" s="53" t="s">
        <v>316</v>
      </c>
      <c r="L1062" s="20" t="s">
        <v>2682</v>
      </c>
      <c r="M1062" s="60" t="s">
        <v>317</v>
      </c>
      <c r="N1062" s="53" t="s">
        <v>318</v>
      </c>
      <c r="O1062" s="53" t="s">
        <v>319</v>
      </c>
      <c r="P1062" s="53" t="s">
        <v>604</v>
      </c>
      <c r="Q1062" s="53" t="s">
        <v>348</v>
      </c>
      <c r="R1062" s="7" t="s">
        <v>820</v>
      </c>
      <c r="S1062" s="53">
        <v>2</v>
      </c>
      <c r="T1062" s="61">
        <v>3650</v>
      </c>
      <c r="U1062" s="7">
        <v>10</v>
      </c>
      <c r="V1062" s="23" t="s">
        <v>32</v>
      </c>
      <c r="W1062" s="24" t="s">
        <v>155</v>
      </c>
      <c r="X1062" s="7" t="s">
        <v>55</v>
      </c>
      <c r="Y1062" s="10">
        <v>1275</v>
      </c>
      <c r="Z1062" s="24"/>
      <c r="AA1062" s="65" t="s">
        <v>909</v>
      </c>
      <c r="AB1062" s="66"/>
      <c r="AC1062" s="24"/>
      <c r="AF1062" s="24"/>
    </row>
    <row r="1063" spans="1:32" ht="15" hidden="1" customHeight="1" x14ac:dyDescent="0.2">
      <c r="A1063" s="33" t="s">
        <v>2121</v>
      </c>
      <c r="B1063" s="13">
        <v>45323</v>
      </c>
      <c r="C1063" s="31">
        <f t="shared" si="33"/>
        <v>1</v>
      </c>
      <c r="D1063" s="15">
        <f t="shared" si="32"/>
        <v>79.1400000000001</v>
      </c>
      <c r="E1063" s="16" t="s">
        <v>28</v>
      </c>
      <c r="F1063" s="30" t="s">
        <v>29</v>
      </c>
      <c r="G1063" s="31" t="s">
        <v>30</v>
      </c>
      <c r="H1063" s="24" t="s">
        <v>907</v>
      </c>
      <c r="I1063" s="24" t="s">
        <v>315</v>
      </c>
      <c r="J1063" s="24">
        <v>68445</v>
      </c>
      <c r="K1063" s="49" t="s">
        <v>316</v>
      </c>
      <c r="L1063" s="20" t="s">
        <v>2683</v>
      </c>
      <c r="M1063" s="49" t="s">
        <v>317</v>
      </c>
      <c r="N1063" s="49" t="s">
        <v>325</v>
      </c>
      <c r="O1063" s="49" t="s">
        <v>319</v>
      </c>
      <c r="P1063" s="49" t="s">
        <v>320</v>
      </c>
      <c r="Q1063" s="49" t="s">
        <v>348</v>
      </c>
      <c r="R1063" s="7" t="s">
        <v>841</v>
      </c>
      <c r="S1063" s="24">
        <v>2</v>
      </c>
      <c r="T1063" s="58">
        <v>3000</v>
      </c>
      <c r="U1063" s="7">
        <v>100</v>
      </c>
      <c r="V1063" s="37" t="s">
        <v>260</v>
      </c>
      <c r="W1063" s="24" t="s">
        <v>685</v>
      </c>
      <c r="X1063" s="7" t="s">
        <v>73</v>
      </c>
      <c r="Y1063" s="10">
        <v>710.43</v>
      </c>
      <c r="Z1063" s="24"/>
      <c r="AA1063" s="12" t="s">
        <v>908</v>
      </c>
      <c r="AB1063" s="66"/>
      <c r="AC1063" s="24"/>
      <c r="AF1063" s="24"/>
    </row>
    <row r="1064" spans="1:32" ht="15" hidden="1" customHeight="1" x14ac:dyDescent="0.2">
      <c r="A1064" s="54" t="s">
        <v>2122</v>
      </c>
      <c r="B1064" s="62">
        <v>45323</v>
      </c>
      <c r="C1064" s="59">
        <f t="shared" si="33"/>
        <v>1</v>
      </c>
      <c r="D1064" s="15">
        <f t="shared" si="32"/>
        <v>1500</v>
      </c>
      <c r="E1064" s="16" t="s">
        <v>28</v>
      </c>
      <c r="F1064" s="64">
        <v>45323</v>
      </c>
      <c r="G1064" s="30" t="s">
        <v>30</v>
      </c>
      <c r="H1064" s="53" t="s">
        <v>31</v>
      </c>
      <c r="I1064" s="53" t="s">
        <v>31</v>
      </c>
      <c r="J1064" s="53" t="s">
        <v>31</v>
      </c>
      <c r="K1064" s="53" t="s">
        <v>31</v>
      </c>
      <c r="L1064" s="20" t="s">
        <v>2688</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500</v>
      </c>
      <c r="AB1064" s="66" t="s">
        <v>29</v>
      </c>
      <c r="AC1064" s="24" t="s">
        <v>312</v>
      </c>
      <c r="AF1064" s="24"/>
    </row>
    <row r="1065" spans="1:32" ht="15" hidden="1" customHeight="1" x14ac:dyDescent="0.2">
      <c r="A1065" s="54" t="s">
        <v>1867</v>
      </c>
      <c r="B1065" s="62">
        <v>45323</v>
      </c>
      <c r="C1065" s="59">
        <f t="shared" si="33"/>
        <v>2</v>
      </c>
      <c r="D1065" s="15">
        <f t="shared" si="32"/>
        <v>1000</v>
      </c>
      <c r="E1065" s="16" t="s">
        <v>28</v>
      </c>
      <c r="F1065" s="64">
        <v>45323</v>
      </c>
      <c r="G1065" s="30" t="s">
        <v>30</v>
      </c>
      <c r="H1065" s="53" t="s">
        <v>31</v>
      </c>
      <c r="I1065" s="53" t="s">
        <v>31</v>
      </c>
      <c r="J1065" s="53" t="s">
        <v>31</v>
      </c>
      <c r="K1065" s="53" t="s">
        <v>31</v>
      </c>
      <c r="L1065" s="20" t="s">
        <v>2707</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500</v>
      </c>
      <c r="AB1065" s="66" t="s">
        <v>29</v>
      </c>
      <c r="AC1065" s="24" t="s">
        <v>312</v>
      </c>
      <c r="AF1065" s="24"/>
    </row>
    <row r="1066" spans="1:32" ht="15" hidden="1" customHeight="1" x14ac:dyDescent="0.2">
      <c r="A1066" s="54" t="s">
        <v>1867</v>
      </c>
      <c r="B1066" s="62">
        <v>45323</v>
      </c>
      <c r="C1066" s="59">
        <f t="shared" si="33"/>
        <v>2</v>
      </c>
      <c r="D1066" s="15">
        <f t="shared" si="32"/>
        <v>1000</v>
      </c>
      <c r="E1066" s="16" t="s">
        <v>28</v>
      </c>
      <c r="F1066" s="64">
        <v>45323</v>
      </c>
      <c r="G1066" s="30" t="s">
        <v>30</v>
      </c>
      <c r="H1066" s="53" t="s">
        <v>31</v>
      </c>
      <c r="I1066" s="53" t="s">
        <v>31</v>
      </c>
      <c r="J1066" s="53" t="s">
        <v>31</v>
      </c>
      <c r="K1066" s="53" t="s">
        <v>31</v>
      </c>
      <c r="L1066" s="20" t="s">
        <v>2708</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hidden="1" customHeight="1" x14ac:dyDescent="0.2">
      <c r="A1067" s="33" t="s">
        <v>2123</v>
      </c>
      <c r="B1067" s="13">
        <v>45324</v>
      </c>
      <c r="C1067" s="31">
        <f t="shared" si="33"/>
        <v>1</v>
      </c>
      <c r="D1067" s="15">
        <f t="shared" si="32"/>
        <v>0</v>
      </c>
      <c r="E1067" s="16" t="s">
        <v>28</v>
      </c>
      <c r="F1067" s="30" t="s">
        <v>29</v>
      </c>
      <c r="G1067" s="31" t="s">
        <v>30</v>
      </c>
      <c r="H1067" s="24" t="s">
        <v>910</v>
      </c>
      <c r="I1067" s="24" t="s">
        <v>315</v>
      </c>
      <c r="J1067" s="24">
        <v>68959</v>
      </c>
      <c r="K1067" s="24" t="s">
        <v>316</v>
      </c>
      <c r="L1067" s="20" t="s">
        <v>2699</v>
      </c>
      <c r="M1067" s="49" t="s">
        <v>317</v>
      </c>
      <c r="N1067" s="24" t="s">
        <v>318</v>
      </c>
      <c r="O1067" s="24" t="s">
        <v>319</v>
      </c>
      <c r="P1067" s="53" t="s">
        <v>604</v>
      </c>
      <c r="Q1067" s="53" t="s">
        <v>348</v>
      </c>
      <c r="R1067" s="7" t="s">
        <v>841</v>
      </c>
      <c r="S1067" s="24">
        <v>2</v>
      </c>
      <c r="T1067" s="58">
        <v>3038.59</v>
      </c>
      <c r="U1067" s="7">
        <v>66</v>
      </c>
      <c r="V1067" s="63" t="s">
        <v>445</v>
      </c>
      <c r="W1067" s="24" t="s">
        <v>446</v>
      </c>
      <c r="X1067" s="7" t="s">
        <v>34</v>
      </c>
      <c r="Y1067" s="10">
        <v>300</v>
      </c>
      <c r="Z1067" s="24" t="s">
        <v>46</v>
      </c>
      <c r="AA1067" s="12" t="s">
        <v>911</v>
      </c>
      <c r="AB1067" s="66"/>
      <c r="AC1067" s="24"/>
      <c r="AF1067" s="24"/>
    </row>
    <row r="1068" spans="1:32" ht="15" hidden="1" customHeight="1" x14ac:dyDescent="0.2">
      <c r="A1068" s="33" t="s">
        <v>1846</v>
      </c>
      <c r="B1068" s="13">
        <v>45324</v>
      </c>
      <c r="C1068" s="31">
        <f t="shared" si="33"/>
        <v>2</v>
      </c>
      <c r="D1068" s="15">
        <f t="shared" si="32"/>
        <v>-500</v>
      </c>
      <c r="E1068" s="16" t="s">
        <v>28</v>
      </c>
      <c r="F1068" s="30" t="s">
        <v>29</v>
      </c>
      <c r="G1068" s="31" t="s">
        <v>30</v>
      </c>
      <c r="H1068" s="24" t="s">
        <v>323</v>
      </c>
      <c r="I1068" s="24" t="s">
        <v>381</v>
      </c>
      <c r="J1068" s="24">
        <v>68144</v>
      </c>
      <c r="K1068" s="24" t="s">
        <v>464</v>
      </c>
      <c r="L1068" s="20" t="s">
        <v>31</v>
      </c>
      <c r="M1068" s="49" t="s">
        <v>324</v>
      </c>
      <c r="N1068" s="24" t="s">
        <v>325</v>
      </c>
      <c r="O1068" s="24" t="s">
        <v>319</v>
      </c>
      <c r="P1068" s="53" t="s">
        <v>604</v>
      </c>
      <c r="Q1068" s="53" t="s">
        <v>348</v>
      </c>
      <c r="R1068" s="7" t="s">
        <v>31</v>
      </c>
      <c r="S1068" s="24">
        <v>1</v>
      </c>
      <c r="T1068" s="58">
        <v>2800</v>
      </c>
      <c r="U1068" s="7" t="s">
        <v>31</v>
      </c>
      <c r="V1068" s="23" t="s">
        <v>32</v>
      </c>
      <c r="W1068" s="24" t="s">
        <v>642</v>
      </c>
      <c r="X1068" s="7" t="s">
        <v>57</v>
      </c>
      <c r="Y1068" s="10">
        <v>136.32</v>
      </c>
      <c r="Z1068" s="24"/>
      <c r="AA1068" s="12" t="s">
        <v>123</v>
      </c>
      <c r="AB1068" s="66"/>
      <c r="AC1068" s="24"/>
      <c r="AF1068" s="24"/>
    </row>
    <row r="1069" spans="1:32" ht="15" hidden="1" customHeight="1" x14ac:dyDescent="0.2">
      <c r="A1069" s="33" t="s">
        <v>1846</v>
      </c>
      <c r="B1069" s="13">
        <v>45324</v>
      </c>
      <c r="C1069" s="31">
        <f t="shared" si="33"/>
        <v>2</v>
      </c>
      <c r="D1069" s="15">
        <f t="shared" si="32"/>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604</v>
      </c>
      <c r="Q1069" s="53" t="s">
        <v>348</v>
      </c>
      <c r="R1069" s="7" t="s">
        <v>31</v>
      </c>
      <c r="S1069" s="24">
        <v>1</v>
      </c>
      <c r="T1069" s="58">
        <v>2800</v>
      </c>
      <c r="U1069" s="7" t="s">
        <v>31</v>
      </c>
      <c r="V1069" s="63" t="s">
        <v>32</v>
      </c>
      <c r="W1069" s="24" t="s">
        <v>642</v>
      </c>
      <c r="X1069" s="7" t="s">
        <v>55</v>
      </c>
      <c r="Y1069" s="10">
        <v>865</v>
      </c>
      <c r="Z1069" s="24"/>
      <c r="AA1069" s="12" t="s">
        <v>912</v>
      </c>
      <c r="AB1069" s="66"/>
      <c r="AC1069" s="24"/>
      <c r="AF1069" s="24"/>
    </row>
    <row r="1070" spans="1:32" ht="15" hidden="1" customHeight="1" x14ac:dyDescent="0.2">
      <c r="A1070" s="33" t="s">
        <v>2124</v>
      </c>
      <c r="B1070" s="13">
        <v>45324</v>
      </c>
      <c r="C1070" s="31">
        <f t="shared" si="33"/>
        <v>1</v>
      </c>
      <c r="D1070" s="15">
        <f t="shared" si="32"/>
        <v>1500</v>
      </c>
      <c r="E1070" s="41" t="s">
        <v>428</v>
      </c>
      <c r="F1070" s="30" t="s">
        <v>320</v>
      </c>
      <c r="G1070" s="31" t="s">
        <v>536</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hidden="1" customHeight="1" x14ac:dyDescent="0.2">
      <c r="A1071" s="33" t="s">
        <v>1751</v>
      </c>
      <c r="B1071" s="13">
        <v>45327</v>
      </c>
      <c r="C1071" s="31">
        <f t="shared" si="33"/>
        <v>2</v>
      </c>
      <c r="D1071" s="15">
        <f t="shared" si="32"/>
        <v>500</v>
      </c>
      <c r="E1071" s="16" t="s">
        <v>28</v>
      </c>
      <c r="F1071" s="30" t="s">
        <v>29</v>
      </c>
      <c r="G1071" s="31" t="s">
        <v>30</v>
      </c>
      <c r="H1071" s="24" t="s">
        <v>379</v>
      </c>
      <c r="I1071" s="24" t="s">
        <v>315</v>
      </c>
      <c r="J1071" s="24">
        <v>68531</v>
      </c>
      <c r="K1071" s="24" t="s">
        <v>316</v>
      </c>
      <c r="L1071" s="20" t="s">
        <v>2673</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500</v>
      </c>
      <c r="AB1071" s="66" t="s">
        <v>320</v>
      </c>
      <c r="AC1071" s="24" t="s">
        <v>320</v>
      </c>
      <c r="AF1071" s="24"/>
    </row>
    <row r="1072" spans="1:32" ht="15" hidden="1" customHeight="1" x14ac:dyDescent="0.2">
      <c r="A1072" s="33" t="s">
        <v>1751</v>
      </c>
      <c r="B1072" s="13">
        <v>45327</v>
      </c>
      <c r="C1072" s="31">
        <f t="shared" si="33"/>
        <v>2</v>
      </c>
      <c r="D1072" s="15">
        <f t="shared" si="32"/>
        <v>500</v>
      </c>
      <c r="E1072" s="16" t="s">
        <v>28</v>
      </c>
      <c r="F1072" s="30" t="s">
        <v>29</v>
      </c>
      <c r="G1072" s="31" t="s">
        <v>30</v>
      </c>
      <c r="H1072" s="24" t="s">
        <v>379</v>
      </c>
      <c r="I1072" s="24" t="s">
        <v>315</v>
      </c>
      <c r="J1072" s="24">
        <v>68531</v>
      </c>
      <c r="K1072" s="24" t="s">
        <v>316</v>
      </c>
      <c r="L1072" s="20" t="s">
        <v>2673</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500</v>
      </c>
      <c r="AB1072" s="66" t="s">
        <v>320</v>
      </c>
      <c r="AC1072" s="24" t="s">
        <v>320</v>
      </c>
      <c r="AF1072" s="24"/>
    </row>
    <row r="1073" spans="1:32" ht="15" hidden="1" customHeight="1" x14ac:dyDescent="0.2">
      <c r="A1073" s="54" t="s">
        <v>2125</v>
      </c>
      <c r="B1073" s="62">
        <v>45327</v>
      </c>
      <c r="C1073" s="31">
        <f t="shared" si="33"/>
        <v>1</v>
      </c>
      <c r="D1073" s="15">
        <f t="shared" si="32"/>
        <v>382.36000000000013</v>
      </c>
      <c r="E1073" s="16" t="s">
        <v>28</v>
      </c>
      <c r="F1073" s="64" t="s">
        <v>29</v>
      </c>
      <c r="G1073" s="59" t="s">
        <v>30</v>
      </c>
      <c r="H1073" s="53" t="s">
        <v>913</v>
      </c>
      <c r="I1073" s="53" t="s">
        <v>315</v>
      </c>
      <c r="J1073" s="53">
        <v>69130</v>
      </c>
      <c r="K1073" s="53" t="s">
        <v>316</v>
      </c>
      <c r="L1073" s="20" t="s">
        <v>2685</v>
      </c>
      <c r="M1073" s="60" t="s">
        <v>335</v>
      </c>
      <c r="N1073" s="53" t="s">
        <v>318</v>
      </c>
      <c r="O1073" s="53" t="s">
        <v>319</v>
      </c>
      <c r="P1073" s="53" t="s">
        <v>604</v>
      </c>
      <c r="Q1073" s="53" t="s">
        <v>348</v>
      </c>
      <c r="R1073" s="7" t="s">
        <v>822</v>
      </c>
      <c r="S1073" s="53">
        <v>1</v>
      </c>
      <c r="T1073" s="61">
        <v>1879</v>
      </c>
      <c r="U1073" s="7">
        <v>382</v>
      </c>
      <c r="V1073" s="37" t="s">
        <v>260</v>
      </c>
      <c r="W1073" s="53" t="s">
        <v>914</v>
      </c>
      <c r="X1073" s="7" t="s">
        <v>73</v>
      </c>
      <c r="Y1073" s="10">
        <v>142.18</v>
      </c>
      <c r="Z1073" s="24"/>
      <c r="AA1073" s="12" t="s">
        <v>915</v>
      </c>
      <c r="AB1073" s="66"/>
      <c r="AC1073" s="24"/>
      <c r="AF1073" s="24"/>
    </row>
    <row r="1074" spans="1:32" ht="15" hidden="1" customHeight="1" x14ac:dyDescent="0.2">
      <c r="A1074" s="54" t="s">
        <v>2125</v>
      </c>
      <c r="B1074" s="62">
        <v>45327</v>
      </c>
      <c r="C1074" s="31">
        <f t="shared" si="33"/>
        <v>1</v>
      </c>
      <c r="D1074" s="15">
        <f t="shared" si="32"/>
        <v>382.36000000000013</v>
      </c>
      <c r="E1074" s="16" t="s">
        <v>28</v>
      </c>
      <c r="F1074" s="64" t="s">
        <v>29</v>
      </c>
      <c r="G1074" s="59" t="s">
        <v>30</v>
      </c>
      <c r="H1074" s="53" t="s">
        <v>913</v>
      </c>
      <c r="I1074" s="53" t="s">
        <v>315</v>
      </c>
      <c r="J1074" s="53">
        <v>69130</v>
      </c>
      <c r="K1074" s="53" t="s">
        <v>316</v>
      </c>
      <c r="L1074" s="20" t="s">
        <v>2685</v>
      </c>
      <c r="M1074" s="60" t="s">
        <v>335</v>
      </c>
      <c r="N1074" s="53" t="s">
        <v>318</v>
      </c>
      <c r="O1074" s="53" t="s">
        <v>319</v>
      </c>
      <c r="P1074" s="53" t="s">
        <v>604</v>
      </c>
      <c r="Q1074" s="53" t="s">
        <v>348</v>
      </c>
      <c r="R1074" s="7" t="s">
        <v>822</v>
      </c>
      <c r="S1074" s="53">
        <v>1</v>
      </c>
      <c r="T1074" s="61">
        <v>1879</v>
      </c>
      <c r="U1074" s="7">
        <v>382</v>
      </c>
      <c r="V1074" s="37" t="s">
        <v>260</v>
      </c>
      <c r="W1074" s="53" t="s">
        <v>914</v>
      </c>
      <c r="X1074" s="7" t="s">
        <v>34</v>
      </c>
      <c r="Y1074" s="10">
        <v>233.6</v>
      </c>
      <c r="Z1074" s="24" t="s">
        <v>46</v>
      </c>
      <c r="AA1074" s="12" t="s">
        <v>916</v>
      </c>
      <c r="AB1074" s="66"/>
      <c r="AC1074" s="24"/>
      <c r="AF1074" s="24"/>
    </row>
    <row r="1075" spans="1:32" ht="15" hidden="1" customHeight="1" x14ac:dyDescent="0.2">
      <c r="A1075" s="54" t="s">
        <v>2125</v>
      </c>
      <c r="B1075" s="62">
        <v>45327</v>
      </c>
      <c r="C1075" s="31">
        <f t="shared" si="33"/>
        <v>1</v>
      </c>
      <c r="D1075" s="15">
        <f t="shared" si="32"/>
        <v>382.36000000000013</v>
      </c>
      <c r="E1075" s="16" t="s">
        <v>28</v>
      </c>
      <c r="F1075" s="64" t="s">
        <v>29</v>
      </c>
      <c r="G1075" s="59" t="s">
        <v>30</v>
      </c>
      <c r="H1075" s="53" t="s">
        <v>913</v>
      </c>
      <c r="I1075" s="53" t="s">
        <v>315</v>
      </c>
      <c r="J1075" s="53">
        <v>69130</v>
      </c>
      <c r="K1075" s="53" t="s">
        <v>316</v>
      </c>
      <c r="L1075" s="20" t="s">
        <v>2685</v>
      </c>
      <c r="M1075" s="60" t="s">
        <v>335</v>
      </c>
      <c r="N1075" s="53" t="s">
        <v>318</v>
      </c>
      <c r="O1075" s="53" t="s">
        <v>319</v>
      </c>
      <c r="P1075" s="53" t="s">
        <v>604</v>
      </c>
      <c r="Q1075" s="53" t="s">
        <v>348</v>
      </c>
      <c r="R1075" s="7" t="s">
        <v>822</v>
      </c>
      <c r="S1075" s="53">
        <v>1</v>
      </c>
      <c r="T1075" s="61">
        <v>1879</v>
      </c>
      <c r="U1075" s="7">
        <v>382</v>
      </c>
      <c r="V1075" s="53" t="s">
        <v>260</v>
      </c>
      <c r="W1075" s="53" t="s">
        <v>914</v>
      </c>
      <c r="X1075" s="7" t="s">
        <v>73</v>
      </c>
      <c r="Y1075" s="10">
        <v>588.12</v>
      </c>
      <c r="Z1075" s="24"/>
      <c r="AA1075" s="12" t="s">
        <v>917</v>
      </c>
      <c r="AB1075" s="66"/>
      <c r="AC1075" s="24"/>
      <c r="AF1075" s="24"/>
    </row>
    <row r="1076" spans="1:32" ht="15" hidden="1" customHeight="1" x14ac:dyDescent="0.2">
      <c r="A1076" s="54" t="s">
        <v>2126</v>
      </c>
      <c r="B1076" s="62">
        <v>45328</v>
      </c>
      <c r="C1076" s="59">
        <f t="shared" si="33"/>
        <v>1</v>
      </c>
      <c r="D1076" s="15">
        <f t="shared" si="32"/>
        <v>310.22000000000003</v>
      </c>
      <c r="E1076" s="16" t="s">
        <v>28</v>
      </c>
      <c r="F1076" s="64">
        <v>45328</v>
      </c>
      <c r="G1076" s="30" t="s">
        <v>30</v>
      </c>
      <c r="H1076" s="53" t="s">
        <v>918</v>
      </c>
      <c r="I1076" s="53" t="s">
        <v>315</v>
      </c>
      <c r="J1076" s="53">
        <v>68814</v>
      </c>
      <c r="K1076" s="53" t="s">
        <v>316</v>
      </c>
      <c r="L1076" s="20" t="s">
        <v>2676</v>
      </c>
      <c r="M1076" s="60" t="s">
        <v>317</v>
      </c>
      <c r="N1076" s="53" t="s">
        <v>325</v>
      </c>
      <c r="O1076" s="53" t="s">
        <v>319</v>
      </c>
      <c r="P1076" s="53" t="s">
        <v>604</v>
      </c>
      <c r="Q1076" s="53" t="s">
        <v>348</v>
      </c>
      <c r="R1076" s="7" t="s">
        <v>841</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hidden="1" customHeight="1" x14ac:dyDescent="0.2">
      <c r="A1077" s="54" t="s">
        <v>2126</v>
      </c>
      <c r="B1077" s="62">
        <v>45328</v>
      </c>
      <c r="C1077" s="59">
        <f t="shared" si="33"/>
        <v>1</v>
      </c>
      <c r="D1077" s="15">
        <f t="shared" si="32"/>
        <v>310.22000000000003</v>
      </c>
      <c r="E1077" s="16" t="s">
        <v>28</v>
      </c>
      <c r="F1077" s="64">
        <v>45328</v>
      </c>
      <c r="G1077" s="30" t="s">
        <v>30</v>
      </c>
      <c r="H1077" s="53" t="s">
        <v>918</v>
      </c>
      <c r="I1077" s="53" t="s">
        <v>315</v>
      </c>
      <c r="J1077" s="53">
        <v>68814</v>
      </c>
      <c r="K1077" s="53" t="s">
        <v>316</v>
      </c>
      <c r="L1077" s="20" t="s">
        <v>2676</v>
      </c>
      <c r="M1077" s="60" t="s">
        <v>317</v>
      </c>
      <c r="N1077" s="53" t="s">
        <v>325</v>
      </c>
      <c r="O1077" s="53" t="s">
        <v>319</v>
      </c>
      <c r="P1077" s="53" t="s">
        <v>604</v>
      </c>
      <c r="Q1077" s="53" t="s">
        <v>348</v>
      </c>
      <c r="R1077" s="7" t="s">
        <v>841</v>
      </c>
      <c r="S1077" s="53">
        <v>2</v>
      </c>
      <c r="T1077" s="61">
        <v>3148</v>
      </c>
      <c r="U1077" s="7">
        <v>148</v>
      </c>
      <c r="V1077" s="63" t="s">
        <v>32</v>
      </c>
      <c r="W1077" s="53" t="s">
        <v>155</v>
      </c>
      <c r="X1077" s="7" t="s">
        <v>51</v>
      </c>
      <c r="Y1077" s="10">
        <v>100</v>
      </c>
      <c r="Z1077" s="24" t="s">
        <v>310</v>
      </c>
      <c r="AA1077" s="12" t="s">
        <v>500</v>
      </c>
      <c r="AB1077" s="66" t="s">
        <v>29</v>
      </c>
      <c r="AC1077" s="24" t="s">
        <v>312</v>
      </c>
      <c r="AF1077" s="24"/>
    </row>
    <row r="1078" spans="1:32" ht="15" hidden="1" customHeight="1" x14ac:dyDescent="0.2">
      <c r="A1078" s="54" t="s">
        <v>2127</v>
      </c>
      <c r="B1078" s="62">
        <v>45328</v>
      </c>
      <c r="C1078" s="31">
        <f t="shared" si="33"/>
        <v>1</v>
      </c>
      <c r="D1078" s="15">
        <f t="shared" si="32"/>
        <v>109.27999999999997</v>
      </c>
      <c r="E1078" s="16" t="s">
        <v>28</v>
      </c>
      <c r="F1078" s="64" t="s">
        <v>29</v>
      </c>
      <c r="G1078" s="59" t="s">
        <v>30</v>
      </c>
      <c r="H1078" s="53" t="s">
        <v>323</v>
      </c>
      <c r="I1078" s="53" t="s">
        <v>315</v>
      </c>
      <c r="J1078" s="53">
        <v>68111</v>
      </c>
      <c r="K1078" s="53" t="s">
        <v>316</v>
      </c>
      <c r="L1078" s="20" t="s">
        <v>2690</v>
      </c>
      <c r="M1078" s="60" t="s">
        <v>324</v>
      </c>
      <c r="N1078" s="53" t="s">
        <v>318</v>
      </c>
      <c r="O1078" s="53" t="s">
        <v>319</v>
      </c>
      <c r="P1078" s="53" t="s">
        <v>604</v>
      </c>
      <c r="Q1078" s="53" t="s">
        <v>348</v>
      </c>
      <c r="R1078" s="7" t="s">
        <v>841</v>
      </c>
      <c r="S1078" s="53">
        <v>1</v>
      </c>
      <c r="T1078" s="61">
        <v>1200</v>
      </c>
      <c r="U1078" s="7">
        <v>41</v>
      </c>
      <c r="V1078" s="63" t="s">
        <v>32</v>
      </c>
      <c r="W1078" s="53" t="s">
        <v>584</v>
      </c>
      <c r="X1078" s="7" t="s">
        <v>73</v>
      </c>
      <c r="Y1078" s="10">
        <v>403.22</v>
      </c>
      <c r="Z1078" s="24"/>
      <c r="AA1078" s="12" t="s">
        <v>874</v>
      </c>
      <c r="AB1078" s="66"/>
      <c r="AC1078" s="24"/>
      <c r="AF1078" s="24"/>
    </row>
    <row r="1079" spans="1:32" ht="15" hidden="1" customHeight="1" x14ac:dyDescent="0.2">
      <c r="A1079" s="54" t="s">
        <v>2127</v>
      </c>
      <c r="B1079" s="62">
        <v>45328</v>
      </c>
      <c r="C1079" s="31">
        <f t="shared" si="33"/>
        <v>1</v>
      </c>
      <c r="D1079" s="15">
        <f t="shared" si="32"/>
        <v>109.27999999999997</v>
      </c>
      <c r="E1079" s="16" t="s">
        <v>28</v>
      </c>
      <c r="F1079" s="64" t="s">
        <v>29</v>
      </c>
      <c r="G1079" s="59" t="s">
        <v>30</v>
      </c>
      <c r="H1079" s="53" t="s">
        <v>323</v>
      </c>
      <c r="I1079" s="53" t="s">
        <v>315</v>
      </c>
      <c r="J1079" s="53">
        <v>68111</v>
      </c>
      <c r="K1079" s="53" t="s">
        <v>316</v>
      </c>
      <c r="L1079" s="20" t="s">
        <v>2690</v>
      </c>
      <c r="M1079" s="60" t="s">
        <v>324</v>
      </c>
      <c r="N1079" s="53" t="s">
        <v>318</v>
      </c>
      <c r="O1079" s="53" t="s">
        <v>319</v>
      </c>
      <c r="P1079" s="53" t="s">
        <v>604</v>
      </c>
      <c r="Q1079" s="53" t="s">
        <v>348</v>
      </c>
      <c r="R1079" s="7" t="s">
        <v>841</v>
      </c>
      <c r="S1079" s="53">
        <v>1</v>
      </c>
      <c r="T1079" s="61">
        <v>1200</v>
      </c>
      <c r="U1079" s="7">
        <v>41</v>
      </c>
      <c r="V1079" s="63" t="s">
        <v>32</v>
      </c>
      <c r="W1079" s="53" t="s">
        <v>584</v>
      </c>
      <c r="X1079" s="7" t="s">
        <v>55</v>
      </c>
      <c r="Y1079" s="10">
        <v>987.5</v>
      </c>
      <c r="Z1079" s="24" t="s">
        <v>566</v>
      </c>
      <c r="AA1079" s="12" t="s">
        <v>232</v>
      </c>
      <c r="AB1079" s="66"/>
      <c r="AC1079" s="24"/>
      <c r="AF1079" s="24"/>
    </row>
    <row r="1080" spans="1:32" ht="15" hidden="1" customHeight="1" x14ac:dyDescent="0.2">
      <c r="A1080" s="54" t="s">
        <v>2128</v>
      </c>
      <c r="B1080" s="62">
        <v>45328</v>
      </c>
      <c r="C1080" s="31">
        <f t="shared" si="33"/>
        <v>1</v>
      </c>
      <c r="D1080" s="15">
        <f t="shared" si="32"/>
        <v>1329.59</v>
      </c>
      <c r="E1080" s="16" t="s">
        <v>28</v>
      </c>
      <c r="F1080" s="30" t="s">
        <v>29</v>
      </c>
      <c r="G1080" s="59" t="s">
        <v>30</v>
      </c>
      <c r="H1080" s="53" t="s">
        <v>919</v>
      </c>
      <c r="I1080" s="53" t="s">
        <v>315</v>
      </c>
      <c r="J1080" s="53">
        <v>68638</v>
      </c>
      <c r="K1080" s="53" t="s">
        <v>316</v>
      </c>
      <c r="L1080" s="20" t="s">
        <v>2692</v>
      </c>
      <c r="M1080" s="60" t="s">
        <v>324</v>
      </c>
      <c r="N1080" s="53" t="s">
        <v>318</v>
      </c>
      <c r="O1080" s="53" t="s">
        <v>319</v>
      </c>
      <c r="P1080" s="53" t="s">
        <v>604</v>
      </c>
      <c r="Q1080" s="53" t="s">
        <v>348</v>
      </c>
      <c r="R1080" s="7" t="s">
        <v>822</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hidden="1" customHeight="1" x14ac:dyDescent="0.2">
      <c r="A1081" s="33" t="s">
        <v>2131</v>
      </c>
      <c r="B1081" s="13">
        <v>45329</v>
      </c>
      <c r="C1081" s="31">
        <f t="shared" si="33"/>
        <v>1</v>
      </c>
      <c r="D1081" s="15">
        <f t="shared" si="32"/>
        <v>1250</v>
      </c>
      <c r="E1081" s="16" t="s">
        <v>28</v>
      </c>
      <c r="F1081" s="30" t="s">
        <v>29</v>
      </c>
      <c r="G1081" s="31" t="s">
        <v>30</v>
      </c>
      <c r="H1081" s="24" t="s">
        <v>385</v>
      </c>
      <c r="I1081" s="24" t="s">
        <v>315</v>
      </c>
      <c r="J1081" s="24">
        <v>68352</v>
      </c>
      <c r="K1081" s="24" t="s">
        <v>316</v>
      </c>
      <c r="L1081" s="20" t="s">
        <v>2668</v>
      </c>
      <c r="M1081" s="49" t="s">
        <v>317</v>
      </c>
      <c r="N1081" s="24" t="s">
        <v>325</v>
      </c>
      <c r="O1081" s="24" t="s">
        <v>319</v>
      </c>
      <c r="P1081" s="53" t="s">
        <v>604</v>
      </c>
      <c r="Q1081" s="24" t="s">
        <v>348</v>
      </c>
      <c r="R1081" s="7" t="s">
        <v>820</v>
      </c>
      <c r="S1081" s="24">
        <v>2</v>
      </c>
      <c r="T1081" s="58">
        <v>2679.6</v>
      </c>
      <c r="U1081" s="7" t="s">
        <v>383</v>
      </c>
      <c r="V1081" s="37" t="s">
        <v>260</v>
      </c>
      <c r="W1081" s="24" t="s">
        <v>338</v>
      </c>
      <c r="X1081" s="7" t="s">
        <v>51</v>
      </c>
      <c r="Y1081" s="10">
        <v>250</v>
      </c>
      <c r="Z1081" s="24" t="s">
        <v>38</v>
      </c>
      <c r="AA1081" s="12" t="s">
        <v>500</v>
      </c>
      <c r="AB1081" s="66"/>
      <c r="AC1081" s="24"/>
      <c r="AF1081" s="24"/>
    </row>
    <row r="1082" spans="1:32" ht="15" hidden="1" customHeight="1" x14ac:dyDescent="0.2">
      <c r="A1082" s="54" t="s">
        <v>2129</v>
      </c>
      <c r="B1082" s="62">
        <v>45329</v>
      </c>
      <c r="C1082" s="59">
        <f t="shared" si="33"/>
        <v>1</v>
      </c>
      <c r="D1082" s="15">
        <f t="shared" si="32"/>
        <v>1500</v>
      </c>
      <c r="E1082" s="16" t="s">
        <v>28</v>
      </c>
      <c r="F1082" s="36">
        <v>45329</v>
      </c>
      <c r="G1082" s="30" t="s">
        <v>30</v>
      </c>
      <c r="H1082" s="53" t="s">
        <v>31</v>
      </c>
      <c r="I1082" s="53" t="s">
        <v>31</v>
      </c>
      <c r="J1082" s="53" t="s">
        <v>31</v>
      </c>
      <c r="K1082" s="53" t="s">
        <v>31</v>
      </c>
      <c r="L1082" s="20" t="s">
        <v>2678</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500</v>
      </c>
      <c r="AB1082" s="66" t="s">
        <v>29</v>
      </c>
      <c r="AC1082" s="24" t="s">
        <v>312</v>
      </c>
      <c r="AF1082" s="24"/>
    </row>
    <row r="1083" spans="1:32" ht="15" hidden="1" customHeight="1" x14ac:dyDescent="0.2">
      <c r="A1083" s="54" t="s">
        <v>2129</v>
      </c>
      <c r="B1083" s="62">
        <v>45329</v>
      </c>
      <c r="C1083" s="59">
        <f t="shared" si="33"/>
        <v>1</v>
      </c>
      <c r="D1083" s="15">
        <f t="shared" si="32"/>
        <v>1500</v>
      </c>
      <c r="E1083" s="16" t="s">
        <v>28</v>
      </c>
      <c r="F1083" s="36">
        <v>45329</v>
      </c>
      <c r="G1083" s="30" t="s">
        <v>30</v>
      </c>
      <c r="H1083" s="53" t="s">
        <v>31</v>
      </c>
      <c r="I1083" s="53" t="s">
        <v>31</v>
      </c>
      <c r="J1083" s="53" t="s">
        <v>31</v>
      </c>
      <c r="K1083" s="53" t="s">
        <v>31</v>
      </c>
      <c r="L1083" s="20" t="s">
        <v>2678</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hidden="1" customHeight="1" x14ac:dyDescent="0.2">
      <c r="A1084" s="54" t="s">
        <v>2100</v>
      </c>
      <c r="B1084" s="62">
        <v>45329</v>
      </c>
      <c r="C1084" s="31">
        <f t="shared" si="33"/>
        <v>1</v>
      </c>
      <c r="D1084" s="15">
        <f t="shared" si="32"/>
        <v>1210.78</v>
      </c>
      <c r="E1084" s="16" t="s">
        <v>28</v>
      </c>
      <c r="F1084" s="36" t="s">
        <v>29</v>
      </c>
      <c r="G1084" s="59" t="s">
        <v>30</v>
      </c>
      <c r="H1084" s="53" t="s">
        <v>810</v>
      </c>
      <c r="I1084" s="53" t="s">
        <v>315</v>
      </c>
      <c r="J1084" s="53">
        <v>68801</v>
      </c>
      <c r="K1084" s="53" t="s">
        <v>316</v>
      </c>
      <c r="L1084" s="20" t="s">
        <v>2688</v>
      </c>
      <c r="M1084" s="60" t="s">
        <v>317</v>
      </c>
      <c r="N1084" s="53" t="s">
        <v>318</v>
      </c>
      <c r="O1084" s="53" t="s">
        <v>319</v>
      </c>
      <c r="P1084" s="51" t="s">
        <v>637</v>
      </c>
      <c r="Q1084" s="53" t="s">
        <v>348</v>
      </c>
      <c r="R1084" s="7" t="s">
        <v>841</v>
      </c>
      <c r="S1084" s="53">
        <v>2</v>
      </c>
      <c r="T1084" s="61">
        <v>2900</v>
      </c>
      <c r="U1084" s="7">
        <v>10</v>
      </c>
      <c r="V1084" s="23" t="s">
        <v>32</v>
      </c>
      <c r="W1084" s="24" t="s">
        <v>155</v>
      </c>
      <c r="X1084" s="7" t="s">
        <v>34</v>
      </c>
      <c r="Y1084" s="10">
        <v>114.02</v>
      </c>
      <c r="Z1084" s="24" t="s">
        <v>72</v>
      </c>
      <c r="AA1084" s="12" t="s">
        <v>920</v>
      </c>
      <c r="AB1084" s="66"/>
      <c r="AC1084" s="24"/>
      <c r="AF1084" s="24"/>
    </row>
    <row r="1085" spans="1:32" ht="15" hidden="1" customHeight="1" x14ac:dyDescent="0.2">
      <c r="A1085" s="54" t="s">
        <v>2100</v>
      </c>
      <c r="B1085" s="62">
        <v>45329</v>
      </c>
      <c r="C1085" s="31">
        <f t="shared" si="33"/>
        <v>1</v>
      </c>
      <c r="D1085" s="15">
        <f t="shared" si="32"/>
        <v>1210.78</v>
      </c>
      <c r="E1085" s="16" t="s">
        <v>28</v>
      </c>
      <c r="F1085" s="64" t="s">
        <v>29</v>
      </c>
      <c r="G1085" s="59" t="s">
        <v>30</v>
      </c>
      <c r="H1085" s="53" t="s">
        <v>810</v>
      </c>
      <c r="I1085" s="53" t="s">
        <v>315</v>
      </c>
      <c r="J1085" s="53">
        <v>68801</v>
      </c>
      <c r="K1085" s="53" t="s">
        <v>316</v>
      </c>
      <c r="L1085" s="20" t="s">
        <v>2688</v>
      </c>
      <c r="M1085" s="60" t="s">
        <v>317</v>
      </c>
      <c r="N1085" s="53" t="s">
        <v>318</v>
      </c>
      <c r="O1085" s="53" t="s">
        <v>319</v>
      </c>
      <c r="P1085" s="51" t="s">
        <v>637</v>
      </c>
      <c r="Q1085" s="53" t="s">
        <v>348</v>
      </c>
      <c r="R1085" s="7" t="s">
        <v>841</v>
      </c>
      <c r="S1085" s="53">
        <v>2</v>
      </c>
      <c r="T1085" s="61">
        <v>2900</v>
      </c>
      <c r="U1085" s="7">
        <v>10</v>
      </c>
      <c r="V1085" s="23" t="s">
        <v>32</v>
      </c>
      <c r="W1085" s="24" t="s">
        <v>155</v>
      </c>
      <c r="X1085" s="7" t="s">
        <v>34</v>
      </c>
      <c r="Y1085" s="10">
        <v>175.2</v>
      </c>
      <c r="Z1085" s="24" t="s">
        <v>72</v>
      </c>
      <c r="AA1085" s="12" t="s">
        <v>921</v>
      </c>
      <c r="AB1085" s="66"/>
      <c r="AC1085" s="24"/>
      <c r="AF1085" s="24"/>
    </row>
    <row r="1086" spans="1:32" ht="15" hidden="1" customHeight="1" x14ac:dyDescent="0.2">
      <c r="A1086" s="33" t="s">
        <v>2130</v>
      </c>
      <c r="B1086" s="13">
        <v>45329</v>
      </c>
      <c r="C1086" s="31">
        <f t="shared" si="33"/>
        <v>1</v>
      </c>
      <c r="D1086" s="15">
        <f t="shared" si="32"/>
        <v>1173.6399999999999</v>
      </c>
      <c r="E1086" s="16" t="s">
        <v>28</v>
      </c>
      <c r="F1086" s="30" t="s">
        <v>29</v>
      </c>
      <c r="G1086" s="31" t="s">
        <v>30</v>
      </c>
      <c r="H1086" s="24" t="s">
        <v>922</v>
      </c>
      <c r="I1086" s="24" t="s">
        <v>315</v>
      </c>
      <c r="J1086" s="24">
        <v>68944</v>
      </c>
      <c r="K1086" s="49" t="s">
        <v>316</v>
      </c>
      <c r="L1086" s="20">
        <v>22933</v>
      </c>
      <c r="M1086" s="49" t="s">
        <v>317</v>
      </c>
      <c r="N1086" s="49" t="s">
        <v>318</v>
      </c>
      <c r="O1086" s="49" t="s">
        <v>319</v>
      </c>
      <c r="P1086" s="49" t="s">
        <v>604</v>
      </c>
      <c r="Q1086" s="49" t="s">
        <v>348</v>
      </c>
      <c r="R1086" s="7" t="s">
        <v>923</v>
      </c>
      <c r="S1086" s="24">
        <v>2</v>
      </c>
      <c r="T1086" s="58">
        <v>4715.76</v>
      </c>
      <c r="U1086" s="7">
        <v>40</v>
      </c>
      <c r="V1086" s="23" t="s">
        <v>445</v>
      </c>
      <c r="W1086" s="24" t="s">
        <v>446</v>
      </c>
      <c r="X1086" s="7" t="s">
        <v>34</v>
      </c>
      <c r="Y1086" s="10">
        <v>326.36</v>
      </c>
      <c r="Z1086" s="24"/>
      <c r="AA1086" s="12" t="s">
        <v>924</v>
      </c>
      <c r="AB1086" s="66"/>
      <c r="AC1086" s="24"/>
      <c r="AF1086" s="24"/>
    </row>
    <row r="1087" spans="1:32" ht="15" hidden="1" customHeight="1" x14ac:dyDescent="0.2">
      <c r="A1087" s="54" t="s">
        <v>2088</v>
      </c>
      <c r="B1087" s="62">
        <v>45330</v>
      </c>
      <c r="C1087" s="31">
        <f t="shared" si="33"/>
        <v>1</v>
      </c>
      <c r="D1087" s="15">
        <f t="shared" si="32"/>
        <v>145.57999999999993</v>
      </c>
      <c r="E1087" s="16" t="s">
        <v>28</v>
      </c>
      <c r="F1087" s="64" t="s">
        <v>29</v>
      </c>
      <c r="G1087" s="59" t="s">
        <v>30</v>
      </c>
      <c r="H1087" s="53" t="s">
        <v>780</v>
      </c>
      <c r="I1087" s="53" t="s">
        <v>315</v>
      </c>
      <c r="J1087" s="53">
        <v>68104</v>
      </c>
      <c r="K1087" s="53" t="s">
        <v>316</v>
      </c>
      <c r="L1087" s="20" t="s">
        <v>2670</v>
      </c>
      <c r="M1087" s="60" t="s">
        <v>324</v>
      </c>
      <c r="N1087" s="53" t="s">
        <v>318</v>
      </c>
      <c r="O1087" s="53" t="s">
        <v>326</v>
      </c>
      <c r="P1087" s="53" t="s">
        <v>604</v>
      </c>
      <c r="Q1087" s="53" t="s">
        <v>348</v>
      </c>
      <c r="R1087" s="7" t="s">
        <v>820</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hidden="1" customHeight="1" x14ac:dyDescent="0.2">
      <c r="A1088" s="54" t="s">
        <v>2088</v>
      </c>
      <c r="B1088" s="62">
        <v>45330</v>
      </c>
      <c r="C1088" s="31">
        <f t="shared" si="33"/>
        <v>1</v>
      </c>
      <c r="D1088" s="15">
        <f t="shared" si="32"/>
        <v>145.57999999999993</v>
      </c>
      <c r="E1088" s="16" t="s">
        <v>28</v>
      </c>
      <c r="F1088" s="64" t="s">
        <v>29</v>
      </c>
      <c r="G1088" s="59" t="s">
        <v>30</v>
      </c>
      <c r="H1088" s="53" t="s">
        <v>780</v>
      </c>
      <c r="I1088" s="53" t="s">
        <v>315</v>
      </c>
      <c r="J1088" s="53">
        <v>68104</v>
      </c>
      <c r="K1088" s="53" t="s">
        <v>316</v>
      </c>
      <c r="L1088" s="20" t="s">
        <v>2670</v>
      </c>
      <c r="M1088" s="60" t="s">
        <v>324</v>
      </c>
      <c r="N1088" s="53" t="s">
        <v>318</v>
      </c>
      <c r="O1088" s="53" t="s">
        <v>326</v>
      </c>
      <c r="P1088" s="53" t="s">
        <v>604</v>
      </c>
      <c r="Q1088" s="53" t="s">
        <v>348</v>
      </c>
      <c r="R1088" s="7" t="s">
        <v>820</v>
      </c>
      <c r="S1088" s="53">
        <v>1</v>
      </c>
      <c r="T1088" s="61">
        <v>2560.6999999999998</v>
      </c>
      <c r="U1088" s="7">
        <v>10</v>
      </c>
      <c r="V1088" s="23" t="s">
        <v>32</v>
      </c>
      <c r="W1088" s="53" t="s">
        <v>50</v>
      </c>
      <c r="X1088" s="7" t="s">
        <v>34</v>
      </c>
      <c r="Y1088" s="10">
        <v>423.67</v>
      </c>
      <c r="Z1088" s="24"/>
      <c r="AA1088" s="12" t="s">
        <v>926</v>
      </c>
      <c r="AB1088" s="66"/>
      <c r="AC1088" s="24"/>
      <c r="AF1088" s="24"/>
    </row>
    <row r="1089" spans="1:32" ht="15" hidden="1" customHeight="1" x14ac:dyDescent="0.2">
      <c r="A1089" s="54" t="s">
        <v>2088</v>
      </c>
      <c r="B1089" s="62">
        <v>45330</v>
      </c>
      <c r="C1089" s="31">
        <f t="shared" si="33"/>
        <v>1</v>
      </c>
      <c r="D1089" s="15">
        <f t="shared" si="32"/>
        <v>145.57999999999993</v>
      </c>
      <c r="E1089" s="16" t="s">
        <v>28</v>
      </c>
      <c r="F1089" s="64" t="s">
        <v>416</v>
      </c>
      <c r="G1089" s="59" t="s">
        <v>30</v>
      </c>
      <c r="H1089" s="53" t="s">
        <v>780</v>
      </c>
      <c r="I1089" s="53" t="s">
        <v>315</v>
      </c>
      <c r="J1089" s="53">
        <v>68104</v>
      </c>
      <c r="K1089" s="53" t="s">
        <v>316</v>
      </c>
      <c r="L1089" s="20" t="s">
        <v>2670</v>
      </c>
      <c r="M1089" s="60" t="s">
        <v>324</v>
      </c>
      <c r="N1089" s="53" t="s">
        <v>318</v>
      </c>
      <c r="O1089" s="53" t="s">
        <v>326</v>
      </c>
      <c r="P1089" s="53" t="s">
        <v>604</v>
      </c>
      <c r="Q1089" s="53" t="s">
        <v>348</v>
      </c>
      <c r="R1089" s="7" t="s">
        <v>820</v>
      </c>
      <c r="S1089" s="53">
        <v>1</v>
      </c>
      <c r="T1089" s="61">
        <v>2560.6999999999998</v>
      </c>
      <c r="U1089" s="7">
        <v>10</v>
      </c>
      <c r="V1089" s="23" t="s">
        <v>32</v>
      </c>
      <c r="W1089" s="53" t="s">
        <v>50</v>
      </c>
      <c r="X1089" s="7" t="s">
        <v>73</v>
      </c>
      <c r="Y1089" s="10">
        <f>515.25+3.5</f>
        <v>518.75</v>
      </c>
      <c r="Z1089" s="24" t="s">
        <v>72</v>
      </c>
      <c r="AA1089" s="12" t="s">
        <v>927</v>
      </c>
      <c r="AB1089" s="66"/>
      <c r="AC1089" s="24"/>
      <c r="AF1089" s="24"/>
    </row>
    <row r="1090" spans="1:32" ht="15" hidden="1" customHeight="1" x14ac:dyDescent="0.2">
      <c r="A1090" s="54" t="s">
        <v>1648</v>
      </c>
      <c r="B1090" s="62">
        <v>45330</v>
      </c>
      <c r="C1090" s="59">
        <f t="shared" si="33"/>
        <v>3</v>
      </c>
      <c r="D1090" s="15">
        <f t="shared" ref="D1090:D1153" si="34">IF(C1090=1, 1500 - SUMIFS($Y:$Y, $A:$A, A1090, $C:$C, C1090, $E:$E, "Approved", $Z:$Z, "&lt;&gt;PFA GC", $F:$F, "&lt;&gt;No"),
   IF(C1090=2, 1000 - SUMIFS($Y:$Y, $A:$A, A1090, $C:$C, C1090, $E:$E, "Approved", $Z:$Z, "&lt;&gt;PFA GC", $F:$F, "&lt;&gt;No"),
   IF(C1090&gt;=3, 500 - SUMIFS($Y:$Y, $A:$A, A1090, $C:$C, C1090, $E:$E, "Approved", $Z:$Z, "&lt;&gt;PFA GC", $F:$F, "&lt;&gt;No"), "")))</f>
        <v>500</v>
      </c>
      <c r="E1090" s="16" t="s">
        <v>28</v>
      </c>
      <c r="F1090" s="64">
        <v>45330</v>
      </c>
      <c r="G1090" s="30" t="s">
        <v>30</v>
      </c>
      <c r="H1090" s="53" t="s">
        <v>31</v>
      </c>
      <c r="I1090" s="53" t="s">
        <v>31</v>
      </c>
      <c r="J1090" s="53" t="s">
        <v>31</v>
      </c>
      <c r="K1090" s="53" t="s">
        <v>31</v>
      </c>
      <c r="L1090" s="20" t="s">
        <v>2686</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500</v>
      </c>
      <c r="AB1090" s="66" t="s">
        <v>29</v>
      </c>
      <c r="AC1090" s="24" t="s">
        <v>312</v>
      </c>
      <c r="AF1090" s="24"/>
    </row>
    <row r="1091" spans="1:32" ht="15" hidden="1" customHeight="1" x14ac:dyDescent="0.2">
      <c r="A1091" s="33" t="s">
        <v>2037</v>
      </c>
      <c r="B1091" s="13">
        <v>45330</v>
      </c>
      <c r="C1091" s="31">
        <f t="shared" ref="C1091:C1154" si="35">YEAR(B1091) - YEAR(_xlfn.MINIFS($B:$B, $A:$A, A1091)) + 1</f>
        <v>2</v>
      </c>
      <c r="D1091" s="15">
        <f t="shared" si="34"/>
        <v>-245.90000000000009</v>
      </c>
      <c r="E1091" s="16" t="s">
        <v>28</v>
      </c>
      <c r="F1091" s="30" t="s">
        <v>29</v>
      </c>
      <c r="G1091" s="31" t="s">
        <v>30</v>
      </c>
      <c r="H1091" s="24" t="s">
        <v>314</v>
      </c>
      <c r="I1091" s="24" t="s">
        <v>381</v>
      </c>
      <c r="J1091" s="24">
        <v>68516</v>
      </c>
      <c r="K1091" s="24" t="s">
        <v>316</v>
      </c>
      <c r="L1091" s="20" t="s">
        <v>2700</v>
      </c>
      <c r="M1091" s="49" t="s">
        <v>335</v>
      </c>
      <c r="N1091" s="24" t="s">
        <v>318</v>
      </c>
      <c r="O1091" s="24" t="s">
        <v>319</v>
      </c>
      <c r="P1091" s="53" t="s">
        <v>604</v>
      </c>
      <c r="Q1091" s="24" t="s">
        <v>348</v>
      </c>
      <c r="R1091" s="7" t="s">
        <v>31</v>
      </c>
      <c r="S1091" s="24">
        <v>2</v>
      </c>
      <c r="T1091" s="58">
        <v>4454</v>
      </c>
      <c r="U1091" s="7" t="s">
        <v>31</v>
      </c>
      <c r="V1091" s="37" t="s">
        <v>260</v>
      </c>
      <c r="W1091" s="24" t="s">
        <v>338</v>
      </c>
      <c r="X1091" s="7" t="s">
        <v>84</v>
      </c>
      <c r="Y1091" s="10">
        <v>55</v>
      </c>
      <c r="Z1091" s="24" t="s">
        <v>46</v>
      </c>
      <c r="AA1091" s="12" t="s">
        <v>925</v>
      </c>
      <c r="AB1091" s="66" t="s">
        <v>29</v>
      </c>
      <c r="AC1091" s="24" t="s">
        <v>320</v>
      </c>
      <c r="AF1091" s="24"/>
    </row>
    <row r="1092" spans="1:32" ht="15" hidden="1" customHeight="1" x14ac:dyDescent="0.2">
      <c r="A1092" s="33" t="s">
        <v>2037</v>
      </c>
      <c r="B1092" s="13">
        <v>45330</v>
      </c>
      <c r="C1092" s="31">
        <f t="shared" si="35"/>
        <v>2</v>
      </c>
      <c r="D1092" s="15">
        <f t="shared" si="34"/>
        <v>-245.90000000000009</v>
      </c>
      <c r="E1092" s="16" t="s">
        <v>28</v>
      </c>
      <c r="F1092" s="30" t="s">
        <v>29</v>
      </c>
      <c r="G1092" s="31" t="s">
        <v>30</v>
      </c>
      <c r="H1092" s="24" t="s">
        <v>314</v>
      </c>
      <c r="I1092" s="24" t="s">
        <v>381</v>
      </c>
      <c r="J1092" s="24">
        <v>68516</v>
      </c>
      <c r="K1092" s="24" t="s">
        <v>316</v>
      </c>
      <c r="L1092" s="20" t="s">
        <v>2700</v>
      </c>
      <c r="M1092" s="49" t="s">
        <v>335</v>
      </c>
      <c r="N1092" s="24" t="s">
        <v>318</v>
      </c>
      <c r="O1092" s="24" t="s">
        <v>319</v>
      </c>
      <c r="P1092" s="53" t="s">
        <v>604</v>
      </c>
      <c r="Q1092" s="24" t="s">
        <v>348</v>
      </c>
      <c r="R1092" s="7" t="s">
        <v>31</v>
      </c>
      <c r="S1092" s="24">
        <v>2</v>
      </c>
      <c r="T1092" s="58">
        <v>4454</v>
      </c>
      <c r="U1092" s="7" t="s">
        <v>31</v>
      </c>
      <c r="V1092" s="37" t="s">
        <v>260</v>
      </c>
      <c r="W1092" s="24" t="s">
        <v>338</v>
      </c>
      <c r="X1092" s="7" t="s">
        <v>57</v>
      </c>
      <c r="Y1092" s="10">
        <v>86.71</v>
      </c>
      <c r="Z1092" s="24" t="s">
        <v>46</v>
      </c>
      <c r="AA1092" s="12" t="s">
        <v>834</v>
      </c>
      <c r="AB1092" s="66" t="s">
        <v>29</v>
      </c>
      <c r="AC1092" s="24" t="s">
        <v>320</v>
      </c>
      <c r="AF1092" s="24"/>
    </row>
    <row r="1093" spans="1:32" ht="15" hidden="1" customHeight="1" x14ac:dyDescent="0.2">
      <c r="A1093" s="33" t="s">
        <v>2037</v>
      </c>
      <c r="B1093" s="13">
        <v>45330</v>
      </c>
      <c r="C1093" s="31">
        <f t="shared" si="35"/>
        <v>2</v>
      </c>
      <c r="D1093" s="15">
        <f t="shared" si="34"/>
        <v>-245.90000000000009</v>
      </c>
      <c r="E1093" s="16" t="s">
        <v>28</v>
      </c>
      <c r="F1093" s="30" t="s">
        <v>29</v>
      </c>
      <c r="G1093" s="31" t="s">
        <v>30</v>
      </c>
      <c r="H1093" s="24" t="s">
        <v>314</v>
      </c>
      <c r="I1093" s="24" t="s">
        <v>381</v>
      </c>
      <c r="J1093" s="24">
        <v>68516</v>
      </c>
      <c r="K1093" s="24" t="s">
        <v>316</v>
      </c>
      <c r="L1093" s="20" t="s">
        <v>2700</v>
      </c>
      <c r="M1093" s="49" t="s">
        <v>335</v>
      </c>
      <c r="N1093" s="24" t="s">
        <v>318</v>
      </c>
      <c r="O1093" s="24" t="s">
        <v>319</v>
      </c>
      <c r="P1093" s="53" t="s">
        <v>604</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hidden="1" customHeight="1" x14ac:dyDescent="0.2">
      <c r="A1094" s="54" t="s">
        <v>2115</v>
      </c>
      <c r="B1094" s="62">
        <v>45330</v>
      </c>
      <c r="C1094" s="59">
        <f t="shared" si="35"/>
        <v>1</v>
      </c>
      <c r="D1094" s="15">
        <f t="shared" si="34"/>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637</v>
      </c>
      <c r="Q1094" s="24" t="s">
        <v>348</v>
      </c>
      <c r="R1094" s="7" t="s">
        <v>893</v>
      </c>
      <c r="S1094" s="24" t="s">
        <v>383</v>
      </c>
      <c r="T1094" s="58">
        <v>535</v>
      </c>
      <c r="U1094" s="7">
        <v>5</v>
      </c>
      <c r="V1094" s="23" t="s">
        <v>32</v>
      </c>
      <c r="W1094" s="53" t="s">
        <v>155</v>
      </c>
      <c r="X1094" s="7" t="s">
        <v>51</v>
      </c>
      <c r="Y1094" s="10">
        <v>25</v>
      </c>
      <c r="Z1094" s="24" t="s">
        <v>310</v>
      </c>
      <c r="AA1094" s="12" t="s">
        <v>500</v>
      </c>
      <c r="AB1094" s="66" t="s">
        <v>29</v>
      </c>
      <c r="AC1094" s="24" t="s">
        <v>312</v>
      </c>
      <c r="AF1094" s="24"/>
    </row>
    <row r="1095" spans="1:32" ht="15" hidden="1" customHeight="1" x14ac:dyDescent="0.2">
      <c r="A1095" s="54" t="s">
        <v>2115</v>
      </c>
      <c r="B1095" s="62">
        <v>45330</v>
      </c>
      <c r="C1095" s="59">
        <f t="shared" si="35"/>
        <v>1</v>
      </c>
      <c r="D1095" s="15">
        <f t="shared" si="34"/>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637</v>
      </c>
      <c r="Q1095" s="24" t="s">
        <v>348</v>
      </c>
      <c r="R1095" s="7" t="s">
        <v>893</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hidden="1" customHeight="1" x14ac:dyDescent="0.2">
      <c r="A1096" s="54" t="s">
        <v>2115</v>
      </c>
      <c r="B1096" s="62">
        <v>45330</v>
      </c>
      <c r="C1096" s="59">
        <f t="shared" si="35"/>
        <v>1</v>
      </c>
      <c r="D1096" s="15">
        <f t="shared" si="34"/>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637</v>
      </c>
      <c r="Q1096" s="24" t="s">
        <v>348</v>
      </c>
      <c r="R1096" s="7" t="s">
        <v>893</v>
      </c>
      <c r="S1096" s="24" t="s">
        <v>383</v>
      </c>
      <c r="T1096" s="58">
        <v>535</v>
      </c>
      <c r="U1096" s="7">
        <v>5</v>
      </c>
      <c r="V1096" s="23" t="s">
        <v>32</v>
      </c>
      <c r="W1096" s="53" t="s">
        <v>155</v>
      </c>
      <c r="X1096" s="7" t="s">
        <v>51</v>
      </c>
      <c r="Y1096" s="10">
        <v>125</v>
      </c>
      <c r="Z1096" s="24" t="s">
        <v>310</v>
      </c>
      <c r="AA1096" s="12" t="s">
        <v>500</v>
      </c>
      <c r="AB1096" s="66" t="s">
        <v>29</v>
      </c>
      <c r="AC1096" s="24" t="s">
        <v>312</v>
      </c>
      <c r="AF1096" s="24"/>
    </row>
    <row r="1097" spans="1:32" ht="15" hidden="1" customHeight="1" x14ac:dyDescent="0.2">
      <c r="A1097" s="54" t="s">
        <v>2071</v>
      </c>
      <c r="B1097" s="62">
        <v>45331</v>
      </c>
      <c r="C1097" s="59">
        <f t="shared" si="35"/>
        <v>2</v>
      </c>
      <c r="D1097" s="15">
        <f t="shared" si="34"/>
        <v>935</v>
      </c>
      <c r="E1097" s="16" t="s">
        <v>28</v>
      </c>
      <c r="F1097" s="64">
        <v>45331</v>
      </c>
      <c r="G1097" s="30" t="s">
        <v>30</v>
      </c>
      <c r="H1097" s="53" t="s">
        <v>31</v>
      </c>
      <c r="I1097" s="53" t="s">
        <v>31</v>
      </c>
      <c r="J1097" s="53" t="s">
        <v>31</v>
      </c>
      <c r="K1097" s="53" t="s">
        <v>31</v>
      </c>
      <c r="L1097" s="20" t="s">
        <v>2676</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hidden="1" customHeight="1" x14ac:dyDescent="0.2">
      <c r="A1098" s="33" t="s">
        <v>1908</v>
      </c>
      <c r="B1098" s="13">
        <v>45331</v>
      </c>
      <c r="C1098" s="31">
        <f t="shared" si="35"/>
        <v>2</v>
      </c>
      <c r="D1098" s="15">
        <f t="shared" si="34"/>
        <v>362.6</v>
      </c>
      <c r="E1098" s="16" t="s">
        <v>28</v>
      </c>
      <c r="F1098" s="17" t="s">
        <v>29</v>
      </c>
      <c r="G1098" s="30" t="s">
        <v>30</v>
      </c>
      <c r="H1098" s="26" t="s">
        <v>444</v>
      </c>
      <c r="I1098" s="26" t="s">
        <v>381</v>
      </c>
      <c r="J1098" s="67">
        <v>68901</v>
      </c>
      <c r="K1098" s="24" t="s">
        <v>316</v>
      </c>
      <c r="L1098" s="20" t="s">
        <v>2677</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610</v>
      </c>
      <c r="AB1098" s="66" t="s">
        <v>29</v>
      </c>
      <c r="AC1098" s="24" t="s">
        <v>320</v>
      </c>
      <c r="AF1098" s="24"/>
    </row>
    <row r="1099" spans="1:32" ht="15" hidden="1" customHeight="1" x14ac:dyDescent="0.2">
      <c r="A1099" s="54" t="s">
        <v>2083</v>
      </c>
      <c r="B1099" s="62">
        <v>45331</v>
      </c>
      <c r="C1099" s="31">
        <f t="shared" si="35"/>
        <v>1</v>
      </c>
      <c r="D1099" s="15">
        <f t="shared" si="34"/>
        <v>91.589999999999918</v>
      </c>
      <c r="E1099" s="16" t="s">
        <v>28</v>
      </c>
      <c r="F1099" s="30" t="s">
        <v>29</v>
      </c>
      <c r="G1099" s="31" t="s">
        <v>30</v>
      </c>
      <c r="H1099" s="53" t="s">
        <v>314</v>
      </c>
      <c r="I1099" s="53" t="s">
        <v>315</v>
      </c>
      <c r="J1099" s="53">
        <v>68527</v>
      </c>
      <c r="K1099" s="53" t="s">
        <v>316</v>
      </c>
      <c r="L1099" s="20" t="s">
        <v>2684</v>
      </c>
      <c r="M1099" s="60" t="s">
        <v>324</v>
      </c>
      <c r="N1099" s="53" t="s">
        <v>325</v>
      </c>
      <c r="O1099" s="53" t="s">
        <v>319</v>
      </c>
      <c r="P1099" s="53" t="s">
        <v>604</v>
      </c>
      <c r="Q1099" s="53" t="s">
        <v>565</v>
      </c>
      <c r="R1099" s="7" t="s">
        <v>822</v>
      </c>
      <c r="S1099" s="53">
        <v>2</v>
      </c>
      <c r="T1099" s="61">
        <v>1726</v>
      </c>
      <c r="U1099" s="7">
        <v>12</v>
      </c>
      <c r="V1099" s="37" t="s">
        <v>286</v>
      </c>
      <c r="W1099" s="53" t="s">
        <v>332</v>
      </c>
      <c r="X1099" s="7" t="s">
        <v>51</v>
      </c>
      <c r="Y1099" s="10">
        <v>500</v>
      </c>
      <c r="Z1099" s="24" t="s">
        <v>38</v>
      </c>
      <c r="AA1099" s="12" t="s">
        <v>500</v>
      </c>
      <c r="AB1099" s="66" t="s">
        <v>320</v>
      </c>
      <c r="AC1099" s="24" t="s">
        <v>320</v>
      </c>
      <c r="AF1099" s="24"/>
    </row>
    <row r="1100" spans="1:32" ht="15" hidden="1" customHeight="1" x14ac:dyDescent="0.2">
      <c r="A1100" s="33" t="s">
        <v>2133</v>
      </c>
      <c r="B1100" s="13">
        <v>45331</v>
      </c>
      <c r="C1100" s="31">
        <f t="shared" si="35"/>
        <v>1</v>
      </c>
      <c r="D1100" s="15">
        <f t="shared" si="34"/>
        <v>0</v>
      </c>
      <c r="E1100" s="16" t="s">
        <v>28</v>
      </c>
      <c r="F1100" s="30" t="s">
        <v>29</v>
      </c>
      <c r="G1100" s="31" t="s">
        <v>30</v>
      </c>
      <c r="H1100" s="24" t="s">
        <v>928</v>
      </c>
      <c r="I1100" s="24" t="s">
        <v>315</v>
      </c>
      <c r="J1100" s="24">
        <v>68029</v>
      </c>
      <c r="K1100" s="24" t="s">
        <v>316</v>
      </c>
      <c r="L1100" s="20" t="s">
        <v>2684</v>
      </c>
      <c r="M1100" s="49" t="s">
        <v>317</v>
      </c>
      <c r="N1100" s="24" t="s">
        <v>318</v>
      </c>
      <c r="O1100" s="24" t="s">
        <v>319</v>
      </c>
      <c r="P1100" s="53" t="s">
        <v>604</v>
      </c>
      <c r="Q1100" s="24" t="s">
        <v>348</v>
      </c>
      <c r="R1100" s="7" t="s">
        <v>929</v>
      </c>
      <c r="S1100" s="24">
        <v>4</v>
      </c>
      <c r="T1100" s="58">
        <v>5046</v>
      </c>
      <c r="U1100" s="7">
        <v>28</v>
      </c>
      <c r="V1100" s="63" t="s">
        <v>65</v>
      </c>
      <c r="W1100" s="24" t="s">
        <v>580</v>
      </c>
      <c r="X1100" s="7" t="s">
        <v>55</v>
      </c>
      <c r="Y1100" s="10">
        <v>1500</v>
      </c>
      <c r="Z1100" s="24" t="s">
        <v>394</v>
      </c>
      <c r="AA1100" s="12" t="s">
        <v>930</v>
      </c>
      <c r="AB1100" s="66" t="s">
        <v>29</v>
      </c>
      <c r="AC1100" s="24"/>
      <c r="AF1100" s="24"/>
    </row>
    <row r="1101" spans="1:32" ht="15" hidden="1" customHeight="1" x14ac:dyDescent="0.2">
      <c r="A1101" s="54" t="s">
        <v>1828</v>
      </c>
      <c r="B1101" s="62">
        <v>45331</v>
      </c>
      <c r="C1101" s="59">
        <f t="shared" si="35"/>
        <v>2</v>
      </c>
      <c r="D1101" s="15">
        <f t="shared" si="34"/>
        <v>1000</v>
      </c>
      <c r="E1101" s="16" t="s">
        <v>28</v>
      </c>
      <c r="F1101" s="64">
        <v>45331</v>
      </c>
      <c r="G1101" s="30" t="s">
        <v>30</v>
      </c>
      <c r="H1101" s="53" t="s">
        <v>31</v>
      </c>
      <c r="I1101" s="53" t="s">
        <v>31</v>
      </c>
      <c r="J1101" s="53" t="s">
        <v>31</v>
      </c>
      <c r="K1101" s="53" t="s">
        <v>31</v>
      </c>
      <c r="L1101" s="20" t="s">
        <v>2690</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500</v>
      </c>
      <c r="AB1101" s="66" t="s">
        <v>29</v>
      </c>
      <c r="AC1101" s="24" t="s">
        <v>312</v>
      </c>
      <c r="AF1101" s="24"/>
    </row>
    <row r="1102" spans="1:32" ht="15" hidden="1" customHeight="1" x14ac:dyDescent="0.2">
      <c r="A1102" s="54" t="s">
        <v>2134</v>
      </c>
      <c r="B1102" s="62">
        <v>45331</v>
      </c>
      <c r="C1102" s="31">
        <f t="shared" si="35"/>
        <v>1</v>
      </c>
      <c r="D1102" s="15">
        <f t="shared" si="34"/>
        <v>0</v>
      </c>
      <c r="E1102" s="16" t="s">
        <v>28</v>
      </c>
      <c r="F1102" s="64" t="s">
        <v>29</v>
      </c>
      <c r="G1102" s="59" t="s">
        <v>30</v>
      </c>
      <c r="H1102" s="53" t="s">
        <v>671</v>
      </c>
      <c r="I1102" s="53" t="s">
        <v>315</v>
      </c>
      <c r="J1102" s="53">
        <v>68430</v>
      </c>
      <c r="K1102" s="53" t="s">
        <v>316</v>
      </c>
      <c r="L1102" s="20" t="s">
        <v>2701</v>
      </c>
      <c r="M1102" s="60" t="s">
        <v>317</v>
      </c>
      <c r="N1102" s="53" t="s">
        <v>325</v>
      </c>
      <c r="O1102" s="53" t="s">
        <v>319</v>
      </c>
      <c r="P1102" s="53" t="s">
        <v>604</v>
      </c>
      <c r="Q1102" s="53" t="s">
        <v>348</v>
      </c>
      <c r="R1102" s="7" t="s">
        <v>841</v>
      </c>
      <c r="S1102" s="53">
        <v>6</v>
      </c>
      <c r="T1102" s="61">
        <v>7979</v>
      </c>
      <c r="U1102" s="7">
        <v>26</v>
      </c>
      <c r="V1102" s="53" t="s">
        <v>264</v>
      </c>
      <c r="W1102" s="53" t="s">
        <v>540</v>
      </c>
      <c r="X1102" s="7" t="s">
        <v>55</v>
      </c>
      <c r="Y1102" s="10">
        <v>1500</v>
      </c>
      <c r="Z1102" s="24"/>
      <c r="AA1102" s="12" t="s">
        <v>494</v>
      </c>
      <c r="AB1102" s="66"/>
      <c r="AC1102" s="24"/>
      <c r="AF1102" s="24"/>
    </row>
    <row r="1103" spans="1:32" ht="15" hidden="1" customHeight="1" x14ac:dyDescent="0.2">
      <c r="A1103" s="72" t="s">
        <v>1738</v>
      </c>
      <c r="B1103" s="62">
        <v>45331</v>
      </c>
      <c r="C1103" s="31">
        <f t="shared" si="35"/>
        <v>2</v>
      </c>
      <c r="D1103" s="15">
        <f t="shared" si="34"/>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637</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hidden="1" customHeight="1" x14ac:dyDescent="0.2">
      <c r="A1104" s="54" t="s">
        <v>2132</v>
      </c>
      <c r="B1104" s="62">
        <v>45331</v>
      </c>
      <c r="C1104" s="31">
        <f t="shared" si="35"/>
        <v>1</v>
      </c>
      <c r="D1104" s="15">
        <f t="shared" si="34"/>
        <v>1500</v>
      </c>
      <c r="E1104" s="41" t="s">
        <v>428</v>
      </c>
      <c r="F1104" s="30" t="s">
        <v>320</v>
      </c>
      <c r="G1104" s="31" t="s">
        <v>536</v>
      </c>
      <c r="H1104" s="53" t="s">
        <v>323</v>
      </c>
      <c r="I1104" s="53" t="s">
        <v>315</v>
      </c>
      <c r="J1104" s="53">
        <v>68127</v>
      </c>
      <c r="K1104" s="53" t="s">
        <v>316</v>
      </c>
      <c r="L1104" s="70">
        <v>31585</v>
      </c>
      <c r="M1104" s="60" t="s">
        <v>324</v>
      </c>
      <c r="N1104" s="53" t="s">
        <v>318</v>
      </c>
      <c r="O1104" s="53" t="s">
        <v>319</v>
      </c>
      <c r="P1104" s="24" t="s">
        <v>320</v>
      </c>
      <c r="Q1104" s="53" t="s">
        <v>565</v>
      </c>
      <c r="R1104" s="7" t="s">
        <v>822</v>
      </c>
      <c r="S1104" s="53">
        <v>3</v>
      </c>
      <c r="T1104" s="61">
        <v>0</v>
      </c>
      <c r="U1104" s="7">
        <v>12</v>
      </c>
      <c r="V1104" s="53" t="s">
        <v>285</v>
      </c>
      <c r="W1104" s="53" t="s">
        <v>860</v>
      </c>
      <c r="X1104" s="7" t="s">
        <v>431</v>
      </c>
      <c r="Y1104" s="10"/>
      <c r="Z1104" s="24"/>
      <c r="AA1104" s="12"/>
      <c r="AB1104" s="66"/>
      <c r="AC1104" s="24"/>
      <c r="AF1104" s="24"/>
    </row>
    <row r="1105" spans="1:32" ht="15" hidden="1" customHeight="1" x14ac:dyDescent="0.2">
      <c r="A1105" s="54" t="s">
        <v>2132</v>
      </c>
      <c r="B1105" s="62">
        <v>45331</v>
      </c>
      <c r="C1105" s="31">
        <f t="shared" si="35"/>
        <v>1</v>
      </c>
      <c r="D1105" s="15">
        <f t="shared" si="34"/>
        <v>1500</v>
      </c>
      <c r="E1105" s="41" t="s">
        <v>428</v>
      </c>
      <c r="F1105" s="30" t="s">
        <v>320</v>
      </c>
      <c r="G1105" s="30" t="s">
        <v>536</v>
      </c>
      <c r="H1105" s="53" t="s">
        <v>323</v>
      </c>
      <c r="I1105" s="53" t="s">
        <v>315</v>
      </c>
      <c r="J1105" s="53">
        <v>68127</v>
      </c>
      <c r="K1105" s="53" t="s">
        <v>316</v>
      </c>
      <c r="L1105" s="70">
        <v>31585</v>
      </c>
      <c r="M1105" s="60" t="s">
        <v>324</v>
      </c>
      <c r="N1105" s="53" t="s">
        <v>318</v>
      </c>
      <c r="O1105" s="53" t="s">
        <v>319</v>
      </c>
      <c r="P1105" s="24" t="s">
        <v>320</v>
      </c>
      <c r="Q1105" s="53" t="s">
        <v>565</v>
      </c>
      <c r="R1105" s="49" t="s">
        <v>822</v>
      </c>
      <c r="S1105" s="53">
        <v>3</v>
      </c>
      <c r="T1105" s="61">
        <v>0</v>
      </c>
      <c r="U1105" s="7">
        <v>12</v>
      </c>
      <c r="V1105" s="37" t="s">
        <v>285</v>
      </c>
      <c r="W1105" s="53" t="s">
        <v>860</v>
      </c>
      <c r="X1105" s="7" t="s">
        <v>431</v>
      </c>
      <c r="Y1105" s="10"/>
      <c r="Z1105" s="24"/>
      <c r="AA1105" s="12"/>
      <c r="AB1105" s="66"/>
      <c r="AC1105" s="24"/>
      <c r="AF1105" s="24"/>
    </row>
    <row r="1106" spans="1:32" ht="15" hidden="1" customHeight="1" x14ac:dyDescent="0.2">
      <c r="A1106" s="54" t="s">
        <v>2135</v>
      </c>
      <c r="B1106" s="62">
        <v>45334</v>
      </c>
      <c r="C1106" s="31">
        <f t="shared" si="35"/>
        <v>1</v>
      </c>
      <c r="D1106" s="15">
        <f t="shared" si="34"/>
        <v>373.53999999999996</v>
      </c>
      <c r="E1106" s="16" t="s">
        <v>28</v>
      </c>
      <c r="F1106" s="64" t="s">
        <v>29</v>
      </c>
      <c r="G1106" s="59" t="s">
        <v>30</v>
      </c>
      <c r="H1106" s="53" t="s">
        <v>931</v>
      </c>
      <c r="I1106" s="53" t="s">
        <v>315</v>
      </c>
      <c r="J1106" s="53">
        <v>68448</v>
      </c>
      <c r="K1106" s="53" t="s">
        <v>316</v>
      </c>
      <c r="L1106" s="20" t="s">
        <v>2678</v>
      </c>
      <c r="M1106" s="60" t="s">
        <v>317</v>
      </c>
      <c r="N1106" s="53" t="s">
        <v>318</v>
      </c>
      <c r="O1106" s="53" t="s">
        <v>319</v>
      </c>
      <c r="P1106" s="53" t="s">
        <v>604</v>
      </c>
      <c r="Q1106" s="53" t="s">
        <v>348</v>
      </c>
      <c r="R1106" s="7" t="s">
        <v>841</v>
      </c>
      <c r="S1106" s="53">
        <v>2</v>
      </c>
      <c r="T1106" s="61">
        <v>2439.69</v>
      </c>
      <c r="U1106" s="7">
        <v>130</v>
      </c>
      <c r="V1106" s="23" t="s">
        <v>32</v>
      </c>
      <c r="W1106" s="53" t="s">
        <v>50</v>
      </c>
      <c r="X1106" s="7" t="s">
        <v>84</v>
      </c>
      <c r="Y1106" s="10">
        <v>72.95</v>
      </c>
      <c r="Z1106" s="24" t="s">
        <v>932</v>
      </c>
      <c r="AA1106" s="65" t="s">
        <v>933</v>
      </c>
      <c r="AB1106" s="66" t="s">
        <v>29</v>
      </c>
      <c r="AC1106" s="24"/>
      <c r="AF1106" s="24"/>
    </row>
    <row r="1107" spans="1:32" ht="15" hidden="1" customHeight="1" x14ac:dyDescent="0.2">
      <c r="A1107" s="54" t="s">
        <v>2135</v>
      </c>
      <c r="B1107" s="62">
        <v>45334</v>
      </c>
      <c r="C1107" s="31">
        <f t="shared" si="35"/>
        <v>1</v>
      </c>
      <c r="D1107" s="15">
        <f t="shared" si="34"/>
        <v>373.53999999999996</v>
      </c>
      <c r="E1107" s="16" t="s">
        <v>28</v>
      </c>
      <c r="F1107" s="64" t="s">
        <v>29</v>
      </c>
      <c r="G1107" s="59" t="s">
        <v>30</v>
      </c>
      <c r="H1107" s="53" t="s">
        <v>931</v>
      </c>
      <c r="I1107" s="53" t="s">
        <v>315</v>
      </c>
      <c r="J1107" s="53">
        <v>68448</v>
      </c>
      <c r="K1107" s="53" t="s">
        <v>316</v>
      </c>
      <c r="L1107" s="20" t="s">
        <v>2678</v>
      </c>
      <c r="M1107" s="60" t="s">
        <v>317</v>
      </c>
      <c r="N1107" s="53" t="s">
        <v>318</v>
      </c>
      <c r="O1107" s="53" t="s">
        <v>319</v>
      </c>
      <c r="P1107" s="53" t="s">
        <v>604</v>
      </c>
      <c r="Q1107" s="53" t="s">
        <v>348</v>
      </c>
      <c r="R1107" s="7" t="s">
        <v>841</v>
      </c>
      <c r="S1107" s="53">
        <v>2</v>
      </c>
      <c r="T1107" s="61">
        <v>2439.69</v>
      </c>
      <c r="U1107" s="7">
        <v>130</v>
      </c>
      <c r="V1107" s="63" t="s">
        <v>32</v>
      </c>
      <c r="W1107" s="53" t="s">
        <v>50</v>
      </c>
      <c r="X1107" s="7" t="s">
        <v>57</v>
      </c>
      <c r="Y1107" s="10">
        <v>151.87</v>
      </c>
      <c r="Z1107" s="24"/>
      <c r="AA1107" s="65" t="s">
        <v>934</v>
      </c>
      <c r="AB1107" s="66"/>
      <c r="AC1107" s="24"/>
      <c r="AF1107" s="24"/>
    </row>
    <row r="1108" spans="1:32" ht="15" hidden="1" customHeight="1" x14ac:dyDescent="0.2">
      <c r="A1108" s="54" t="s">
        <v>2135</v>
      </c>
      <c r="B1108" s="62">
        <v>45334</v>
      </c>
      <c r="C1108" s="31">
        <f t="shared" si="35"/>
        <v>1</v>
      </c>
      <c r="D1108" s="15">
        <f t="shared" si="34"/>
        <v>373.53999999999996</v>
      </c>
      <c r="E1108" s="16" t="s">
        <v>28</v>
      </c>
      <c r="F1108" s="64" t="s">
        <v>29</v>
      </c>
      <c r="G1108" s="59" t="s">
        <v>30</v>
      </c>
      <c r="H1108" s="53" t="s">
        <v>931</v>
      </c>
      <c r="I1108" s="53" t="s">
        <v>315</v>
      </c>
      <c r="J1108" s="53">
        <v>68448</v>
      </c>
      <c r="K1108" s="53" t="s">
        <v>316</v>
      </c>
      <c r="L1108" s="20" t="s">
        <v>2678</v>
      </c>
      <c r="M1108" s="60" t="s">
        <v>317</v>
      </c>
      <c r="N1108" s="53" t="s">
        <v>318</v>
      </c>
      <c r="O1108" s="53" t="s">
        <v>319</v>
      </c>
      <c r="P1108" s="53" t="s">
        <v>604</v>
      </c>
      <c r="Q1108" s="53" t="s">
        <v>348</v>
      </c>
      <c r="R1108" s="7" t="s">
        <v>841</v>
      </c>
      <c r="S1108" s="53">
        <v>2</v>
      </c>
      <c r="T1108" s="61">
        <v>2439.69</v>
      </c>
      <c r="U1108" s="7">
        <v>130</v>
      </c>
      <c r="V1108" s="63" t="s">
        <v>32</v>
      </c>
      <c r="W1108" s="53" t="s">
        <v>50</v>
      </c>
      <c r="X1108" s="7" t="s">
        <v>51</v>
      </c>
      <c r="Y1108" s="10">
        <v>250</v>
      </c>
      <c r="Z1108" s="24" t="s">
        <v>38</v>
      </c>
      <c r="AA1108" s="65" t="s">
        <v>935</v>
      </c>
      <c r="AB1108" s="66"/>
      <c r="AC1108" s="24"/>
      <c r="AF1108" s="24"/>
    </row>
    <row r="1109" spans="1:32" ht="15" hidden="1" customHeight="1" x14ac:dyDescent="0.2">
      <c r="A1109" s="54" t="s">
        <v>2135</v>
      </c>
      <c r="B1109" s="62">
        <v>45334</v>
      </c>
      <c r="C1109" s="31">
        <f t="shared" si="35"/>
        <v>1</v>
      </c>
      <c r="D1109" s="15">
        <f t="shared" si="34"/>
        <v>373.53999999999996</v>
      </c>
      <c r="E1109" s="16" t="s">
        <v>28</v>
      </c>
      <c r="F1109" s="64" t="s">
        <v>29</v>
      </c>
      <c r="G1109" s="59" t="s">
        <v>30</v>
      </c>
      <c r="H1109" s="53" t="s">
        <v>931</v>
      </c>
      <c r="I1109" s="53" t="s">
        <v>315</v>
      </c>
      <c r="J1109" s="53">
        <v>68448</v>
      </c>
      <c r="K1109" s="53" t="s">
        <v>316</v>
      </c>
      <c r="L1109" s="20" t="s">
        <v>2678</v>
      </c>
      <c r="M1109" s="60" t="s">
        <v>317</v>
      </c>
      <c r="N1109" s="53" t="s">
        <v>318</v>
      </c>
      <c r="O1109" s="53" t="s">
        <v>319</v>
      </c>
      <c r="P1109" s="53" t="s">
        <v>604</v>
      </c>
      <c r="Q1109" s="53" t="s">
        <v>348</v>
      </c>
      <c r="R1109" s="7" t="s">
        <v>841</v>
      </c>
      <c r="S1109" s="53">
        <v>2</v>
      </c>
      <c r="T1109" s="61">
        <v>2439.69</v>
      </c>
      <c r="U1109" s="7">
        <v>130</v>
      </c>
      <c r="V1109" s="63" t="s">
        <v>32</v>
      </c>
      <c r="W1109" s="53" t="s">
        <v>50</v>
      </c>
      <c r="X1109" s="7" t="s">
        <v>34</v>
      </c>
      <c r="Y1109" s="10">
        <v>265.75</v>
      </c>
      <c r="Z1109" s="24"/>
      <c r="AA1109" s="65" t="s">
        <v>328</v>
      </c>
      <c r="AB1109" s="66"/>
      <c r="AC1109" s="24"/>
      <c r="AF1109" s="24"/>
    </row>
    <row r="1110" spans="1:32" ht="15" hidden="1" customHeight="1" x14ac:dyDescent="0.2">
      <c r="A1110" s="54" t="s">
        <v>2135</v>
      </c>
      <c r="B1110" s="62">
        <v>45334</v>
      </c>
      <c r="C1110" s="31">
        <f t="shared" si="35"/>
        <v>1</v>
      </c>
      <c r="D1110" s="15">
        <f t="shared" si="34"/>
        <v>373.53999999999996</v>
      </c>
      <c r="E1110" s="16" t="s">
        <v>28</v>
      </c>
      <c r="F1110" s="64" t="s">
        <v>29</v>
      </c>
      <c r="G1110" s="59" t="s">
        <v>30</v>
      </c>
      <c r="H1110" s="53" t="s">
        <v>931</v>
      </c>
      <c r="I1110" s="53" t="s">
        <v>315</v>
      </c>
      <c r="J1110" s="53">
        <v>68448</v>
      </c>
      <c r="K1110" s="53" t="s">
        <v>316</v>
      </c>
      <c r="L1110" s="20" t="s">
        <v>2678</v>
      </c>
      <c r="M1110" s="60" t="s">
        <v>317</v>
      </c>
      <c r="N1110" s="53" t="s">
        <v>318</v>
      </c>
      <c r="O1110" s="53" t="s">
        <v>319</v>
      </c>
      <c r="P1110" s="53" t="s">
        <v>604</v>
      </c>
      <c r="Q1110" s="53" t="s">
        <v>348</v>
      </c>
      <c r="R1110" s="7" t="s">
        <v>841</v>
      </c>
      <c r="S1110" s="53">
        <v>2</v>
      </c>
      <c r="T1110" s="61">
        <v>2439.69</v>
      </c>
      <c r="U1110" s="7">
        <v>130</v>
      </c>
      <c r="V1110" s="23" t="s">
        <v>32</v>
      </c>
      <c r="W1110" s="53" t="s">
        <v>50</v>
      </c>
      <c r="X1110" s="7" t="s">
        <v>57</v>
      </c>
      <c r="Y1110" s="10">
        <v>385.89</v>
      </c>
      <c r="Z1110" s="24" t="s">
        <v>936</v>
      </c>
      <c r="AA1110" s="65" t="s">
        <v>937</v>
      </c>
      <c r="AB1110" s="66"/>
      <c r="AC1110" s="24"/>
      <c r="AF1110" s="24"/>
    </row>
    <row r="1111" spans="1:32" ht="15" hidden="1" customHeight="1" x14ac:dyDescent="0.2">
      <c r="A1111" s="54" t="s">
        <v>2135</v>
      </c>
      <c r="B1111" s="62">
        <v>45334</v>
      </c>
      <c r="C1111" s="59">
        <f t="shared" si="35"/>
        <v>1</v>
      </c>
      <c r="D1111" s="15">
        <f t="shared" si="34"/>
        <v>373.53999999999996</v>
      </c>
      <c r="E1111" s="16" t="s">
        <v>28</v>
      </c>
      <c r="F1111" s="64">
        <v>45334</v>
      </c>
      <c r="G1111" s="30" t="s">
        <v>30</v>
      </c>
      <c r="H1111" s="53" t="s">
        <v>31</v>
      </c>
      <c r="I1111" s="53" t="s">
        <v>31</v>
      </c>
      <c r="J1111" s="53" t="s">
        <v>31</v>
      </c>
      <c r="K1111" s="53" t="s">
        <v>31</v>
      </c>
      <c r="L1111" s="20" t="s">
        <v>2678</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hidden="1" customHeight="1" x14ac:dyDescent="0.2">
      <c r="A1112" s="33" t="s">
        <v>2136</v>
      </c>
      <c r="B1112" s="13">
        <v>45334</v>
      </c>
      <c r="C1112" s="31">
        <f t="shared" si="35"/>
        <v>1</v>
      </c>
      <c r="D1112" s="15">
        <f t="shared" si="34"/>
        <v>1250</v>
      </c>
      <c r="E1112" s="16" t="s">
        <v>28</v>
      </c>
      <c r="F1112" s="30" t="s">
        <v>29</v>
      </c>
      <c r="G1112" s="31" t="s">
        <v>30</v>
      </c>
      <c r="H1112" s="24" t="s">
        <v>314</v>
      </c>
      <c r="I1112" s="24" t="s">
        <v>315</v>
      </c>
      <c r="J1112" s="24">
        <v>68510</v>
      </c>
      <c r="K1112" s="24" t="s">
        <v>316</v>
      </c>
      <c r="L1112" s="20" t="s">
        <v>2686</v>
      </c>
      <c r="M1112" s="49" t="s">
        <v>324</v>
      </c>
      <c r="N1112" s="24" t="s">
        <v>318</v>
      </c>
      <c r="O1112" s="24" t="s">
        <v>319</v>
      </c>
      <c r="P1112" s="53" t="s">
        <v>604</v>
      </c>
      <c r="Q1112" s="24" t="s">
        <v>348</v>
      </c>
      <c r="R1112" s="7"/>
      <c r="S1112" s="24">
        <v>1</v>
      </c>
      <c r="T1112" s="58">
        <v>1850.75</v>
      </c>
      <c r="U1112" s="7"/>
      <c r="V1112" s="23" t="s">
        <v>264</v>
      </c>
      <c r="W1112" s="24" t="s">
        <v>540</v>
      </c>
      <c r="X1112" s="7" t="s">
        <v>37</v>
      </c>
      <c r="Y1112" s="10">
        <v>250</v>
      </c>
      <c r="Z1112" s="24" t="s">
        <v>38</v>
      </c>
      <c r="AA1112" s="12" t="s">
        <v>103</v>
      </c>
      <c r="AB1112" s="66" t="s">
        <v>320</v>
      </c>
      <c r="AC1112" s="24" t="s">
        <v>320</v>
      </c>
      <c r="AF1112" s="24"/>
    </row>
    <row r="1113" spans="1:32" ht="15" hidden="1" customHeight="1" x14ac:dyDescent="0.2">
      <c r="A1113" s="54" t="s">
        <v>2138</v>
      </c>
      <c r="B1113" s="62">
        <v>45335</v>
      </c>
      <c r="C1113" s="31">
        <f t="shared" si="35"/>
        <v>1</v>
      </c>
      <c r="D1113" s="15">
        <f t="shared" si="34"/>
        <v>107.81999999999994</v>
      </c>
      <c r="E1113" s="16" t="s">
        <v>28</v>
      </c>
      <c r="F1113" s="36" t="s">
        <v>29</v>
      </c>
      <c r="G1113" s="59" t="s">
        <v>30</v>
      </c>
      <c r="H1113" s="53" t="s">
        <v>314</v>
      </c>
      <c r="I1113" s="24" t="s">
        <v>381</v>
      </c>
      <c r="J1113" s="53">
        <v>68522</v>
      </c>
      <c r="K1113" s="53" t="s">
        <v>316</v>
      </c>
      <c r="L1113" s="20" t="s">
        <v>2664</v>
      </c>
      <c r="M1113" s="60" t="s">
        <v>317</v>
      </c>
      <c r="N1113" s="53" t="s">
        <v>325</v>
      </c>
      <c r="O1113" s="53" t="s">
        <v>52</v>
      </c>
      <c r="P1113" s="51" t="s">
        <v>637</v>
      </c>
      <c r="Q1113" s="53" t="s">
        <v>565</v>
      </c>
      <c r="R1113" s="7" t="s">
        <v>841</v>
      </c>
      <c r="S1113" s="53">
        <v>2</v>
      </c>
      <c r="T1113" s="61">
        <v>1262.7</v>
      </c>
      <c r="U1113" s="7">
        <v>15</v>
      </c>
      <c r="V1113" s="53" t="s">
        <v>286</v>
      </c>
      <c r="W1113" s="53" t="s">
        <v>332</v>
      </c>
      <c r="X1113" s="7" t="s">
        <v>55</v>
      </c>
      <c r="Y1113" s="10">
        <v>1192.18</v>
      </c>
      <c r="Z1113" s="24"/>
      <c r="AA1113" s="65" t="s">
        <v>494</v>
      </c>
      <c r="AB1113" s="66"/>
      <c r="AC1113" s="24"/>
      <c r="AF1113" s="24"/>
    </row>
    <row r="1114" spans="1:32" ht="15" hidden="1" customHeight="1" x14ac:dyDescent="0.2">
      <c r="A1114" s="54" t="s">
        <v>2137</v>
      </c>
      <c r="B1114" s="62">
        <v>45335</v>
      </c>
      <c r="C1114" s="31">
        <f t="shared" si="35"/>
        <v>1</v>
      </c>
      <c r="D1114" s="15">
        <f t="shared" si="34"/>
        <v>690.86</v>
      </c>
      <c r="E1114" s="16" t="s">
        <v>28</v>
      </c>
      <c r="F1114" s="64" t="s">
        <v>29</v>
      </c>
      <c r="G1114" s="59" t="s">
        <v>30</v>
      </c>
      <c r="H1114" s="53" t="s">
        <v>314</v>
      </c>
      <c r="I1114" s="24" t="s">
        <v>381</v>
      </c>
      <c r="J1114" s="53">
        <v>68506</v>
      </c>
      <c r="K1114" s="53" t="s">
        <v>316</v>
      </c>
      <c r="L1114" s="20" t="s">
        <v>2667</v>
      </c>
      <c r="M1114" s="60" t="s">
        <v>335</v>
      </c>
      <c r="N1114" s="53" t="s">
        <v>318</v>
      </c>
      <c r="O1114" s="53" t="s">
        <v>319</v>
      </c>
      <c r="P1114" s="53" t="s">
        <v>604</v>
      </c>
      <c r="Q1114" s="53" t="s">
        <v>565</v>
      </c>
      <c r="R1114" s="7" t="s">
        <v>820</v>
      </c>
      <c r="S1114" s="53">
        <v>1</v>
      </c>
      <c r="T1114" s="61">
        <v>1828</v>
      </c>
      <c r="U1114" s="7">
        <v>4</v>
      </c>
      <c r="V1114" s="53" t="s">
        <v>286</v>
      </c>
      <c r="W1114" s="53" t="s">
        <v>332</v>
      </c>
      <c r="X1114" s="7" t="s">
        <v>73</v>
      </c>
      <c r="Y1114" s="10">
        <v>313.14</v>
      </c>
      <c r="Z1114" s="24" t="s">
        <v>480</v>
      </c>
      <c r="AA1114" s="65" t="s">
        <v>938</v>
      </c>
      <c r="AB1114" s="66"/>
      <c r="AC1114" s="24"/>
      <c r="AF1114" s="24"/>
    </row>
    <row r="1115" spans="1:32" ht="15" hidden="1" customHeight="1" x14ac:dyDescent="0.2">
      <c r="A1115" s="54" t="s">
        <v>2137</v>
      </c>
      <c r="B1115" s="62">
        <v>45335</v>
      </c>
      <c r="C1115" s="31">
        <f t="shared" si="35"/>
        <v>1</v>
      </c>
      <c r="D1115" s="15">
        <f t="shared" si="34"/>
        <v>690.86</v>
      </c>
      <c r="E1115" s="16" t="s">
        <v>28</v>
      </c>
      <c r="F1115" s="64" t="s">
        <v>29</v>
      </c>
      <c r="G1115" s="59" t="s">
        <v>30</v>
      </c>
      <c r="H1115" s="53" t="s">
        <v>314</v>
      </c>
      <c r="I1115" s="53" t="s">
        <v>381</v>
      </c>
      <c r="J1115" s="53">
        <v>68506</v>
      </c>
      <c r="K1115" s="53" t="s">
        <v>316</v>
      </c>
      <c r="L1115" s="20" t="s">
        <v>2667</v>
      </c>
      <c r="M1115" s="60" t="s">
        <v>335</v>
      </c>
      <c r="N1115" s="53" t="s">
        <v>318</v>
      </c>
      <c r="O1115" s="53" t="s">
        <v>319</v>
      </c>
      <c r="P1115" s="53" t="s">
        <v>604</v>
      </c>
      <c r="Q1115" s="53" t="s">
        <v>565</v>
      </c>
      <c r="R1115" s="7" t="s">
        <v>820</v>
      </c>
      <c r="S1115" s="53">
        <v>1</v>
      </c>
      <c r="T1115" s="61">
        <v>1828</v>
      </c>
      <c r="U1115" s="7">
        <v>4</v>
      </c>
      <c r="V1115" s="53" t="s">
        <v>286</v>
      </c>
      <c r="W1115" s="53" t="s">
        <v>332</v>
      </c>
      <c r="X1115" s="7" t="s">
        <v>55</v>
      </c>
      <c r="Y1115" s="10">
        <v>496</v>
      </c>
      <c r="Z1115" s="24"/>
      <c r="AA1115" s="65" t="s">
        <v>56</v>
      </c>
      <c r="AB1115" s="66"/>
      <c r="AC1115" s="24"/>
      <c r="AF1115" s="24"/>
    </row>
    <row r="1116" spans="1:32" ht="15" hidden="1" customHeight="1" x14ac:dyDescent="0.2">
      <c r="A1116" s="54" t="s">
        <v>2126</v>
      </c>
      <c r="B1116" s="62">
        <v>45335</v>
      </c>
      <c r="C1116" s="31">
        <f t="shared" si="35"/>
        <v>1</v>
      </c>
      <c r="D1116" s="15">
        <f t="shared" si="34"/>
        <v>310.22000000000003</v>
      </c>
      <c r="E1116" s="16" t="s">
        <v>28</v>
      </c>
      <c r="F1116" s="64" t="s">
        <v>29</v>
      </c>
      <c r="G1116" s="59" t="s">
        <v>30</v>
      </c>
      <c r="H1116" s="53" t="s">
        <v>918</v>
      </c>
      <c r="I1116" s="53" t="s">
        <v>315</v>
      </c>
      <c r="J1116" s="53">
        <v>68814</v>
      </c>
      <c r="K1116" s="53" t="s">
        <v>316</v>
      </c>
      <c r="L1116" s="20" t="s">
        <v>2676</v>
      </c>
      <c r="M1116" s="60" t="s">
        <v>317</v>
      </c>
      <c r="N1116" s="53" t="s">
        <v>325</v>
      </c>
      <c r="O1116" s="53" t="s">
        <v>319</v>
      </c>
      <c r="P1116" s="53" t="s">
        <v>604</v>
      </c>
      <c r="Q1116" s="53" t="s">
        <v>348</v>
      </c>
      <c r="R1116" s="7" t="s">
        <v>841</v>
      </c>
      <c r="S1116" s="53">
        <v>2</v>
      </c>
      <c r="T1116" s="61">
        <v>3148</v>
      </c>
      <c r="U1116" s="7">
        <v>148</v>
      </c>
      <c r="V1116" s="63" t="s">
        <v>32</v>
      </c>
      <c r="W1116" s="53" t="s">
        <v>155</v>
      </c>
      <c r="X1116" s="7" t="s">
        <v>73</v>
      </c>
      <c r="Y1116" s="10">
        <v>1114.78</v>
      </c>
      <c r="Z1116" s="24"/>
      <c r="AA1116" s="65" t="s">
        <v>939</v>
      </c>
      <c r="AB1116" s="66"/>
      <c r="AC1116" s="24"/>
      <c r="AF1116" s="24"/>
    </row>
    <row r="1117" spans="1:32" ht="15" hidden="1" customHeight="1" x14ac:dyDescent="0.2">
      <c r="A1117" s="54" t="s">
        <v>2139</v>
      </c>
      <c r="B1117" s="62">
        <v>45335</v>
      </c>
      <c r="C1117" s="59">
        <f t="shared" si="35"/>
        <v>1</v>
      </c>
      <c r="D1117" s="15">
        <f t="shared" si="34"/>
        <v>1500</v>
      </c>
      <c r="E1117" s="16" t="s">
        <v>28</v>
      </c>
      <c r="F1117" s="64">
        <v>45335</v>
      </c>
      <c r="G1117" s="30" t="s">
        <v>30</v>
      </c>
      <c r="H1117" s="53" t="s">
        <v>31</v>
      </c>
      <c r="I1117" s="53" t="s">
        <v>31</v>
      </c>
      <c r="J1117" s="53" t="s">
        <v>31</v>
      </c>
      <c r="K1117" s="53" t="s">
        <v>31</v>
      </c>
      <c r="L1117" s="20" t="s">
        <v>2706</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hidden="1" customHeight="1" x14ac:dyDescent="0.2">
      <c r="A1118" s="54" t="s">
        <v>2140</v>
      </c>
      <c r="B1118" s="62">
        <v>45336</v>
      </c>
      <c r="C1118" s="59">
        <f t="shared" si="35"/>
        <v>1</v>
      </c>
      <c r="D1118" s="15">
        <f t="shared" si="34"/>
        <v>1500</v>
      </c>
      <c r="E1118" s="16" t="s">
        <v>28</v>
      </c>
      <c r="F1118" s="64">
        <v>45336</v>
      </c>
      <c r="G1118" s="30" t="s">
        <v>30</v>
      </c>
      <c r="H1118" s="53" t="s">
        <v>31</v>
      </c>
      <c r="I1118" s="53" t="s">
        <v>31</v>
      </c>
      <c r="J1118" s="53" t="s">
        <v>31</v>
      </c>
      <c r="K1118" s="53" t="s">
        <v>31</v>
      </c>
      <c r="L1118" s="20" t="s">
        <v>2662</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500</v>
      </c>
      <c r="AB1118" s="66" t="s">
        <v>29</v>
      </c>
      <c r="AC1118" s="24" t="s">
        <v>312</v>
      </c>
      <c r="AF1118" s="24"/>
    </row>
    <row r="1119" spans="1:32" ht="15" hidden="1" customHeight="1" x14ac:dyDescent="0.2">
      <c r="A1119" s="33" t="s">
        <v>2019</v>
      </c>
      <c r="B1119" s="13">
        <v>45336</v>
      </c>
      <c r="C1119" s="31">
        <f t="shared" si="35"/>
        <v>2</v>
      </c>
      <c r="D1119" s="15">
        <f t="shared" si="34"/>
        <v>423.9</v>
      </c>
      <c r="E1119" s="16" t="s">
        <v>28</v>
      </c>
      <c r="F1119" s="30" t="s">
        <v>29</v>
      </c>
      <c r="G1119" s="30" t="s">
        <v>30</v>
      </c>
      <c r="H1119" s="26" t="s">
        <v>760</v>
      </c>
      <c r="I1119" s="26" t="s">
        <v>315</v>
      </c>
      <c r="J1119" s="67">
        <v>68666</v>
      </c>
      <c r="K1119" s="24" t="s">
        <v>316</v>
      </c>
      <c r="L1119" s="20" t="s">
        <v>2668</v>
      </c>
      <c r="M1119" s="49" t="s">
        <v>317</v>
      </c>
      <c r="N1119" s="24" t="s">
        <v>318</v>
      </c>
      <c r="O1119" s="24" t="s">
        <v>319</v>
      </c>
      <c r="P1119" s="53" t="s">
        <v>604</v>
      </c>
      <c r="Q1119" s="24" t="s">
        <v>348</v>
      </c>
      <c r="R1119" s="7" t="s">
        <v>31</v>
      </c>
      <c r="S1119" s="24">
        <v>2</v>
      </c>
      <c r="T1119" s="58">
        <v>4700</v>
      </c>
      <c r="U1119" s="7" t="s">
        <v>31</v>
      </c>
      <c r="V1119" s="53" t="s">
        <v>260</v>
      </c>
      <c r="W1119" s="24" t="s">
        <v>601</v>
      </c>
      <c r="X1119" s="7" t="s">
        <v>34</v>
      </c>
      <c r="Y1119" s="10">
        <v>88.05</v>
      </c>
      <c r="Z1119" s="7" t="s">
        <v>72</v>
      </c>
      <c r="AA1119" s="12" t="s">
        <v>264</v>
      </c>
      <c r="AB1119" s="66" t="s">
        <v>29</v>
      </c>
      <c r="AC1119" s="24" t="s">
        <v>320</v>
      </c>
      <c r="AF1119" s="24"/>
    </row>
    <row r="1120" spans="1:32" ht="15" hidden="1" customHeight="1" x14ac:dyDescent="0.2">
      <c r="A1120" s="33" t="s">
        <v>1842</v>
      </c>
      <c r="B1120" s="13">
        <v>45336</v>
      </c>
      <c r="C1120" s="31">
        <f t="shared" si="35"/>
        <v>2</v>
      </c>
      <c r="D1120" s="15">
        <f t="shared" si="34"/>
        <v>-163</v>
      </c>
      <c r="E1120" s="16" t="s">
        <v>28</v>
      </c>
      <c r="F1120" s="30" t="s">
        <v>29</v>
      </c>
      <c r="G1120" s="31" t="s">
        <v>30</v>
      </c>
      <c r="H1120" s="24" t="s">
        <v>372</v>
      </c>
      <c r="I1120" s="24" t="s">
        <v>315</v>
      </c>
      <c r="J1120" s="24">
        <v>68803</v>
      </c>
      <c r="K1120" s="49" t="s">
        <v>316</v>
      </c>
      <c r="L1120" s="20" t="s">
        <v>2674</v>
      </c>
      <c r="M1120" s="49" t="s">
        <v>324</v>
      </c>
      <c r="N1120" s="49" t="s">
        <v>325</v>
      </c>
      <c r="O1120" s="49" t="s">
        <v>319</v>
      </c>
      <c r="P1120" s="53" t="s">
        <v>604</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hidden="1" customHeight="1" x14ac:dyDescent="0.2">
      <c r="A1121" s="33" t="s">
        <v>1975</v>
      </c>
      <c r="B1121" s="13">
        <v>45336</v>
      </c>
      <c r="C1121" s="31">
        <f t="shared" si="35"/>
        <v>2</v>
      </c>
      <c r="D1121" s="15">
        <f t="shared" si="34"/>
        <v>-150</v>
      </c>
      <c r="E1121" s="16" t="s">
        <v>28</v>
      </c>
      <c r="F1121" s="30" t="s">
        <v>29</v>
      </c>
      <c r="G1121" s="31" t="s">
        <v>30</v>
      </c>
      <c r="H1121" s="24" t="s">
        <v>486</v>
      </c>
      <c r="I1121" s="24" t="s">
        <v>315</v>
      </c>
      <c r="J1121" s="24">
        <v>68405</v>
      </c>
      <c r="K1121" s="24" t="s">
        <v>316</v>
      </c>
      <c r="L1121" s="20" t="s">
        <v>2678</v>
      </c>
      <c r="M1121" s="49" t="s">
        <v>31</v>
      </c>
      <c r="N1121" s="24" t="s">
        <v>325</v>
      </c>
      <c r="O1121" s="24" t="s">
        <v>319</v>
      </c>
      <c r="P1121" s="53" t="s">
        <v>604</v>
      </c>
      <c r="Q1121" s="24" t="s">
        <v>31</v>
      </c>
      <c r="R1121" s="7"/>
      <c r="S1121" s="24">
        <v>1</v>
      </c>
      <c r="T1121" s="58">
        <v>0</v>
      </c>
      <c r="U1121" s="7"/>
      <c r="V1121" s="53" t="s">
        <v>286</v>
      </c>
      <c r="W1121" s="24" t="s">
        <v>332</v>
      </c>
      <c r="X1121" s="7" t="s">
        <v>51</v>
      </c>
      <c r="Y1121" s="10">
        <v>250</v>
      </c>
      <c r="Z1121" s="24" t="s">
        <v>38</v>
      </c>
      <c r="AA1121" s="12" t="s">
        <v>500</v>
      </c>
      <c r="AB1121" s="66" t="s">
        <v>320</v>
      </c>
      <c r="AC1121" s="24" t="s">
        <v>320</v>
      </c>
      <c r="AF1121" s="24"/>
    </row>
    <row r="1122" spans="1:32" ht="15" hidden="1" customHeight="1" x14ac:dyDescent="0.2">
      <c r="A1122" s="33" t="s">
        <v>1975</v>
      </c>
      <c r="B1122" s="13">
        <v>45336</v>
      </c>
      <c r="C1122" s="31">
        <f t="shared" si="35"/>
        <v>2</v>
      </c>
      <c r="D1122" s="15">
        <f t="shared" si="34"/>
        <v>-150</v>
      </c>
      <c r="E1122" s="16" t="s">
        <v>28</v>
      </c>
      <c r="F1122" s="30" t="s">
        <v>29</v>
      </c>
      <c r="G1122" s="31" t="s">
        <v>30</v>
      </c>
      <c r="H1122" s="24" t="s">
        <v>486</v>
      </c>
      <c r="I1122" s="24" t="s">
        <v>315</v>
      </c>
      <c r="J1122" s="24">
        <v>68405</v>
      </c>
      <c r="K1122" s="24" t="s">
        <v>316</v>
      </c>
      <c r="L1122" s="20" t="s">
        <v>2678</v>
      </c>
      <c r="M1122" s="49" t="s">
        <v>31</v>
      </c>
      <c r="N1122" s="24" t="s">
        <v>325</v>
      </c>
      <c r="O1122" s="24" t="s">
        <v>319</v>
      </c>
      <c r="P1122" s="53" t="s">
        <v>604</v>
      </c>
      <c r="Q1122" s="24" t="s">
        <v>31</v>
      </c>
      <c r="R1122" s="7"/>
      <c r="S1122" s="24">
        <v>1</v>
      </c>
      <c r="T1122" s="58">
        <v>0</v>
      </c>
      <c r="U1122" s="7"/>
      <c r="V1122" s="37" t="s">
        <v>286</v>
      </c>
      <c r="W1122" s="24" t="s">
        <v>332</v>
      </c>
      <c r="X1122" s="7" t="s">
        <v>37</v>
      </c>
      <c r="Y1122" s="10">
        <v>500</v>
      </c>
      <c r="Z1122" s="24" t="s">
        <v>38</v>
      </c>
      <c r="AA1122" s="12" t="s">
        <v>940</v>
      </c>
      <c r="AB1122" s="66" t="s">
        <v>29</v>
      </c>
      <c r="AC1122" s="24" t="s">
        <v>320</v>
      </c>
      <c r="AF1122" s="24"/>
    </row>
    <row r="1123" spans="1:32" ht="15" hidden="1" customHeight="1" x14ac:dyDescent="0.2">
      <c r="A1123" s="33" t="s">
        <v>2073</v>
      </c>
      <c r="B1123" s="13">
        <v>45336</v>
      </c>
      <c r="C1123" s="31">
        <f t="shared" si="35"/>
        <v>2</v>
      </c>
      <c r="D1123" s="15">
        <f t="shared" si="34"/>
        <v>456.95000000000005</v>
      </c>
      <c r="E1123" s="16" t="s">
        <v>28</v>
      </c>
      <c r="F1123" s="30" t="s">
        <v>29</v>
      </c>
      <c r="G1123" s="31" t="s">
        <v>30</v>
      </c>
      <c r="H1123" s="24" t="s">
        <v>314</v>
      </c>
      <c r="I1123" s="24" t="s">
        <v>315</v>
      </c>
      <c r="J1123" s="24">
        <v>68512</v>
      </c>
      <c r="K1123" s="24" t="s">
        <v>316</v>
      </c>
      <c r="L1123" s="20" t="s">
        <v>2680</v>
      </c>
      <c r="M1123" s="49" t="s">
        <v>342</v>
      </c>
      <c r="N1123" s="24" t="s">
        <v>318</v>
      </c>
      <c r="O1123" s="24" t="s">
        <v>319</v>
      </c>
      <c r="P1123" s="53" t="s">
        <v>604</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hidden="1" customHeight="1" x14ac:dyDescent="0.2">
      <c r="A1124" s="33" t="s">
        <v>2073</v>
      </c>
      <c r="B1124" s="13">
        <v>45336</v>
      </c>
      <c r="C1124" s="31">
        <f t="shared" si="35"/>
        <v>2</v>
      </c>
      <c r="D1124" s="15">
        <f t="shared" si="34"/>
        <v>456.95000000000005</v>
      </c>
      <c r="E1124" s="16" t="s">
        <v>28</v>
      </c>
      <c r="F1124" s="30" t="s">
        <v>29</v>
      </c>
      <c r="G1124" s="31" t="s">
        <v>30</v>
      </c>
      <c r="H1124" s="24" t="s">
        <v>314</v>
      </c>
      <c r="I1124" s="24" t="s">
        <v>315</v>
      </c>
      <c r="J1124" s="24">
        <v>68512</v>
      </c>
      <c r="K1124" s="24" t="s">
        <v>316</v>
      </c>
      <c r="L1124" s="20" t="s">
        <v>2680</v>
      </c>
      <c r="M1124" s="49" t="s">
        <v>342</v>
      </c>
      <c r="N1124" s="24" t="s">
        <v>318</v>
      </c>
      <c r="O1124" s="24" t="s">
        <v>319</v>
      </c>
      <c r="P1124" s="53" t="s">
        <v>604</v>
      </c>
      <c r="Q1124" s="24" t="s">
        <v>348</v>
      </c>
      <c r="R1124" s="7" t="s">
        <v>383</v>
      </c>
      <c r="S1124" s="24">
        <v>1</v>
      </c>
      <c r="T1124" s="58">
        <v>2200</v>
      </c>
      <c r="U1124" s="7">
        <v>4</v>
      </c>
      <c r="V1124" s="53" t="s">
        <v>260</v>
      </c>
      <c r="W1124" s="24" t="s">
        <v>338</v>
      </c>
      <c r="X1124" s="7" t="s">
        <v>57</v>
      </c>
      <c r="Y1124" s="10">
        <v>127.76</v>
      </c>
      <c r="Z1124" s="24"/>
      <c r="AA1124" s="12" t="s">
        <v>834</v>
      </c>
      <c r="AB1124" s="66" t="s">
        <v>320</v>
      </c>
      <c r="AC1124" s="24" t="s">
        <v>320</v>
      </c>
      <c r="AF1124" s="24"/>
    </row>
    <row r="1125" spans="1:32" ht="15" hidden="1" customHeight="1" x14ac:dyDescent="0.2">
      <c r="A1125" s="33" t="s">
        <v>2073</v>
      </c>
      <c r="B1125" s="13">
        <v>45336</v>
      </c>
      <c r="C1125" s="31">
        <f t="shared" si="35"/>
        <v>2</v>
      </c>
      <c r="D1125" s="15">
        <f t="shared" si="34"/>
        <v>456.95000000000005</v>
      </c>
      <c r="E1125" s="16" t="s">
        <v>28</v>
      </c>
      <c r="F1125" s="30" t="s">
        <v>29</v>
      </c>
      <c r="G1125" s="31" t="s">
        <v>30</v>
      </c>
      <c r="H1125" s="24" t="s">
        <v>314</v>
      </c>
      <c r="I1125" s="24" t="s">
        <v>315</v>
      </c>
      <c r="J1125" s="24">
        <v>68512</v>
      </c>
      <c r="K1125" s="24" t="s">
        <v>316</v>
      </c>
      <c r="L1125" s="20" t="s">
        <v>2680</v>
      </c>
      <c r="M1125" s="49" t="s">
        <v>342</v>
      </c>
      <c r="N1125" s="24" t="s">
        <v>318</v>
      </c>
      <c r="O1125" s="24" t="s">
        <v>319</v>
      </c>
      <c r="P1125" s="53" t="s">
        <v>604</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hidden="1" customHeight="1" x14ac:dyDescent="0.2">
      <c r="A1126" s="54" t="s">
        <v>1969</v>
      </c>
      <c r="B1126" s="62">
        <v>45336</v>
      </c>
      <c r="C1126" s="59">
        <f t="shared" si="35"/>
        <v>2</v>
      </c>
      <c r="D1126" s="15">
        <f t="shared" si="34"/>
        <v>1000</v>
      </c>
      <c r="E1126" s="16" t="s">
        <v>28</v>
      </c>
      <c r="F1126" s="64">
        <v>45336</v>
      </c>
      <c r="G1126" s="30" t="s">
        <v>30</v>
      </c>
      <c r="H1126" s="53" t="s">
        <v>31</v>
      </c>
      <c r="I1126" s="53" t="s">
        <v>31</v>
      </c>
      <c r="J1126" s="53" t="s">
        <v>31</v>
      </c>
      <c r="K1126" s="53" t="s">
        <v>31</v>
      </c>
      <c r="L1126" s="20" t="s">
        <v>2684</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hidden="1" customHeight="1" x14ac:dyDescent="0.2">
      <c r="A1127" s="54" t="s">
        <v>1969</v>
      </c>
      <c r="B1127" s="62">
        <v>45336</v>
      </c>
      <c r="C1127" s="59">
        <f t="shared" si="35"/>
        <v>2</v>
      </c>
      <c r="D1127" s="15">
        <f t="shared" si="34"/>
        <v>1000</v>
      </c>
      <c r="E1127" s="16" t="s">
        <v>28</v>
      </c>
      <c r="F1127" s="64">
        <v>45336</v>
      </c>
      <c r="G1127" s="30" t="s">
        <v>30</v>
      </c>
      <c r="H1127" s="53" t="s">
        <v>31</v>
      </c>
      <c r="I1127" s="53" t="s">
        <v>31</v>
      </c>
      <c r="J1127" s="53" t="s">
        <v>31</v>
      </c>
      <c r="K1127" s="53" t="s">
        <v>31</v>
      </c>
      <c r="L1127" s="20" t="s">
        <v>2684</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hidden="1" customHeight="1" x14ac:dyDescent="0.2">
      <c r="A1128" s="54" t="s">
        <v>1795</v>
      </c>
      <c r="B1128" s="62">
        <v>45336</v>
      </c>
      <c r="C1128" s="59">
        <f t="shared" si="35"/>
        <v>2</v>
      </c>
      <c r="D1128" s="15">
        <f t="shared" si="34"/>
        <v>1000</v>
      </c>
      <c r="E1128" s="16" t="s">
        <v>28</v>
      </c>
      <c r="F1128" s="64">
        <v>45336</v>
      </c>
      <c r="G1128" s="30" t="s">
        <v>30</v>
      </c>
      <c r="H1128" s="53" t="s">
        <v>31</v>
      </c>
      <c r="I1128" s="53" t="s">
        <v>31</v>
      </c>
      <c r="J1128" s="53" t="s">
        <v>31</v>
      </c>
      <c r="K1128" s="53" t="s">
        <v>31</v>
      </c>
      <c r="L1128" s="20" t="s">
        <v>2687</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hidden="1" customHeight="1" x14ac:dyDescent="0.2">
      <c r="A1129" s="54" t="s">
        <v>2141</v>
      </c>
      <c r="B1129" s="62">
        <v>45336</v>
      </c>
      <c r="C1129" s="31">
        <f t="shared" si="35"/>
        <v>1</v>
      </c>
      <c r="D1129" s="15">
        <f t="shared" si="34"/>
        <v>0</v>
      </c>
      <c r="E1129" s="16" t="s">
        <v>28</v>
      </c>
      <c r="F1129" s="64" t="s">
        <v>29</v>
      </c>
      <c r="G1129" s="59" t="s">
        <v>30</v>
      </c>
      <c r="H1129" s="53" t="s">
        <v>314</v>
      </c>
      <c r="I1129" s="53" t="s">
        <v>315</v>
      </c>
      <c r="J1129" s="53">
        <v>68512</v>
      </c>
      <c r="K1129" s="53" t="s">
        <v>316</v>
      </c>
      <c r="L1129" s="20" t="s">
        <v>2688</v>
      </c>
      <c r="M1129" s="60" t="s">
        <v>335</v>
      </c>
      <c r="N1129" s="53" t="s">
        <v>318</v>
      </c>
      <c r="O1129" s="53" t="s">
        <v>319</v>
      </c>
      <c r="P1129" s="53" t="s">
        <v>604</v>
      </c>
      <c r="Q1129" s="53" t="s">
        <v>565</v>
      </c>
      <c r="R1129" s="7" t="s">
        <v>841</v>
      </c>
      <c r="S1129" s="53">
        <v>3</v>
      </c>
      <c r="T1129" s="61">
        <v>5292</v>
      </c>
      <c r="U1129" s="7">
        <v>10</v>
      </c>
      <c r="V1129" s="53" t="s">
        <v>260</v>
      </c>
      <c r="W1129" s="53" t="s">
        <v>338</v>
      </c>
      <c r="X1129" s="7" t="s">
        <v>55</v>
      </c>
      <c r="Y1129" s="10">
        <v>1500</v>
      </c>
      <c r="Z1129" s="24"/>
      <c r="AA1129" s="65" t="s">
        <v>942</v>
      </c>
      <c r="AB1129" s="66"/>
      <c r="AC1129" s="24"/>
      <c r="AF1129" s="24"/>
    </row>
    <row r="1130" spans="1:32" ht="15" hidden="1" customHeight="1" x14ac:dyDescent="0.2">
      <c r="A1130" s="54" t="s">
        <v>1942</v>
      </c>
      <c r="B1130" s="62">
        <v>45336</v>
      </c>
      <c r="C1130" s="31">
        <f t="shared" si="35"/>
        <v>2</v>
      </c>
      <c r="D1130" s="15">
        <f t="shared" si="34"/>
        <v>0</v>
      </c>
      <c r="E1130" s="16" t="s">
        <v>28</v>
      </c>
      <c r="F1130" s="64" t="s">
        <v>29</v>
      </c>
      <c r="G1130" s="59" t="s">
        <v>30</v>
      </c>
      <c r="H1130" s="53" t="s">
        <v>323</v>
      </c>
      <c r="I1130" s="53" t="s">
        <v>315</v>
      </c>
      <c r="J1130" s="53">
        <v>68104</v>
      </c>
      <c r="K1130" s="53" t="s">
        <v>316</v>
      </c>
      <c r="L1130" s="20" t="s">
        <v>2708</v>
      </c>
      <c r="M1130" s="60" t="s">
        <v>317</v>
      </c>
      <c r="N1130" s="53" t="s">
        <v>325</v>
      </c>
      <c r="O1130" s="53" t="s">
        <v>326</v>
      </c>
      <c r="P1130" s="53" t="s">
        <v>604</v>
      </c>
      <c r="Q1130" s="53" t="s">
        <v>348</v>
      </c>
      <c r="R1130" s="7" t="s">
        <v>841</v>
      </c>
      <c r="S1130" s="53">
        <v>4</v>
      </c>
      <c r="T1130" s="61">
        <v>4800</v>
      </c>
      <c r="U1130" s="7">
        <v>26</v>
      </c>
      <c r="V1130" s="63" t="s">
        <v>32</v>
      </c>
      <c r="W1130" s="53" t="s">
        <v>584</v>
      </c>
      <c r="X1130" s="7" t="s">
        <v>55</v>
      </c>
      <c r="Y1130" s="10">
        <v>1000</v>
      </c>
      <c r="Z1130" s="24"/>
      <c r="AA1130" s="65" t="s">
        <v>941</v>
      </c>
      <c r="AB1130" s="66"/>
      <c r="AC1130" s="24"/>
      <c r="AF1130" s="24"/>
    </row>
    <row r="1131" spans="1:32" ht="15" hidden="1" customHeight="1" x14ac:dyDescent="0.2">
      <c r="A1131" s="54" t="s">
        <v>2043</v>
      </c>
      <c r="B1131" s="62">
        <v>45336</v>
      </c>
      <c r="C1131" s="59">
        <f t="shared" si="35"/>
        <v>2</v>
      </c>
      <c r="D1131" s="15">
        <f t="shared" si="34"/>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hidden="1" customHeight="1" x14ac:dyDescent="0.2">
      <c r="A1132" s="72" t="s">
        <v>2115</v>
      </c>
      <c r="B1132" s="62">
        <v>45336</v>
      </c>
      <c r="C1132" s="59">
        <f t="shared" si="35"/>
        <v>1</v>
      </c>
      <c r="D1132" s="15">
        <f t="shared" si="34"/>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637</v>
      </c>
      <c r="Q1132" s="24" t="s">
        <v>348</v>
      </c>
      <c r="R1132" s="7" t="s">
        <v>893</v>
      </c>
      <c r="S1132" s="24" t="s">
        <v>383</v>
      </c>
      <c r="T1132" s="58">
        <v>535</v>
      </c>
      <c r="U1132" s="7">
        <v>5</v>
      </c>
      <c r="V1132" s="23" t="s">
        <v>32</v>
      </c>
      <c r="W1132" s="53" t="s">
        <v>155</v>
      </c>
      <c r="X1132" s="7" t="s">
        <v>34</v>
      </c>
      <c r="Y1132" s="10">
        <v>100</v>
      </c>
      <c r="Z1132" s="24" t="s">
        <v>38</v>
      </c>
      <c r="AA1132" s="53" t="s">
        <v>896</v>
      </c>
      <c r="AB1132" s="66" t="s">
        <v>29</v>
      </c>
      <c r="AC1132" s="24" t="s">
        <v>312</v>
      </c>
      <c r="AF1132" s="24"/>
    </row>
    <row r="1133" spans="1:32" ht="15" hidden="1" customHeight="1" x14ac:dyDescent="0.2">
      <c r="A1133" s="33" t="s">
        <v>2142</v>
      </c>
      <c r="B1133" s="13">
        <v>45336</v>
      </c>
      <c r="C1133" s="31">
        <f t="shared" si="35"/>
        <v>1</v>
      </c>
      <c r="D1133" s="15">
        <f t="shared" si="34"/>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841</v>
      </c>
      <c r="S1133" s="24">
        <v>2</v>
      </c>
      <c r="T1133" s="79">
        <v>6750</v>
      </c>
      <c r="U1133" s="7" t="s">
        <v>31</v>
      </c>
      <c r="V1133" s="23" t="s">
        <v>445</v>
      </c>
      <c r="W1133" s="24" t="s">
        <v>446</v>
      </c>
      <c r="X1133" s="7" t="s">
        <v>55</v>
      </c>
      <c r="Y1133" s="10">
        <v>1500</v>
      </c>
      <c r="Z1133" s="24" t="s">
        <v>566</v>
      </c>
      <c r="AA1133" s="12"/>
      <c r="AB1133" s="66"/>
      <c r="AC1133" s="24"/>
      <c r="AF1133" s="24"/>
    </row>
    <row r="1134" spans="1:32" ht="15" hidden="1" customHeight="1" x14ac:dyDescent="0.2">
      <c r="A1134" s="33" t="s">
        <v>2143</v>
      </c>
      <c r="B1134" s="13">
        <v>45337</v>
      </c>
      <c r="C1134" s="31">
        <f t="shared" si="35"/>
        <v>1</v>
      </c>
      <c r="D1134" s="15">
        <f t="shared" si="34"/>
        <v>0</v>
      </c>
      <c r="E1134" s="16" t="s">
        <v>28</v>
      </c>
      <c r="F1134" s="30" t="s">
        <v>29</v>
      </c>
      <c r="G1134" s="59" t="s">
        <v>30</v>
      </c>
      <c r="H1134" s="24" t="s">
        <v>372</v>
      </c>
      <c r="I1134" s="24" t="s">
        <v>315</v>
      </c>
      <c r="J1134" s="24">
        <v>68801</v>
      </c>
      <c r="K1134" s="24" t="s">
        <v>316</v>
      </c>
      <c r="L1134" s="20" t="s">
        <v>2671</v>
      </c>
      <c r="M1134" s="49" t="s">
        <v>317</v>
      </c>
      <c r="N1134" s="24" t="s">
        <v>325</v>
      </c>
      <c r="O1134" s="24" t="s">
        <v>319</v>
      </c>
      <c r="P1134" s="51" t="s">
        <v>637</v>
      </c>
      <c r="Q1134" s="53" t="s">
        <v>348</v>
      </c>
      <c r="R1134" s="7" t="s">
        <v>851</v>
      </c>
      <c r="S1134" s="24">
        <v>2</v>
      </c>
      <c r="T1134" s="58">
        <v>3800</v>
      </c>
      <c r="U1134" s="7">
        <v>16</v>
      </c>
      <c r="V1134" s="23" t="s">
        <v>445</v>
      </c>
      <c r="W1134" s="24" t="s">
        <v>446</v>
      </c>
      <c r="X1134" s="7" t="s">
        <v>55</v>
      </c>
      <c r="Y1134" s="10">
        <v>1500</v>
      </c>
      <c r="Z1134" s="24"/>
      <c r="AA1134" s="12" t="s">
        <v>943</v>
      </c>
      <c r="AB1134" s="66"/>
      <c r="AC1134" s="24"/>
      <c r="AF1134" s="24"/>
    </row>
    <row r="1135" spans="1:32" ht="15" hidden="1" customHeight="1" x14ac:dyDescent="0.2">
      <c r="A1135" s="54" t="s">
        <v>2010</v>
      </c>
      <c r="B1135" s="62">
        <v>45338</v>
      </c>
      <c r="C1135" s="59">
        <f t="shared" si="35"/>
        <v>2</v>
      </c>
      <c r="D1135" s="15">
        <f t="shared" si="34"/>
        <v>610.70000000000005</v>
      </c>
      <c r="E1135" s="16" t="s">
        <v>28</v>
      </c>
      <c r="F1135" s="64">
        <v>45338</v>
      </c>
      <c r="G1135" s="30" t="s">
        <v>30</v>
      </c>
      <c r="H1135" s="53" t="s">
        <v>31</v>
      </c>
      <c r="I1135" s="53" t="s">
        <v>31</v>
      </c>
      <c r="J1135" s="53" t="s">
        <v>31</v>
      </c>
      <c r="K1135" s="53" t="s">
        <v>31</v>
      </c>
      <c r="L1135" s="20" t="s">
        <v>2677</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hidden="1" customHeight="1" x14ac:dyDescent="0.2">
      <c r="A1136" s="54" t="s">
        <v>2144</v>
      </c>
      <c r="B1136" s="62">
        <v>45340</v>
      </c>
      <c r="C1136" s="31">
        <f t="shared" si="35"/>
        <v>1</v>
      </c>
      <c r="D1136" s="15">
        <f t="shared" si="34"/>
        <v>1500</v>
      </c>
      <c r="E1136" s="16" t="s">
        <v>28</v>
      </c>
      <c r="F1136" s="30" t="s">
        <v>320</v>
      </c>
      <c r="G1136" s="59" t="s">
        <v>536</v>
      </c>
      <c r="H1136" s="53" t="s">
        <v>314</v>
      </c>
      <c r="I1136" s="53" t="s">
        <v>669</v>
      </c>
      <c r="J1136" s="53">
        <v>68503</v>
      </c>
      <c r="K1136" s="53" t="s">
        <v>316</v>
      </c>
      <c r="L1136" s="20" t="s">
        <v>2678</v>
      </c>
      <c r="M1136" s="60" t="s">
        <v>335</v>
      </c>
      <c r="N1136" s="53" t="s">
        <v>318</v>
      </c>
      <c r="O1136" s="53" t="s">
        <v>514</v>
      </c>
      <c r="P1136" s="24" t="s">
        <v>320</v>
      </c>
      <c r="Q1136" s="53" t="s">
        <v>348</v>
      </c>
      <c r="R1136" s="7" t="s">
        <v>841</v>
      </c>
      <c r="S1136" s="53">
        <v>2</v>
      </c>
      <c r="T1136" s="61">
        <v>3544</v>
      </c>
      <c r="U1136" s="7">
        <v>5.7</v>
      </c>
      <c r="V1136" s="53" t="s">
        <v>260</v>
      </c>
      <c r="W1136" s="53" t="s">
        <v>944</v>
      </c>
      <c r="X1136" s="7" t="s">
        <v>34</v>
      </c>
      <c r="Y1136" s="10">
        <f>552.24+157.65</f>
        <v>709.89</v>
      </c>
      <c r="Z1136" s="24"/>
      <c r="AA1136" s="65" t="s">
        <v>945</v>
      </c>
      <c r="AB1136" s="66"/>
      <c r="AC1136" s="24"/>
      <c r="AF1136" s="24"/>
    </row>
    <row r="1137" spans="1:32" ht="15" hidden="1" customHeight="1" x14ac:dyDescent="0.2">
      <c r="A1137" s="65" t="s">
        <v>2126</v>
      </c>
      <c r="B1137" s="62">
        <v>45341</v>
      </c>
      <c r="C1137" s="59">
        <f t="shared" si="35"/>
        <v>1</v>
      </c>
      <c r="D1137" s="15">
        <f t="shared" si="34"/>
        <v>310.22000000000003</v>
      </c>
      <c r="E1137" s="16" t="s">
        <v>28</v>
      </c>
      <c r="F1137" s="64">
        <v>45341</v>
      </c>
      <c r="G1137" s="30" t="s">
        <v>30</v>
      </c>
      <c r="H1137" s="53" t="s">
        <v>918</v>
      </c>
      <c r="I1137" s="53" t="s">
        <v>315</v>
      </c>
      <c r="J1137" s="53">
        <v>68814</v>
      </c>
      <c r="K1137" s="53" t="s">
        <v>316</v>
      </c>
      <c r="L1137" s="20" t="s">
        <v>2676</v>
      </c>
      <c r="M1137" s="60" t="s">
        <v>317</v>
      </c>
      <c r="N1137" s="53" t="s">
        <v>325</v>
      </c>
      <c r="O1137" s="53" t="s">
        <v>319</v>
      </c>
      <c r="P1137" s="53" t="s">
        <v>604</v>
      </c>
      <c r="Q1137" s="53" t="s">
        <v>348</v>
      </c>
      <c r="R1137" s="7" t="s">
        <v>841</v>
      </c>
      <c r="S1137" s="53">
        <v>2</v>
      </c>
      <c r="T1137" s="61">
        <v>3148</v>
      </c>
      <c r="U1137" s="7">
        <v>148</v>
      </c>
      <c r="V1137" s="63" t="s">
        <v>32</v>
      </c>
      <c r="W1137" s="53" t="s">
        <v>155</v>
      </c>
      <c r="X1137" s="7" t="s">
        <v>51</v>
      </c>
      <c r="Y1137" s="10">
        <v>100</v>
      </c>
      <c r="Z1137" s="24" t="s">
        <v>310</v>
      </c>
      <c r="AA1137" s="12" t="s">
        <v>500</v>
      </c>
      <c r="AB1137" s="66" t="s">
        <v>29</v>
      </c>
      <c r="AC1137" s="24" t="s">
        <v>312</v>
      </c>
      <c r="AF1137" s="24"/>
    </row>
    <row r="1138" spans="1:32" ht="15" hidden="1" customHeight="1" x14ac:dyDescent="0.2">
      <c r="A1138" s="54" t="s">
        <v>2145</v>
      </c>
      <c r="B1138" s="62">
        <v>45341</v>
      </c>
      <c r="C1138" s="31">
        <f t="shared" si="35"/>
        <v>1</v>
      </c>
      <c r="D1138" s="15">
        <f t="shared" si="34"/>
        <v>520.25</v>
      </c>
      <c r="E1138" s="16" t="s">
        <v>28</v>
      </c>
      <c r="F1138" s="64" t="s">
        <v>29</v>
      </c>
      <c r="G1138" s="59" t="s">
        <v>30</v>
      </c>
      <c r="H1138" s="53" t="s">
        <v>602</v>
      </c>
      <c r="I1138" s="53" t="s">
        <v>315</v>
      </c>
      <c r="J1138" s="53">
        <v>68005</v>
      </c>
      <c r="K1138" s="53" t="s">
        <v>316</v>
      </c>
      <c r="L1138" s="20" t="s">
        <v>2696</v>
      </c>
      <c r="M1138" s="60" t="s">
        <v>615</v>
      </c>
      <c r="N1138" s="53" t="s">
        <v>318</v>
      </c>
      <c r="O1138" s="53" t="s">
        <v>565</v>
      </c>
      <c r="P1138" s="53" t="s">
        <v>565</v>
      </c>
      <c r="Q1138" s="53" t="s">
        <v>565</v>
      </c>
      <c r="R1138" s="7" t="s">
        <v>841</v>
      </c>
      <c r="S1138" s="53">
        <v>2</v>
      </c>
      <c r="T1138" s="61">
        <v>3524</v>
      </c>
      <c r="U1138" s="7">
        <v>40</v>
      </c>
      <c r="V1138" s="53" t="s">
        <v>285</v>
      </c>
      <c r="W1138" s="53" t="s">
        <v>860</v>
      </c>
      <c r="X1138" s="7" t="s">
        <v>55</v>
      </c>
      <c r="Y1138" s="10">
        <v>979.75</v>
      </c>
      <c r="Z1138" s="24" t="s">
        <v>693</v>
      </c>
      <c r="AA1138" s="65" t="s">
        <v>946</v>
      </c>
      <c r="AB1138" s="66"/>
      <c r="AC1138" s="24"/>
      <c r="AF1138" s="24"/>
    </row>
    <row r="1139" spans="1:32" ht="15" hidden="1" customHeight="1" x14ac:dyDescent="0.2">
      <c r="A1139" s="54" t="s">
        <v>1752</v>
      </c>
      <c r="B1139" s="13">
        <v>45341</v>
      </c>
      <c r="C1139" s="31">
        <f t="shared" si="35"/>
        <v>2</v>
      </c>
      <c r="D1139" s="15">
        <f t="shared" si="34"/>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hidden="1" customHeight="1" x14ac:dyDescent="0.2">
      <c r="A1140" s="54" t="s">
        <v>2042</v>
      </c>
      <c r="B1140" s="13">
        <v>45341</v>
      </c>
      <c r="C1140" s="31">
        <f t="shared" si="35"/>
        <v>2</v>
      </c>
      <c r="D1140" s="15">
        <f t="shared" si="34"/>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500</v>
      </c>
      <c r="AB1140" s="66"/>
      <c r="AC1140" s="24"/>
      <c r="AF1140" s="24"/>
    </row>
    <row r="1141" spans="1:32" ht="15" hidden="1" customHeight="1" x14ac:dyDescent="0.2">
      <c r="A1141" s="54" t="s">
        <v>2042</v>
      </c>
      <c r="B1141" s="13">
        <v>45341</v>
      </c>
      <c r="C1141" s="31">
        <f t="shared" si="35"/>
        <v>2</v>
      </c>
      <c r="D1141" s="15">
        <f t="shared" si="34"/>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hidden="1" customHeight="1" x14ac:dyDescent="0.2">
      <c r="A1142" s="33" t="s">
        <v>2146</v>
      </c>
      <c r="B1142" s="13">
        <v>45342</v>
      </c>
      <c r="C1142" s="31">
        <f t="shared" si="35"/>
        <v>1</v>
      </c>
      <c r="D1142" s="15">
        <f t="shared" si="34"/>
        <v>1300</v>
      </c>
      <c r="E1142" s="16" t="s">
        <v>28</v>
      </c>
      <c r="F1142" s="30" t="s">
        <v>29</v>
      </c>
      <c r="G1142" s="31" t="s">
        <v>30</v>
      </c>
      <c r="H1142" s="24" t="s">
        <v>314</v>
      </c>
      <c r="I1142" s="24" t="s">
        <v>315</v>
      </c>
      <c r="J1142" s="24">
        <v>68505</v>
      </c>
      <c r="K1142" s="49" t="s">
        <v>316</v>
      </c>
      <c r="L1142" s="20" t="s">
        <v>2676</v>
      </c>
      <c r="M1142" s="49" t="s">
        <v>317</v>
      </c>
      <c r="N1142" s="49" t="s">
        <v>318</v>
      </c>
      <c r="O1142" s="49" t="s">
        <v>319</v>
      </c>
      <c r="P1142" s="53" t="s">
        <v>604</v>
      </c>
      <c r="Q1142" s="49" t="s">
        <v>348</v>
      </c>
      <c r="R1142" s="7" t="s">
        <v>841</v>
      </c>
      <c r="S1142" s="24">
        <v>3</v>
      </c>
      <c r="T1142" s="58">
        <v>3872.93</v>
      </c>
      <c r="U1142" s="7" t="s">
        <v>383</v>
      </c>
      <c r="V1142" s="53" t="s">
        <v>260</v>
      </c>
      <c r="W1142" s="24" t="s">
        <v>944</v>
      </c>
      <c r="X1142" s="7" t="s">
        <v>51</v>
      </c>
      <c r="Y1142" s="10">
        <v>200</v>
      </c>
      <c r="Z1142" s="24" t="s">
        <v>38</v>
      </c>
      <c r="AA1142" s="12" t="s">
        <v>500</v>
      </c>
      <c r="AB1142" s="66"/>
      <c r="AC1142" s="24"/>
      <c r="AF1142" s="24"/>
    </row>
    <row r="1143" spans="1:32" ht="15" hidden="1" customHeight="1" x14ac:dyDescent="0.2">
      <c r="A1143" s="54" t="s">
        <v>2147</v>
      </c>
      <c r="B1143" s="62">
        <v>45342</v>
      </c>
      <c r="C1143" s="31">
        <f t="shared" si="35"/>
        <v>1</v>
      </c>
      <c r="D1143" s="15">
        <f t="shared" si="34"/>
        <v>1000</v>
      </c>
      <c r="E1143" s="16" t="s">
        <v>28</v>
      </c>
      <c r="F1143" s="30" t="s">
        <v>29</v>
      </c>
      <c r="G1143" s="31" t="s">
        <v>30</v>
      </c>
      <c r="H1143" s="53" t="s">
        <v>314</v>
      </c>
      <c r="I1143" s="53" t="s">
        <v>315</v>
      </c>
      <c r="J1143" s="53">
        <v>68506</v>
      </c>
      <c r="K1143" s="53" t="s">
        <v>316</v>
      </c>
      <c r="L1143" s="20" t="s">
        <v>2680</v>
      </c>
      <c r="M1143" s="60" t="s">
        <v>324</v>
      </c>
      <c r="N1143" s="53" t="s">
        <v>325</v>
      </c>
      <c r="O1143" s="53" t="s">
        <v>319</v>
      </c>
      <c r="P1143" s="53" t="s">
        <v>604</v>
      </c>
      <c r="Q1143" s="53" t="s">
        <v>565</v>
      </c>
      <c r="R1143" s="7" t="s">
        <v>820</v>
      </c>
      <c r="S1143" s="53">
        <v>1</v>
      </c>
      <c r="T1143" s="61">
        <v>1508.7</v>
      </c>
      <c r="U1143" s="7">
        <v>6</v>
      </c>
      <c r="V1143" s="37" t="s">
        <v>286</v>
      </c>
      <c r="W1143" s="53" t="s">
        <v>332</v>
      </c>
      <c r="X1143" s="7" t="s">
        <v>37</v>
      </c>
      <c r="Y1143" s="10">
        <v>500</v>
      </c>
      <c r="Z1143" s="24" t="s">
        <v>38</v>
      </c>
      <c r="AA1143" s="12" t="s">
        <v>940</v>
      </c>
      <c r="AB1143" s="66" t="s">
        <v>29</v>
      </c>
      <c r="AC1143" s="24"/>
      <c r="AF1143" s="24"/>
    </row>
    <row r="1144" spans="1:32" ht="15" hidden="1" customHeight="1" x14ac:dyDescent="0.2">
      <c r="A1144" s="33" t="s">
        <v>2149</v>
      </c>
      <c r="B1144" s="13">
        <v>45342</v>
      </c>
      <c r="C1144" s="31">
        <f t="shared" si="35"/>
        <v>1</v>
      </c>
      <c r="D1144" s="15">
        <f t="shared" si="34"/>
        <v>420.28999999999996</v>
      </c>
      <c r="E1144" s="16" t="s">
        <v>28</v>
      </c>
      <c r="F1144" s="30" t="s">
        <v>29</v>
      </c>
      <c r="G1144" s="31" t="s">
        <v>30</v>
      </c>
      <c r="H1144" s="24" t="s">
        <v>314</v>
      </c>
      <c r="I1144" s="24" t="s">
        <v>315</v>
      </c>
      <c r="J1144" s="24">
        <v>68505</v>
      </c>
      <c r="K1144" s="24" t="s">
        <v>316</v>
      </c>
      <c r="L1144" s="20" t="s">
        <v>2691</v>
      </c>
      <c r="M1144" s="49" t="s">
        <v>615</v>
      </c>
      <c r="N1144" s="24" t="s">
        <v>318</v>
      </c>
      <c r="O1144" s="24" t="s">
        <v>319</v>
      </c>
      <c r="P1144" s="53" t="s">
        <v>604</v>
      </c>
      <c r="Q1144" s="24" t="s">
        <v>348</v>
      </c>
      <c r="R1144" s="7" t="s">
        <v>841</v>
      </c>
      <c r="S1144" s="24">
        <v>2</v>
      </c>
      <c r="T1144" s="58">
        <v>3830</v>
      </c>
      <c r="U1144" s="7">
        <v>9</v>
      </c>
      <c r="V1144" s="37" t="s">
        <v>260</v>
      </c>
      <c r="W1144" s="24" t="s">
        <v>338</v>
      </c>
      <c r="X1144" s="7" t="s">
        <v>55</v>
      </c>
      <c r="Y1144" s="10">
        <v>1079.71</v>
      </c>
      <c r="Z1144" s="24"/>
      <c r="AA1144" s="12" t="s">
        <v>948</v>
      </c>
      <c r="AB1144" s="66"/>
      <c r="AC1144" s="24"/>
      <c r="AF1144" s="24"/>
    </row>
    <row r="1145" spans="1:32" ht="15" hidden="1" customHeight="1" x14ac:dyDescent="0.2">
      <c r="A1145" s="33" t="s">
        <v>2123</v>
      </c>
      <c r="B1145" s="13">
        <v>45342</v>
      </c>
      <c r="C1145" s="31">
        <f t="shared" si="35"/>
        <v>1</v>
      </c>
      <c r="D1145" s="15">
        <f t="shared" si="34"/>
        <v>0</v>
      </c>
      <c r="E1145" s="16" t="s">
        <v>28</v>
      </c>
      <c r="F1145" s="30" t="s">
        <v>29</v>
      </c>
      <c r="G1145" s="31" t="s">
        <v>30</v>
      </c>
      <c r="H1145" s="24" t="s">
        <v>910</v>
      </c>
      <c r="I1145" s="24" t="s">
        <v>315</v>
      </c>
      <c r="J1145" s="24">
        <v>68959</v>
      </c>
      <c r="K1145" s="24" t="s">
        <v>316</v>
      </c>
      <c r="L1145" s="20" t="s">
        <v>2699</v>
      </c>
      <c r="M1145" s="49" t="s">
        <v>317</v>
      </c>
      <c r="N1145" s="24" t="s">
        <v>318</v>
      </c>
      <c r="O1145" s="24" t="s">
        <v>319</v>
      </c>
      <c r="P1145" s="53" t="s">
        <v>604</v>
      </c>
      <c r="Q1145" s="53" t="s">
        <v>348</v>
      </c>
      <c r="R1145" s="7" t="s">
        <v>841</v>
      </c>
      <c r="S1145" s="24">
        <v>2</v>
      </c>
      <c r="T1145" s="58">
        <v>3038.59</v>
      </c>
      <c r="U1145" s="7">
        <v>66</v>
      </c>
      <c r="V1145" s="23" t="s">
        <v>445</v>
      </c>
      <c r="W1145" s="24" t="s">
        <v>446</v>
      </c>
      <c r="X1145" s="7" t="s">
        <v>34</v>
      </c>
      <c r="Y1145" s="10">
        <v>1200</v>
      </c>
      <c r="Z1145" s="24"/>
      <c r="AA1145" s="12" t="s">
        <v>949</v>
      </c>
      <c r="AB1145" s="66"/>
      <c r="AC1145" s="24"/>
      <c r="AF1145" s="24"/>
    </row>
    <row r="1146" spans="1:32" ht="15" hidden="1" customHeight="1" x14ac:dyDescent="0.2">
      <c r="A1146" s="33" t="s">
        <v>2148</v>
      </c>
      <c r="B1146" s="13">
        <v>45342</v>
      </c>
      <c r="C1146" s="31">
        <f t="shared" si="35"/>
        <v>1</v>
      </c>
      <c r="D1146" s="15">
        <f t="shared" si="34"/>
        <v>1000</v>
      </c>
      <c r="E1146" s="16" t="s">
        <v>28</v>
      </c>
      <c r="F1146" s="30" t="s">
        <v>29</v>
      </c>
      <c r="G1146" s="31" t="s">
        <v>30</v>
      </c>
      <c r="H1146" s="24" t="s">
        <v>947</v>
      </c>
      <c r="I1146" s="24" t="s">
        <v>315</v>
      </c>
      <c r="J1146" s="24">
        <v>68301</v>
      </c>
      <c r="K1146" s="24" t="s">
        <v>316</v>
      </c>
      <c r="L1146" s="20" t="s">
        <v>2704</v>
      </c>
      <c r="M1146" s="49" t="s">
        <v>317</v>
      </c>
      <c r="N1146" s="24" t="s">
        <v>318</v>
      </c>
      <c r="O1146" s="24" t="s">
        <v>319</v>
      </c>
      <c r="P1146" s="53" t="s">
        <v>604</v>
      </c>
      <c r="Q1146" s="24" t="s">
        <v>348</v>
      </c>
      <c r="R1146" s="7" t="s">
        <v>822</v>
      </c>
      <c r="S1146" s="24">
        <v>5</v>
      </c>
      <c r="T1146" s="58">
        <v>4000</v>
      </c>
      <c r="U1146" s="7">
        <v>70</v>
      </c>
      <c r="V1146" s="37" t="s">
        <v>260</v>
      </c>
      <c r="W1146" s="24" t="s">
        <v>338</v>
      </c>
      <c r="X1146" s="7" t="s">
        <v>51</v>
      </c>
      <c r="Y1146" s="10">
        <v>500</v>
      </c>
      <c r="Z1146" s="24" t="s">
        <v>44</v>
      </c>
      <c r="AA1146" s="12" t="s">
        <v>500</v>
      </c>
      <c r="AB1146" s="66" t="s">
        <v>320</v>
      </c>
      <c r="AC1146" s="24" t="s">
        <v>320</v>
      </c>
      <c r="AF1146" s="24"/>
    </row>
    <row r="1147" spans="1:32" ht="15" hidden="1" customHeight="1" x14ac:dyDescent="0.2">
      <c r="A1147" s="34" t="s">
        <v>2152</v>
      </c>
      <c r="B1147" s="62">
        <v>45343</v>
      </c>
      <c r="C1147" s="31">
        <f t="shared" si="35"/>
        <v>1</v>
      </c>
      <c r="D1147" s="15">
        <f t="shared" si="34"/>
        <v>155.32999999999993</v>
      </c>
      <c r="E1147" s="16" t="s">
        <v>28</v>
      </c>
      <c r="F1147" s="64" t="s">
        <v>29</v>
      </c>
      <c r="G1147" s="59" t="s">
        <v>30</v>
      </c>
      <c r="H1147" s="53" t="s">
        <v>824</v>
      </c>
      <c r="I1147" s="53" t="s">
        <v>315</v>
      </c>
      <c r="J1147" s="53">
        <v>68372</v>
      </c>
      <c r="K1147" s="53" t="s">
        <v>316</v>
      </c>
      <c r="L1147" s="20" t="s">
        <v>2668</v>
      </c>
      <c r="M1147" s="60" t="s">
        <v>317</v>
      </c>
      <c r="N1147" s="53" t="s">
        <v>318</v>
      </c>
      <c r="O1147" s="53" t="s">
        <v>319</v>
      </c>
      <c r="P1147" s="53" t="s">
        <v>604</v>
      </c>
      <c r="Q1147" s="53" t="s">
        <v>657</v>
      </c>
      <c r="R1147" s="7" t="s">
        <v>820</v>
      </c>
      <c r="S1147" s="53">
        <v>2</v>
      </c>
      <c r="T1147" s="61">
        <v>3585.6</v>
      </c>
      <c r="U1147" s="7">
        <v>20</v>
      </c>
      <c r="V1147" s="37" t="s">
        <v>286</v>
      </c>
      <c r="W1147" s="53" t="s">
        <v>332</v>
      </c>
      <c r="X1147" s="7" t="s">
        <v>55</v>
      </c>
      <c r="Y1147" s="10">
        <v>1344.67</v>
      </c>
      <c r="Z1147" s="24"/>
      <c r="AA1147" s="65" t="s">
        <v>954</v>
      </c>
      <c r="AB1147" s="66"/>
      <c r="AC1147" s="24"/>
      <c r="AF1147" s="24"/>
    </row>
    <row r="1148" spans="1:32" ht="15" hidden="1" customHeight="1" x14ac:dyDescent="0.2">
      <c r="A1148" s="54" t="s">
        <v>2150</v>
      </c>
      <c r="B1148" s="35">
        <v>45343</v>
      </c>
      <c r="C1148" s="31">
        <f t="shared" si="35"/>
        <v>1</v>
      </c>
      <c r="D1148" s="15">
        <f t="shared" si="34"/>
        <v>1129.83</v>
      </c>
      <c r="E1148" s="16" t="s">
        <v>28</v>
      </c>
      <c r="F1148" s="64" t="s">
        <v>29</v>
      </c>
      <c r="G1148" s="59" t="s">
        <v>30</v>
      </c>
      <c r="H1148" s="53" t="s">
        <v>810</v>
      </c>
      <c r="I1148" s="53" t="s">
        <v>315</v>
      </c>
      <c r="J1148" s="53">
        <v>68801</v>
      </c>
      <c r="K1148" s="53" t="s">
        <v>950</v>
      </c>
      <c r="L1148" s="20" t="s">
        <v>2673</v>
      </c>
      <c r="M1148" s="60" t="s">
        <v>342</v>
      </c>
      <c r="N1148" s="53" t="s">
        <v>318</v>
      </c>
      <c r="O1148" s="53" t="s">
        <v>326</v>
      </c>
      <c r="P1148" s="53" t="s">
        <v>604</v>
      </c>
      <c r="Q1148" s="53" t="s">
        <v>348</v>
      </c>
      <c r="R1148" s="7" t="s">
        <v>833</v>
      </c>
      <c r="S1148" s="53">
        <v>1</v>
      </c>
      <c r="T1148" s="61">
        <v>931</v>
      </c>
      <c r="U1148" s="7">
        <v>10</v>
      </c>
      <c r="V1148" s="63" t="s">
        <v>32</v>
      </c>
      <c r="W1148" s="53" t="s">
        <v>155</v>
      </c>
      <c r="X1148" s="7" t="s">
        <v>34</v>
      </c>
      <c r="Y1148" s="10">
        <v>370.17</v>
      </c>
      <c r="Z1148" s="24" t="s">
        <v>394</v>
      </c>
      <c r="AA1148" s="65" t="s">
        <v>951</v>
      </c>
      <c r="AB1148" s="66"/>
      <c r="AC1148" s="24"/>
      <c r="AF1148" s="24"/>
    </row>
    <row r="1149" spans="1:32" ht="15" hidden="1" customHeight="1" x14ac:dyDescent="0.2">
      <c r="A1149" s="54" t="s">
        <v>2151</v>
      </c>
      <c r="B1149" s="62">
        <v>45343</v>
      </c>
      <c r="C1149" s="31">
        <f t="shared" si="35"/>
        <v>1</v>
      </c>
      <c r="D1149" s="15">
        <f t="shared" si="34"/>
        <v>1000</v>
      </c>
      <c r="E1149" s="16" t="s">
        <v>28</v>
      </c>
      <c r="F1149" s="30" t="s">
        <v>29</v>
      </c>
      <c r="G1149" s="31" t="s">
        <v>30</v>
      </c>
      <c r="H1149" s="53" t="s">
        <v>953</v>
      </c>
      <c r="I1149" s="53" t="s">
        <v>315</v>
      </c>
      <c r="J1149" s="53">
        <v>68359</v>
      </c>
      <c r="K1149" s="53" t="s">
        <v>316</v>
      </c>
      <c r="L1149" s="20" t="s">
        <v>2687</v>
      </c>
      <c r="M1149" s="60" t="s">
        <v>324</v>
      </c>
      <c r="N1149" s="53" t="s">
        <v>318</v>
      </c>
      <c r="O1149" s="53" t="s">
        <v>319</v>
      </c>
      <c r="P1149" s="53" t="s">
        <v>604</v>
      </c>
      <c r="Q1149" s="53" t="s">
        <v>565</v>
      </c>
      <c r="R1149" s="7" t="s">
        <v>841</v>
      </c>
      <c r="S1149" s="53">
        <v>2</v>
      </c>
      <c r="T1149" s="61">
        <v>4250.32</v>
      </c>
      <c r="U1149" s="7">
        <v>86</v>
      </c>
      <c r="V1149" s="37" t="s">
        <v>286</v>
      </c>
      <c r="W1149" s="53" t="s">
        <v>332</v>
      </c>
      <c r="X1149" s="7" t="s">
        <v>37</v>
      </c>
      <c r="Y1149" s="10">
        <v>500</v>
      </c>
      <c r="Z1149" s="24" t="s">
        <v>38</v>
      </c>
      <c r="AA1149" s="12" t="s">
        <v>940</v>
      </c>
      <c r="AB1149" s="66"/>
      <c r="AC1149" s="24"/>
      <c r="AF1149" s="24"/>
    </row>
    <row r="1150" spans="1:32" ht="15" hidden="1" customHeight="1" x14ac:dyDescent="0.2">
      <c r="A1150" s="33" t="s">
        <v>1846</v>
      </c>
      <c r="B1150" s="13">
        <v>45343</v>
      </c>
      <c r="C1150" s="31">
        <f t="shared" si="35"/>
        <v>2</v>
      </c>
      <c r="D1150" s="15">
        <f t="shared" si="34"/>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604</v>
      </c>
      <c r="Q1150" s="53" t="s">
        <v>348</v>
      </c>
      <c r="R1150" s="7" t="s">
        <v>31</v>
      </c>
      <c r="S1150" s="24">
        <v>1</v>
      </c>
      <c r="T1150" s="58">
        <v>2800</v>
      </c>
      <c r="U1150" s="7" t="s">
        <v>31</v>
      </c>
      <c r="V1150" s="63" t="s">
        <v>32</v>
      </c>
      <c r="W1150" s="24" t="s">
        <v>642</v>
      </c>
      <c r="X1150" s="7" t="s">
        <v>55</v>
      </c>
      <c r="Y1150" s="10">
        <v>498.68</v>
      </c>
      <c r="Z1150" s="24"/>
      <c r="AA1150" s="12" t="s">
        <v>952</v>
      </c>
      <c r="AB1150" s="66"/>
      <c r="AC1150" s="24"/>
      <c r="AF1150" s="24"/>
    </row>
    <row r="1151" spans="1:32" ht="15" hidden="1" customHeight="1" x14ac:dyDescent="0.2">
      <c r="A1151" s="33" t="s">
        <v>2154</v>
      </c>
      <c r="B1151" s="13">
        <v>45344</v>
      </c>
      <c r="C1151" s="31">
        <f t="shared" si="35"/>
        <v>1</v>
      </c>
      <c r="D1151" s="15">
        <f t="shared" si="34"/>
        <v>1300</v>
      </c>
      <c r="E1151" s="16" t="s">
        <v>28</v>
      </c>
      <c r="F1151" s="30" t="s">
        <v>29</v>
      </c>
      <c r="G1151" s="31" t="s">
        <v>30</v>
      </c>
      <c r="H1151" s="24" t="s">
        <v>444</v>
      </c>
      <c r="I1151" s="24" t="s">
        <v>315</v>
      </c>
      <c r="J1151" s="24">
        <v>68901</v>
      </c>
      <c r="K1151" s="49" t="s">
        <v>316</v>
      </c>
      <c r="L1151" s="20" t="s">
        <v>2667</v>
      </c>
      <c r="M1151" s="49" t="s">
        <v>342</v>
      </c>
      <c r="N1151" s="49" t="s">
        <v>318</v>
      </c>
      <c r="O1151" s="49" t="s">
        <v>319</v>
      </c>
      <c r="P1151" s="53" t="s">
        <v>604</v>
      </c>
      <c r="Q1151" s="49" t="s">
        <v>348</v>
      </c>
      <c r="R1151" s="7" t="s">
        <v>820</v>
      </c>
      <c r="S1151" s="24">
        <v>1</v>
      </c>
      <c r="T1151" s="58">
        <v>2756</v>
      </c>
      <c r="U1151" s="7" t="s">
        <v>31</v>
      </c>
      <c r="V1151" s="63" t="s">
        <v>445</v>
      </c>
      <c r="W1151" s="24" t="s">
        <v>446</v>
      </c>
      <c r="X1151" s="7" t="s">
        <v>37</v>
      </c>
      <c r="Y1151" s="10">
        <v>200</v>
      </c>
      <c r="Z1151" s="24" t="s">
        <v>38</v>
      </c>
      <c r="AA1151" s="12" t="s">
        <v>955</v>
      </c>
      <c r="AB1151" s="66"/>
      <c r="AC1151" s="24"/>
      <c r="AF1151" s="24"/>
    </row>
    <row r="1152" spans="1:32" ht="15" hidden="1" customHeight="1" x14ac:dyDescent="0.2">
      <c r="A1152" s="33" t="s">
        <v>1947</v>
      </c>
      <c r="B1152" s="13">
        <v>45344</v>
      </c>
      <c r="C1152" s="31">
        <f t="shared" si="35"/>
        <v>2</v>
      </c>
      <c r="D1152" s="15">
        <f t="shared" si="34"/>
        <v>500</v>
      </c>
      <c r="E1152" s="16" t="s">
        <v>28</v>
      </c>
      <c r="F1152" s="30" t="s">
        <v>29</v>
      </c>
      <c r="G1152" s="31" t="s">
        <v>30</v>
      </c>
      <c r="H1152" s="26" t="s">
        <v>672</v>
      </c>
      <c r="I1152" s="26" t="s">
        <v>315</v>
      </c>
      <c r="J1152" s="24">
        <v>69212</v>
      </c>
      <c r="K1152" s="24" t="s">
        <v>316</v>
      </c>
      <c r="L1152" s="20" t="s">
        <v>2668</v>
      </c>
      <c r="M1152" s="49" t="s">
        <v>317</v>
      </c>
      <c r="N1152" s="24" t="s">
        <v>318</v>
      </c>
      <c r="O1152" s="24" t="s">
        <v>319</v>
      </c>
      <c r="P1152" s="53" t="s">
        <v>604</v>
      </c>
      <c r="Q1152" s="24" t="s">
        <v>31</v>
      </c>
      <c r="R1152" s="7" t="s">
        <v>31</v>
      </c>
      <c r="S1152" s="24">
        <v>2</v>
      </c>
      <c r="T1152" s="58">
        <v>0</v>
      </c>
      <c r="U1152" s="7" t="s">
        <v>31</v>
      </c>
      <c r="V1152" s="53" t="s">
        <v>260</v>
      </c>
      <c r="W1152" s="24" t="s">
        <v>338</v>
      </c>
      <c r="X1152" s="7" t="s">
        <v>51</v>
      </c>
      <c r="Y1152" s="10">
        <v>250</v>
      </c>
      <c r="Z1152" s="24" t="s">
        <v>38</v>
      </c>
      <c r="AA1152" s="12" t="s">
        <v>500</v>
      </c>
      <c r="AB1152" s="66"/>
      <c r="AC1152" s="24"/>
      <c r="AF1152" s="24"/>
    </row>
    <row r="1153" spans="1:32" ht="15" hidden="1" customHeight="1" x14ac:dyDescent="0.2">
      <c r="A1153" s="33" t="s">
        <v>2155</v>
      </c>
      <c r="B1153" s="13">
        <v>45344</v>
      </c>
      <c r="C1153" s="31">
        <f t="shared" si="35"/>
        <v>1</v>
      </c>
      <c r="D1153" s="15">
        <f t="shared" si="34"/>
        <v>625</v>
      </c>
      <c r="E1153" s="16" t="s">
        <v>28</v>
      </c>
      <c r="F1153" s="64" t="s">
        <v>29</v>
      </c>
      <c r="G1153" s="59" t="s">
        <v>30</v>
      </c>
      <c r="H1153" s="24" t="s">
        <v>314</v>
      </c>
      <c r="I1153" s="24" t="s">
        <v>315</v>
      </c>
      <c r="J1153" s="24">
        <v>68502</v>
      </c>
      <c r="K1153" s="24" t="s">
        <v>316</v>
      </c>
      <c r="L1153" s="20" t="s">
        <v>2677</v>
      </c>
      <c r="M1153" s="49" t="s">
        <v>324</v>
      </c>
      <c r="N1153" s="24" t="s">
        <v>318</v>
      </c>
      <c r="O1153" s="24" t="s">
        <v>319</v>
      </c>
      <c r="P1153" s="53" t="s">
        <v>604</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hidden="1" customHeight="1" x14ac:dyDescent="0.2">
      <c r="A1154" s="54" t="s">
        <v>2153</v>
      </c>
      <c r="B1154" s="13">
        <v>45344</v>
      </c>
      <c r="C1154" s="31">
        <f t="shared" si="35"/>
        <v>1</v>
      </c>
      <c r="D1154" s="15">
        <f t="shared" ref="D1154:D1217" si="36">IF(C1154=1, 1500 - SUMIFS($Y:$Y, $A:$A, A1154, $C:$C, C1154, $E:$E, "Approved", $Z:$Z, "&lt;&gt;PFA GC", $F:$F, "&lt;&gt;No"),
   IF(C1154=2, 1000 - SUMIFS($Y:$Y, $A:$A, A1154, $C:$C, C1154, $E:$E, "Approved", $Z:$Z, "&lt;&gt;PFA GC", $F:$F, "&lt;&gt;No"),
   IF(C1154&gt;=3, 500 - SUMIFS($Y:$Y, $A:$A, A1154, $C:$C, C1154, $E:$E, "Approved", $Z:$Z, "&lt;&gt;PFA GC", $F:$F, "&lt;&gt;No"), "")))</f>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hidden="1" customHeight="1" x14ac:dyDescent="0.2">
      <c r="A1155" s="54" t="s">
        <v>2153</v>
      </c>
      <c r="B1155" s="13">
        <v>45344</v>
      </c>
      <c r="C1155" s="31">
        <f t="shared" ref="C1155:C1218" si="37">YEAR(B1155) - YEAR(_xlfn.MINIFS($B:$B, $A:$A, A1155)) + 1</f>
        <v>1</v>
      </c>
      <c r="D1155" s="15">
        <f t="shared" si="36"/>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500</v>
      </c>
      <c r="AB1155" s="66"/>
      <c r="AC1155" s="24"/>
      <c r="AF1155" s="24"/>
    </row>
    <row r="1156" spans="1:32" ht="15" hidden="1" customHeight="1" x14ac:dyDescent="0.2">
      <c r="A1156" s="34" t="s">
        <v>1867</v>
      </c>
      <c r="B1156" s="13">
        <v>45344</v>
      </c>
      <c r="C1156" s="31">
        <f t="shared" si="37"/>
        <v>2</v>
      </c>
      <c r="D1156" s="15">
        <f t="shared" si="36"/>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hidden="1" customHeight="1" x14ac:dyDescent="0.2">
      <c r="A1157" s="34" t="s">
        <v>1867</v>
      </c>
      <c r="B1157" s="27">
        <v>45344</v>
      </c>
      <c r="C1157" s="31">
        <f t="shared" si="37"/>
        <v>2</v>
      </c>
      <c r="D1157" s="15">
        <f t="shared" si="36"/>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500</v>
      </c>
      <c r="AB1157" s="66"/>
      <c r="AC1157" s="24"/>
      <c r="AF1157" s="24"/>
    </row>
    <row r="1158" spans="1:32" ht="15" hidden="1" customHeight="1" x14ac:dyDescent="0.2">
      <c r="A1158" s="29" t="s">
        <v>2054</v>
      </c>
      <c r="B1158" s="27">
        <v>45345</v>
      </c>
      <c r="C1158" s="31">
        <f t="shared" si="37"/>
        <v>2</v>
      </c>
      <c r="D1158" s="15">
        <f t="shared" si="36"/>
        <v>814.01</v>
      </c>
      <c r="E1158" s="16" t="s">
        <v>28</v>
      </c>
      <c r="F1158" s="30" t="s">
        <v>29</v>
      </c>
      <c r="G1158" s="31" t="s">
        <v>30</v>
      </c>
      <c r="H1158" s="24" t="s">
        <v>801</v>
      </c>
      <c r="I1158" s="24" t="s">
        <v>315</v>
      </c>
      <c r="J1158" s="24">
        <v>69221</v>
      </c>
      <c r="K1158" s="24" t="s">
        <v>316</v>
      </c>
      <c r="L1158" s="20" t="s">
        <v>2665</v>
      </c>
      <c r="M1158" s="49" t="s">
        <v>317</v>
      </c>
      <c r="N1158" s="24" t="s">
        <v>325</v>
      </c>
      <c r="O1158" s="24" t="s">
        <v>319</v>
      </c>
      <c r="P1158" s="53" t="s">
        <v>604</v>
      </c>
      <c r="Q1158" s="24" t="s">
        <v>348</v>
      </c>
      <c r="R1158" s="7" t="s">
        <v>31</v>
      </c>
      <c r="S1158" s="24">
        <v>2</v>
      </c>
      <c r="T1158" s="61">
        <v>2617.17</v>
      </c>
      <c r="U1158" s="7" t="s">
        <v>31</v>
      </c>
      <c r="V1158" s="18" t="s">
        <v>264</v>
      </c>
      <c r="W1158" s="24" t="s">
        <v>540</v>
      </c>
      <c r="X1158" s="7" t="s">
        <v>34</v>
      </c>
      <c r="Y1158" s="10">
        <v>185.99</v>
      </c>
      <c r="Z1158" s="24"/>
      <c r="AA1158" s="12" t="s">
        <v>956</v>
      </c>
      <c r="AB1158" s="66" t="s">
        <v>320</v>
      </c>
      <c r="AC1158" s="24" t="s">
        <v>320</v>
      </c>
      <c r="AF1158" s="24"/>
    </row>
    <row r="1159" spans="1:32" ht="15" hidden="1" customHeight="1" x14ac:dyDescent="0.2">
      <c r="A1159" s="34" t="s">
        <v>2158</v>
      </c>
      <c r="B1159" s="35">
        <v>45345</v>
      </c>
      <c r="C1159" s="31">
        <f t="shared" si="37"/>
        <v>1</v>
      </c>
      <c r="D1159" s="15">
        <f t="shared" si="36"/>
        <v>379.19000000000005</v>
      </c>
      <c r="E1159" s="16" t="s">
        <v>28</v>
      </c>
      <c r="F1159" s="64" t="s">
        <v>29</v>
      </c>
      <c r="G1159" s="59" t="s">
        <v>30</v>
      </c>
      <c r="H1159" s="53" t="s">
        <v>810</v>
      </c>
      <c r="I1159" s="53" t="s">
        <v>315</v>
      </c>
      <c r="J1159" s="53">
        <v>68801</v>
      </c>
      <c r="K1159" s="53" t="s">
        <v>959</v>
      </c>
      <c r="L1159" s="20" t="s">
        <v>2681</v>
      </c>
      <c r="M1159" s="60" t="s">
        <v>324</v>
      </c>
      <c r="N1159" s="53" t="s">
        <v>318</v>
      </c>
      <c r="O1159" s="53" t="s">
        <v>514</v>
      </c>
      <c r="P1159" s="53" t="s">
        <v>604</v>
      </c>
      <c r="Q1159" s="53" t="s">
        <v>348</v>
      </c>
      <c r="R1159" s="7" t="s">
        <v>822</v>
      </c>
      <c r="S1159" s="53">
        <v>1</v>
      </c>
      <c r="T1159" s="61">
        <v>0</v>
      </c>
      <c r="U1159" s="7">
        <v>10</v>
      </c>
      <c r="V1159" s="63" t="s">
        <v>32</v>
      </c>
      <c r="W1159" s="53" t="s">
        <v>155</v>
      </c>
      <c r="X1159" s="7" t="s">
        <v>73</v>
      </c>
      <c r="Y1159" s="10">
        <v>1120.81</v>
      </c>
      <c r="Z1159" s="24"/>
      <c r="AA1159" s="65" t="s">
        <v>960</v>
      </c>
      <c r="AB1159" s="66"/>
      <c r="AC1159" s="24"/>
      <c r="AF1159" s="24"/>
    </row>
    <row r="1160" spans="1:32" ht="15" hidden="1" customHeight="1" x14ac:dyDescent="0.2">
      <c r="A1160" s="34" t="s">
        <v>2159</v>
      </c>
      <c r="B1160" s="35">
        <v>45345</v>
      </c>
      <c r="C1160" s="31">
        <f t="shared" si="37"/>
        <v>1</v>
      </c>
      <c r="D1160" s="15">
        <f t="shared" si="36"/>
        <v>253.51</v>
      </c>
      <c r="E1160" s="16" t="s">
        <v>28</v>
      </c>
      <c r="F1160" s="64" t="s">
        <v>29</v>
      </c>
      <c r="G1160" s="59" t="s">
        <v>30</v>
      </c>
      <c r="H1160" s="53" t="s">
        <v>323</v>
      </c>
      <c r="I1160" s="53" t="s">
        <v>315</v>
      </c>
      <c r="J1160" s="53">
        <v>68137</v>
      </c>
      <c r="K1160" s="53" t="s">
        <v>316</v>
      </c>
      <c r="L1160" s="20" t="s">
        <v>2695</v>
      </c>
      <c r="M1160" s="60" t="s">
        <v>324</v>
      </c>
      <c r="N1160" s="53" t="s">
        <v>325</v>
      </c>
      <c r="O1160" s="53" t="s">
        <v>326</v>
      </c>
      <c r="P1160" s="53" t="s">
        <v>604</v>
      </c>
      <c r="Q1160" s="53" t="s">
        <v>348</v>
      </c>
      <c r="R1160" s="7" t="s">
        <v>822</v>
      </c>
      <c r="S1160" s="53">
        <v>1</v>
      </c>
      <c r="T1160" s="61">
        <v>0</v>
      </c>
      <c r="U1160" s="7">
        <v>3</v>
      </c>
      <c r="V1160" s="63" t="s">
        <v>65</v>
      </c>
      <c r="W1160" s="53" t="s">
        <v>702</v>
      </c>
      <c r="X1160" s="7" t="s">
        <v>55</v>
      </c>
      <c r="Y1160" s="10">
        <v>1246.49</v>
      </c>
      <c r="Z1160" s="24"/>
      <c r="AA1160" s="65" t="s">
        <v>871</v>
      </c>
      <c r="AB1160" s="66"/>
      <c r="AC1160" s="24"/>
      <c r="AF1160" s="24"/>
    </row>
    <row r="1161" spans="1:32" ht="15" hidden="1" customHeight="1" x14ac:dyDescent="0.2">
      <c r="A1161" s="29" t="s">
        <v>2157</v>
      </c>
      <c r="B1161" s="27">
        <v>45345</v>
      </c>
      <c r="C1161" s="31">
        <f t="shared" si="37"/>
        <v>1</v>
      </c>
      <c r="D1161" s="15">
        <f t="shared" si="36"/>
        <v>1500</v>
      </c>
      <c r="E1161" s="16" t="s">
        <v>28</v>
      </c>
      <c r="F1161" s="30" t="s">
        <v>320</v>
      </c>
      <c r="G1161" s="31" t="s">
        <v>536</v>
      </c>
      <c r="H1161" s="24" t="s">
        <v>957</v>
      </c>
      <c r="I1161" s="24" t="s">
        <v>315</v>
      </c>
      <c r="J1161" s="24">
        <v>69022</v>
      </c>
      <c r="K1161" s="49" t="s">
        <v>316</v>
      </c>
      <c r="L1161" s="20">
        <v>28956</v>
      </c>
      <c r="M1161" s="49" t="s">
        <v>317</v>
      </c>
      <c r="N1161" s="49" t="s">
        <v>318</v>
      </c>
      <c r="O1161" s="49" t="s">
        <v>319</v>
      </c>
      <c r="P1161" s="49" t="s">
        <v>604</v>
      </c>
      <c r="Q1161" s="49" t="s">
        <v>348</v>
      </c>
      <c r="R1161" s="7" t="s">
        <v>31</v>
      </c>
      <c r="S1161" s="24">
        <v>2</v>
      </c>
      <c r="T1161" s="58">
        <v>4000</v>
      </c>
      <c r="U1161" s="7" t="s">
        <v>383</v>
      </c>
      <c r="V1161" s="37" t="s">
        <v>260</v>
      </c>
      <c r="W1161" s="24" t="s">
        <v>338</v>
      </c>
      <c r="X1161" s="7" t="s">
        <v>73</v>
      </c>
      <c r="Y1161" s="10">
        <v>584.19000000000005</v>
      </c>
      <c r="Z1161" s="24"/>
      <c r="AA1161" s="12" t="s">
        <v>958</v>
      </c>
      <c r="AB1161" s="66"/>
      <c r="AC1161" s="24"/>
      <c r="AF1161" s="24"/>
    </row>
    <row r="1162" spans="1:32" ht="15" hidden="1" customHeight="1" x14ac:dyDescent="0.2">
      <c r="A1162" s="54" t="s">
        <v>2156</v>
      </c>
      <c r="B1162" s="27">
        <v>45345</v>
      </c>
      <c r="C1162" s="31">
        <f t="shared" si="37"/>
        <v>1</v>
      </c>
      <c r="D1162" s="15">
        <f t="shared" si="36"/>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hidden="1" customHeight="1" x14ac:dyDescent="0.2">
      <c r="A1163" s="54" t="s">
        <v>2156</v>
      </c>
      <c r="B1163" s="13">
        <v>45345</v>
      </c>
      <c r="C1163" s="31">
        <f t="shared" si="37"/>
        <v>1</v>
      </c>
      <c r="D1163" s="15">
        <f t="shared" si="36"/>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500</v>
      </c>
      <c r="AB1163" s="66"/>
      <c r="AC1163" s="24"/>
      <c r="AF1163" s="24"/>
    </row>
    <row r="1164" spans="1:32" ht="15" hidden="1" customHeight="1" x14ac:dyDescent="0.2">
      <c r="A1164" s="33" t="s">
        <v>1853</v>
      </c>
      <c r="B1164" s="13">
        <v>45346</v>
      </c>
      <c r="C1164" s="31">
        <f t="shared" si="37"/>
        <v>2</v>
      </c>
      <c r="D1164" s="15">
        <f t="shared" si="36"/>
        <v>35.629999999999995</v>
      </c>
      <c r="E1164" s="16" t="s">
        <v>28</v>
      </c>
      <c r="F1164" s="30" t="s">
        <v>29</v>
      </c>
      <c r="G1164" s="30" t="s">
        <v>30</v>
      </c>
      <c r="H1164" s="26" t="s">
        <v>314</v>
      </c>
      <c r="I1164" s="26" t="s">
        <v>315</v>
      </c>
      <c r="J1164" s="24">
        <v>68516</v>
      </c>
      <c r="K1164" s="24" t="s">
        <v>316</v>
      </c>
      <c r="L1164" s="20" t="s">
        <v>2696</v>
      </c>
      <c r="M1164" s="24" t="s">
        <v>324</v>
      </c>
      <c r="N1164" s="24" t="s">
        <v>318</v>
      </c>
      <c r="O1164" s="24" t="s">
        <v>319</v>
      </c>
      <c r="P1164" s="53" t="s">
        <v>604</v>
      </c>
      <c r="Q1164" s="24" t="s">
        <v>31</v>
      </c>
      <c r="R1164" s="7" t="s">
        <v>31</v>
      </c>
      <c r="S1164" s="24">
        <v>1</v>
      </c>
      <c r="T1164" s="61" t="s">
        <v>31</v>
      </c>
      <c r="U1164" s="7" t="s">
        <v>31</v>
      </c>
      <c r="V1164" s="37" t="s">
        <v>260</v>
      </c>
      <c r="W1164" s="24" t="s">
        <v>338</v>
      </c>
      <c r="X1164" s="7" t="s">
        <v>51</v>
      </c>
      <c r="Y1164" s="10">
        <v>200</v>
      </c>
      <c r="Z1164" s="24" t="s">
        <v>38</v>
      </c>
      <c r="AA1164" s="12" t="s">
        <v>500</v>
      </c>
      <c r="AB1164" s="66" t="s">
        <v>320</v>
      </c>
      <c r="AC1164" s="24" t="s">
        <v>320</v>
      </c>
      <c r="AF1164" s="24"/>
    </row>
    <row r="1165" spans="1:32" ht="15" hidden="1" customHeight="1" x14ac:dyDescent="0.2">
      <c r="A1165" s="29" t="s">
        <v>2163</v>
      </c>
      <c r="B1165" s="13">
        <v>45348</v>
      </c>
      <c r="C1165" s="31">
        <f t="shared" si="37"/>
        <v>1</v>
      </c>
      <c r="D1165" s="15">
        <f t="shared" si="36"/>
        <v>1500</v>
      </c>
      <c r="E1165" s="41" t="s">
        <v>428</v>
      </c>
      <c r="F1165" s="30" t="s">
        <v>320</v>
      </c>
      <c r="G1165" s="31" t="s">
        <v>536</v>
      </c>
      <c r="H1165" s="24" t="s">
        <v>314</v>
      </c>
      <c r="I1165" s="24" t="s">
        <v>315</v>
      </c>
      <c r="J1165" s="24">
        <v>68507</v>
      </c>
      <c r="K1165" s="24" t="s">
        <v>316</v>
      </c>
      <c r="L1165" s="20" t="s">
        <v>2677</v>
      </c>
      <c r="M1165" s="49" t="s">
        <v>317</v>
      </c>
      <c r="N1165" s="24" t="s">
        <v>318</v>
      </c>
      <c r="O1165" s="24" t="s">
        <v>319</v>
      </c>
      <c r="P1165" s="24" t="s">
        <v>320</v>
      </c>
      <c r="Q1165" s="24" t="s">
        <v>348</v>
      </c>
      <c r="R1165" s="7" t="s">
        <v>841</v>
      </c>
      <c r="S1165" s="24">
        <v>2</v>
      </c>
      <c r="T1165" s="58">
        <v>785.79</v>
      </c>
      <c r="U1165" s="7" t="s">
        <v>31</v>
      </c>
      <c r="V1165" s="23" t="s">
        <v>264</v>
      </c>
      <c r="W1165" s="24" t="s">
        <v>540</v>
      </c>
      <c r="X1165" s="7" t="s">
        <v>52</v>
      </c>
      <c r="Y1165" s="10"/>
      <c r="Z1165" s="24"/>
      <c r="AA1165" s="12"/>
      <c r="AB1165" s="66"/>
      <c r="AC1165" s="24"/>
      <c r="AF1165" s="24"/>
    </row>
    <row r="1166" spans="1:32" ht="15" hidden="1" customHeight="1" x14ac:dyDescent="0.2">
      <c r="A1166" s="34" t="s">
        <v>2011</v>
      </c>
      <c r="B1166" s="35">
        <v>45348</v>
      </c>
      <c r="C1166" s="31">
        <f t="shared" si="37"/>
        <v>2</v>
      </c>
      <c r="D1166" s="15">
        <f t="shared" si="36"/>
        <v>750</v>
      </c>
      <c r="E1166" s="16" t="s">
        <v>28</v>
      </c>
      <c r="F1166" s="36" t="s">
        <v>29</v>
      </c>
      <c r="G1166" s="59" t="s">
        <v>30</v>
      </c>
      <c r="H1166" s="53" t="s">
        <v>964</v>
      </c>
      <c r="I1166" s="53" t="s">
        <v>315</v>
      </c>
      <c r="J1166" s="53">
        <v>68866</v>
      </c>
      <c r="K1166" s="53" t="s">
        <v>316</v>
      </c>
      <c r="L1166" s="20" t="s">
        <v>2683</v>
      </c>
      <c r="M1166" s="60" t="s">
        <v>324</v>
      </c>
      <c r="N1166" s="53" t="s">
        <v>318</v>
      </c>
      <c r="O1166" s="53" t="s">
        <v>319</v>
      </c>
      <c r="P1166" s="53" t="s">
        <v>604</v>
      </c>
      <c r="Q1166" s="53" t="s">
        <v>348</v>
      </c>
      <c r="R1166" s="7" t="s">
        <v>841</v>
      </c>
      <c r="S1166" s="53">
        <v>0</v>
      </c>
      <c r="T1166" s="61">
        <v>4100</v>
      </c>
      <c r="U1166" s="7">
        <v>100</v>
      </c>
      <c r="V1166" s="63" t="s">
        <v>32</v>
      </c>
      <c r="W1166" s="53" t="s">
        <v>155</v>
      </c>
      <c r="X1166" s="7" t="s">
        <v>51</v>
      </c>
      <c r="Y1166" s="10">
        <v>250</v>
      </c>
      <c r="Z1166" s="24" t="s">
        <v>38</v>
      </c>
      <c r="AA1166" s="12" t="s">
        <v>500</v>
      </c>
      <c r="AB1166" s="66"/>
      <c r="AC1166" s="24"/>
      <c r="AF1166" s="24"/>
    </row>
    <row r="1167" spans="1:32" ht="15" hidden="1" customHeight="1" x14ac:dyDescent="0.2">
      <c r="A1167" s="34" t="s">
        <v>2125</v>
      </c>
      <c r="B1167" s="35">
        <v>45348</v>
      </c>
      <c r="C1167" s="31">
        <f t="shared" si="37"/>
        <v>1</v>
      </c>
      <c r="D1167" s="15">
        <f t="shared" si="36"/>
        <v>382.36000000000013</v>
      </c>
      <c r="E1167" s="16" t="s">
        <v>28</v>
      </c>
      <c r="F1167" s="64" t="s">
        <v>416</v>
      </c>
      <c r="G1167" s="59" t="s">
        <v>30</v>
      </c>
      <c r="H1167" s="53" t="s">
        <v>913</v>
      </c>
      <c r="I1167" s="53" t="s">
        <v>315</v>
      </c>
      <c r="J1167" s="53">
        <v>69130</v>
      </c>
      <c r="K1167" s="53" t="s">
        <v>316</v>
      </c>
      <c r="L1167" s="20" t="s">
        <v>2685</v>
      </c>
      <c r="M1167" s="60" t="s">
        <v>335</v>
      </c>
      <c r="N1167" s="53" t="s">
        <v>318</v>
      </c>
      <c r="O1167" s="53" t="s">
        <v>319</v>
      </c>
      <c r="P1167" s="53" t="s">
        <v>604</v>
      </c>
      <c r="Q1167" s="53" t="s">
        <v>348</v>
      </c>
      <c r="R1167" s="7" t="s">
        <v>822</v>
      </c>
      <c r="S1167" s="53">
        <v>1</v>
      </c>
      <c r="T1167" s="61">
        <v>1879</v>
      </c>
      <c r="U1167" s="7">
        <v>382</v>
      </c>
      <c r="V1167" s="37" t="s">
        <v>260</v>
      </c>
      <c r="W1167" s="53" t="s">
        <v>914</v>
      </c>
      <c r="X1167" s="7" t="s">
        <v>84</v>
      </c>
      <c r="Y1167" s="10">
        <v>153.74</v>
      </c>
      <c r="Z1167" s="24" t="s">
        <v>46</v>
      </c>
      <c r="AA1167" s="12" t="s">
        <v>962</v>
      </c>
      <c r="AB1167" s="66"/>
      <c r="AC1167" s="24"/>
      <c r="AF1167" s="24"/>
    </row>
    <row r="1168" spans="1:32" ht="15" hidden="1" customHeight="1" x14ac:dyDescent="0.2">
      <c r="A1168" s="29" t="s">
        <v>2161</v>
      </c>
      <c r="B1168" s="27">
        <v>45348</v>
      </c>
      <c r="C1168" s="31">
        <f t="shared" si="37"/>
        <v>1</v>
      </c>
      <c r="D1168" s="15">
        <f t="shared" si="36"/>
        <v>310.77</v>
      </c>
      <c r="E1168" s="16" t="s">
        <v>28</v>
      </c>
      <c r="F1168" s="30" t="s">
        <v>29</v>
      </c>
      <c r="G1168" s="31" t="s">
        <v>30</v>
      </c>
      <c r="H1168" s="24" t="s">
        <v>323</v>
      </c>
      <c r="I1168" s="24" t="s">
        <v>315</v>
      </c>
      <c r="J1168" s="24">
        <v>68130</v>
      </c>
      <c r="K1168" s="24" t="s">
        <v>316</v>
      </c>
      <c r="L1168" s="20" t="s">
        <v>2699</v>
      </c>
      <c r="M1168" s="49" t="s">
        <v>324</v>
      </c>
      <c r="N1168" s="24" t="s">
        <v>318</v>
      </c>
      <c r="O1168" s="24" t="s">
        <v>319</v>
      </c>
      <c r="P1168" s="53" t="s">
        <v>604</v>
      </c>
      <c r="Q1168" s="53" t="s">
        <v>348</v>
      </c>
      <c r="R1168" s="7" t="s">
        <v>822</v>
      </c>
      <c r="S1168" s="24">
        <v>5</v>
      </c>
      <c r="T1168" s="58">
        <v>3579.07</v>
      </c>
      <c r="U1168" s="7">
        <v>10</v>
      </c>
      <c r="V1168" s="53" t="s">
        <v>285</v>
      </c>
      <c r="W1168" s="24" t="s">
        <v>860</v>
      </c>
      <c r="X1168" s="7" t="s">
        <v>37</v>
      </c>
      <c r="Y1168" s="10">
        <v>100</v>
      </c>
      <c r="Z1168" s="24" t="s">
        <v>38</v>
      </c>
      <c r="AA1168" s="12" t="s">
        <v>961</v>
      </c>
      <c r="AB1168" s="66" t="s">
        <v>320</v>
      </c>
      <c r="AC1168" s="24" t="s">
        <v>320</v>
      </c>
      <c r="AF1168" s="24"/>
    </row>
    <row r="1169" spans="1:32" ht="15" hidden="1" customHeight="1" x14ac:dyDescent="0.2">
      <c r="A1169" s="12" t="s">
        <v>2161</v>
      </c>
      <c r="B1169" s="27">
        <v>45348</v>
      </c>
      <c r="C1169" s="31">
        <f t="shared" si="37"/>
        <v>1</v>
      </c>
      <c r="D1169" s="15">
        <f t="shared" si="36"/>
        <v>310.77</v>
      </c>
      <c r="E1169" s="16" t="s">
        <v>28</v>
      </c>
      <c r="F1169" s="30" t="s">
        <v>29</v>
      </c>
      <c r="G1169" s="31" t="s">
        <v>30</v>
      </c>
      <c r="H1169" s="24" t="s">
        <v>323</v>
      </c>
      <c r="I1169" s="24" t="s">
        <v>315</v>
      </c>
      <c r="J1169" s="24">
        <v>68130</v>
      </c>
      <c r="K1169" s="24" t="s">
        <v>316</v>
      </c>
      <c r="L1169" s="20" t="s">
        <v>2699</v>
      </c>
      <c r="M1169" s="49" t="s">
        <v>324</v>
      </c>
      <c r="N1169" s="24" t="s">
        <v>318</v>
      </c>
      <c r="O1169" s="24" t="s">
        <v>319</v>
      </c>
      <c r="P1169" s="53" t="s">
        <v>604</v>
      </c>
      <c r="Q1169" s="53" t="s">
        <v>348</v>
      </c>
      <c r="R1169" s="7" t="s">
        <v>822</v>
      </c>
      <c r="S1169" s="24">
        <v>5</v>
      </c>
      <c r="T1169" s="58">
        <v>3579.07</v>
      </c>
      <c r="U1169" s="7">
        <v>10</v>
      </c>
      <c r="V1169" s="37" t="s">
        <v>285</v>
      </c>
      <c r="W1169" s="24" t="s">
        <v>860</v>
      </c>
      <c r="X1169" s="7" t="s">
        <v>37</v>
      </c>
      <c r="Y1169" s="10">
        <v>150</v>
      </c>
      <c r="Z1169" s="24" t="s">
        <v>38</v>
      </c>
      <c r="AA1169" s="12" t="s">
        <v>940</v>
      </c>
      <c r="AB1169" s="66" t="s">
        <v>320</v>
      </c>
      <c r="AC1169" s="24" t="s">
        <v>320</v>
      </c>
      <c r="AF1169" s="24"/>
    </row>
    <row r="1170" spans="1:32" ht="15" hidden="1" customHeight="1" x14ac:dyDescent="0.2">
      <c r="A1170" s="29" t="s">
        <v>2161</v>
      </c>
      <c r="B1170" s="27">
        <v>45348</v>
      </c>
      <c r="C1170" s="31">
        <f t="shared" si="37"/>
        <v>1</v>
      </c>
      <c r="D1170" s="15">
        <f t="shared" si="36"/>
        <v>310.77</v>
      </c>
      <c r="E1170" s="16" t="s">
        <v>28</v>
      </c>
      <c r="F1170" s="30" t="s">
        <v>29</v>
      </c>
      <c r="G1170" s="31" t="s">
        <v>30</v>
      </c>
      <c r="H1170" s="24" t="s">
        <v>323</v>
      </c>
      <c r="I1170" s="24" t="s">
        <v>315</v>
      </c>
      <c r="J1170" s="24">
        <v>68130</v>
      </c>
      <c r="K1170" s="24" t="s">
        <v>316</v>
      </c>
      <c r="L1170" s="20" t="s">
        <v>2699</v>
      </c>
      <c r="M1170" s="49" t="s">
        <v>324</v>
      </c>
      <c r="N1170" s="24" t="s">
        <v>318</v>
      </c>
      <c r="O1170" s="24" t="s">
        <v>319</v>
      </c>
      <c r="P1170" s="53" t="s">
        <v>604</v>
      </c>
      <c r="Q1170" s="53" t="s">
        <v>348</v>
      </c>
      <c r="R1170" s="7" t="s">
        <v>822</v>
      </c>
      <c r="S1170" s="24">
        <v>5</v>
      </c>
      <c r="T1170" s="58">
        <v>3579.07</v>
      </c>
      <c r="U1170" s="7">
        <v>10</v>
      </c>
      <c r="V1170" s="53" t="s">
        <v>285</v>
      </c>
      <c r="W1170" s="24" t="s">
        <v>860</v>
      </c>
      <c r="X1170" s="7" t="s">
        <v>84</v>
      </c>
      <c r="Y1170" s="10">
        <v>168.52</v>
      </c>
      <c r="Z1170" s="24"/>
      <c r="AA1170" s="12" t="s">
        <v>963</v>
      </c>
      <c r="AB1170" s="66" t="s">
        <v>320</v>
      </c>
      <c r="AC1170" s="24" t="s">
        <v>320</v>
      </c>
      <c r="AF1170" s="24"/>
    </row>
    <row r="1171" spans="1:32" ht="15" hidden="1" customHeight="1" x14ac:dyDescent="0.2">
      <c r="A1171" s="29" t="s">
        <v>2161</v>
      </c>
      <c r="B1171" s="27">
        <v>45348</v>
      </c>
      <c r="C1171" s="31">
        <f t="shared" si="37"/>
        <v>1</v>
      </c>
      <c r="D1171" s="15">
        <f t="shared" si="36"/>
        <v>310.77</v>
      </c>
      <c r="E1171" s="16" t="s">
        <v>28</v>
      </c>
      <c r="F1171" s="30" t="s">
        <v>29</v>
      </c>
      <c r="G1171" s="31" t="s">
        <v>30</v>
      </c>
      <c r="H1171" s="24" t="s">
        <v>323</v>
      </c>
      <c r="I1171" s="24" t="s">
        <v>315</v>
      </c>
      <c r="J1171" s="24">
        <v>68130</v>
      </c>
      <c r="K1171" s="24" t="s">
        <v>316</v>
      </c>
      <c r="L1171" s="20" t="s">
        <v>2699</v>
      </c>
      <c r="M1171" s="49" t="s">
        <v>324</v>
      </c>
      <c r="N1171" s="24" t="s">
        <v>318</v>
      </c>
      <c r="O1171" s="24" t="s">
        <v>319</v>
      </c>
      <c r="P1171" s="53" t="s">
        <v>604</v>
      </c>
      <c r="Q1171" s="53" t="s">
        <v>348</v>
      </c>
      <c r="R1171" s="7" t="s">
        <v>822</v>
      </c>
      <c r="S1171" s="24">
        <v>5</v>
      </c>
      <c r="T1171" s="58">
        <v>3579.07</v>
      </c>
      <c r="U1171" s="7">
        <v>10</v>
      </c>
      <c r="V1171" s="37" t="s">
        <v>285</v>
      </c>
      <c r="W1171" s="24" t="s">
        <v>860</v>
      </c>
      <c r="X1171" s="7" t="s">
        <v>51</v>
      </c>
      <c r="Y1171" s="10">
        <v>250</v>
      </c>
      <c r="Z1171" s="12" t="s">
        <v>38</v>
      </c>
      <c r="AA1171" s="12" t="s">
        <v>500</v>
      </c>
      <c r="AB1171" s="66" t="s">
        <v>320</v>
      </c>
      <c r="AC1171" s="24" t="s">
        <v>320</v>
      </c>
      <c r="AF1171" s="24"/>
    </row>
    <row r="1172" spans="1:32" ht="15" hidden="1" customHeight="1" x14ac:dyDescent="0.2">
      <c r="A1172" s="33" t="s">
        <v>2161</v>
      </c>
      <c r="B1172" s="27">
        <v>45348</v>
      </c>
      <c r="C1172" s="31">
        <f t="shared" si="37"/>
        <v>1</v>
      </c>
      <c r="D1172" s="15">
        <f t="shared" si="36"/>
        <v>310.77</v>
      </c>
      <c r="E1172" s="16" t="s">
        <v>28</v>
      </c>
      <c r="F1172" s="30" t="s">
        <v>29</v>
      </c>
      <c r="G1172" s="31" t="s">
        <v>30</v>
      </c>
      <c r="H1172" s="24" t="s">
        <v>323</v>
      </c>
      <c r="I1172" s="24" t="s">
        <v>315</v>
      </c>
      <c r="J1172" s="24">
        <v>68130</v>
      </c>
      <c r="K1172" s="24" t="s">
        <v>316</v>
      </c>
      <c r="L1172" s="20" t="s">
        <v>2699</v>
      </c>
      <c r="M1172" s="49" t="s">
        <v>324</v>
      </c>
      <c r="N1172" s="24" t="s">
        <v>318</v>
      </c>
      <c r="O1172" s="24" t="s">
        <v>319</v>
      </c>
      <c r="P1172" s="53" t="s">
        <v>604</v>
      </c>
      <c r="Q1172" s="53" t="s">
        <v>348</v>
      </c>
      <c r="R1172" s="7" t="s">
        <v>822</v>
      </c>
      <c r="S1172" s="24">
        <v>5</v>
      </c>
      <c r="T1172" s="58">
        <v>3579.07</v>
      </c>
      <c r="U1172" s="7">
        <v>10</v>
      </c>
      <c r="V1172" s="53" t="s">
        <v>285</v>
      </c>
      <c r="W1172" s="24" t="s">
        <v>860</v>
      </c>
      <c r="X1172" s="7" t="s">
        <v>84</v>
      </c>
      <c r="Y1172" s="10">
        <v>279.39999999999998</v>
      </c>
      <c r="Z1172" s="24"/>
      <c r="AA1172" s="12" t="s">
        <v>965</v>
      </c>
      <c r="AB1172" s="66" t="s">
        <v>320</v>
      </c>
      <c r="AC1172" s="24" t="s">
        <v>320</v>
      </c>
      <c r="AF1172" s="24"/>
    </row>
    <row r="1173" spans="1:32" ht="15" hidden="1" customHeight="1" x14ac:dyDescent="0.2">
      <c r="A1173" s="54" t="s">
        <v>2011</v>
      </c>
      <c r="B1173" s="13">
        <v>45348</v>
      </c>
      <c r="C1173" s="31">
        <f t="shared" si="37"/>
        <v>2</v>
      </c>
      <c r="D1173" s="15">
        <f t="shared" si="36"/>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500</v>
      </c>
      <c r="AB1173" s="66"/>
      <c r="AC1173" s="24"/>
      <c r="AF1173" s="24"/>
    </row>
    <row r="1174" spans="1:32" ht="15" hidden="1" customHeight="1" x14ac:dyDescent="0.2">
      <c r="A1174" s="54" t="s">
        <v>2160</v>
      </c>
      <c r="B1174" s="13">
        <v>45348</v>
      </c>
      <c r="C1174" s="31">
        <f t="shared" si="37"/>
        <v>1</v>
      </c>
      <c r="D1174" s="15">
        <f t="shared" si="36"/>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500</v>
      </c>
      <c r="AB1174" s="66"/>
      <c r="AC1174" s="24"/>
      <c r="AF1174" s="24"/>
    </row>
    <row r="1175" spans="1:32" ht="15" hidden="1" customHeight="1" x14ac:dyDescent="0.2">
      <c r="A1175" s="54" t="s">
        <v>2160</v>
      </c>
      <c r="B1175" s="13">
        <v>45348</v>
      </c>
      <c r="C1175" s="31">
        <f t="shared" si="37"/>
        <v>1</v>
      </c>
      <c r="D1175" s="15">
        <f t="shared" si="36"/>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hidden="1" customHeight="1" x14ac:dyDescent="0.2">
      <c r="A1176" s="54" t="s">
        <v>2115</v>
      </c>
      <c r="B1176" s="13">
        <v>45348</v>
      </c>
      <c r="C1176" s="31">
        <f t="shared" si="37"/>
        <v>1</v>
      </c>
      <c r="D1176" s="15">
        <f t="shared" si="36"/>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637</v>
      </c>
      <c r="Q1176" s="24" t="s">
        <v>348</v>
      </c>
      <c r="R1176" s="7" t="s">
        <v>893</v>
      </c>
      <c r="S1176" s="24" t="s">
        <v>383</v>
      </c>
      <c r="T1176" s="58">
        <v>535</v>
      </c>
      <c r="U1176" s="7" t="s">
        <v>31</v>
      </c>
      <c r="V1176" s="63" t="s">
        <v>32</v>
      </c>
      <c r="W1176" s="24" t="s">
        <v>155</v>
      </c>
      <c r="X1176" s="7" t="s">
        <v>37</v>
      </c>
      <c r="Y1176" s="10">
        <v>50</v>
      </c>
      <c r="Z1176" s="24" t="s">
        <v>310</v>
      </c>
      <c r="AA1176" s="49" t="s">
        <v>168</v>
      </c>
      <c r="AB1176" s="66"/>
      <c r="AC1176" s="24"/>
      <c r="AF1176" s="24"/>
    </row>
    <row r="1177" spans="1:32" ht="15" hidden="1" customHeight="1" x14ac:dyDescent="0.2">
      <c r="A1177" s="34" t="s">
        <v>2115</v>
      </c>
      <c r="B1177" s="27">
        <v>45348</v>
      </c>
      <c r="C1177" s="31">
        <f t="shared" si="37"/>
        <v>1</v>
      </c>
      <c r="D1177" s="15">
        <f t="shared" si="36"/>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637</v>
      </c>
      <c r="Q1177" s="24" t="s">
        <v>348</v>
      </c>
      <c r="R1177" s="7" t="s">
        <v>893</v>
      </c>
      <c r="S1177" s="24" t="s">
        <v>383</v>
      </c>
      <c r="T1177" s="58">
        <v>535</v>
      </c>
      <c r="U1177" s="7" t="s">
        <v>31</v>
      </c>
      <c r="V1177" s="63" t="s">
        <v>32</v>
      </c>
      <c r="W1177" s="24" t="s">
        <v>155</v>
      </c>
      <c r="X1177" s="7" t="s">
        <v>51</v>
      </c>
      <c r="Y1177" s="10">
        <v>100</v>
      </c>
      <c r="Z1177" s="24" t="s">
        <v>310</v>
      </c>
      <c r="AA1177" s="12" t="s">
        <v>500</v>
      </c>
      <c r="AB1177" s="66"/>
      <c r="AC1177" s="24"/>
      <c r="AF1177" s="24"/>
    </row>
    <row r="1178" spans="1:32" ht="15" hidden="1" customHeight="1" x14ac:dyDescent="0.2">
      <c r="A1178" s="34" t="s">
        <v>2162</v>
      </c>
      <c r="B1178" s="27">
        <v>45348</v>
      </c>
      <c r="C1178" s="31">
        <f t="shared" si="37"/>
        <v>1</v>
      </c>
      <c r="D1178" s="15">
        <f t="shared" si="36"/>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500</v>
      </c>
      <c r="AB1178" s="66"/>
      <c r="AC1178" s="24"/>
      <c r="AF1178" s="24"/>
    </row>
    <row r="1179" spans="1:32" ht="15" hidden="1" customHeight="1" x14ac:dyDescent="0.2">
      <c r="A1179" s="29" t="s">
        <v>2167</v>
      </c>
      <c r="B1179" s="27">
        <v>45349</v>
      </c>
      <c r="C1179" s="31">
        <f t="shared" si="37"/>
        <v>1</v>
      </c>
      <c r="D1179" s="15">
        <f t="shared" si="36"/>
        <v>1153.24</v>
      </c>
      <c r="E1179" s="16" t="s">
        <v>28</v>
      </c>
      <c r="F1179" s="30" t="s">
        <v>29</v>
      </c>
      <c r="G1179" s="31" t="s">
        <v>30</v>
      </c>
      <c r="H1179" s="24" t="s">
        <v>968</v>
      </c>
      <c r="I1179" s="53" t="s">
        <v>315</v>
      </c>
      <c r="J1179" s="24">
        <v>68935</v>
      </c>
      <c r="K1179" s="49" t="s">
        <v>316</v>
      </c>
      <c r="L1179" s="20">
        <v>15342</v>
      </c>
      <c r="M1179" s="49" t="s">
        <v>342</v>
      </c>
      <c r="N1179" s="49" t="s">
        <v>318</v>
      </c>
      <c r="O1179" s="49" t="s">
        <v>319</v>
      </c>
      <c r="P1179" s="53" t="s">
        <v>604</v>
      </c>
      <c r="Q1179" s="53" t="s">
        <v>348</v>
      </c>
      <c r="R1179" s="7" t="s">
        <v>853</v>
      </c>
      <c r="S1179" s="24">
        <v>1</v>
      </c>
      <c r="T1179" s="58">
        <v>1932</v>
      </c>
      <c r="U1179" s="7" t="s">
        <v>31</v>
      </c>
      <c r="V1179" s="23" t="s">
        <v>445</v>
      </c>
      <c r="W1179" s="24" t="s">
        <v>446</v>
      </c>
      <c r="X1179" s="7" t="s">
        <v>73</v>
      </c>
      <c r="Y1179" s="10">
        <v>346.76</v>
      </c>
      <c r="Z1179" s="24"/>
      <c r="AA1179" s="12" t="s">
        <v>969</v>
      </c>
      <c r="AB1179" s="66"/>
      <c r="AC1179" s="24"/>
      <c r="AF1179" s="24"/>
    </row>
    <row r="1180" spans="1:32" ht="15" hidden="1" customHeight="1" x14ac:dyDescent="0.2">
      <c r="A1180" s="34" t="s">
        <v>2164</v>
      </c>
      <c r="B1180" s="27">
        <v>45349</v>
      </c>
      <c r="C1180" s="31">
        <f t="shared" si="37"/>
        <v>1</v>
      </c>
      <c r="D1180" s="15">
        <f t="shared" si="36"/>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hidden="1" customHeight="1" x14ac:dyDescent="0.2">
      <c r="A1181" s="34" t="s">
        <v>2164</v>
      </c>
      <c r="B1181" s="27">
        <v>45349</v>
      </c>
      <c r="C1181" s="31">
        <f t="shared" si="37"/>
        <v>1</v>
      </c>
      <c r="D1181" s="15">
        <f t="shared" si="36"/>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500</v>
      </c>
      <c r="AB1181" s="66"/>
      <c r="AC1181" s="24"/>
      <c r="AF1181" s="24"/>
    </row>
    <row r="1182" spans="1:32" ht="15" hidden="1" customHeight="1" x14ac:dyDescent="0.2">
      <c r="A1182" s="29" t="s">
        <v>2168</v>
      </c>
      <c r="B1182" s="27">
        <v>45349</v>
      </c>
      <c r="C1182" s="31">
        <f t="shared" si="37"/>
        <v>1</v>
      </c>
      <c r="D1182" s="15">
        <f t="shared" si="36"/>
        <v>650</v>
      </c>
      <c r="E1182" s="16" t="s">
        <v>28</v>
      </c>
      <c r="F1182" s="30" t="s">
        <v>29</v>
      </c>
      <c r="G1182" s="31" t="s">
        <v>30</v>
      </c>
      <c r="H1182" s="24" t="s">
        <v>521</v>
      </c>
      <c r="I1182" s="24" t="s">
        <v>315</v>
      </c>
      <c r="J1182" s="24">
        <v>68310</v>
      </c>
      <c r="K1182" s="49" t="s">
        <v>316</v>
      </c>
      <c r="L1182" s="20">
        <v>22303</v>
      </c>
      <c r="M1182" s="49" t="s">
        <v>317</v>
      </c>
      <c r="N1182" s="49" t="s">
        <v>325</v>
      </c>
      <c r="O1182" s="49" t="s">
        <v>326</v>
      </c>
      <c r="P1182" s="53" t="s">
        <v>604</v>
      </c>
      <c r="Q1182" s="49" t="s">
        <v>31</v>
      </c>
      <c r="R1182" s="7" t="s">
        <v>31</v>
      </c>
      <c r="S1182" s="24">
        <v>2</v>
      </c>
      <c r="T1182" s="58">
        <v>3038</v>
      </c>
      <c r="U1182" s="7">
        <v>116</v>
      </c>
      <c r="V1182" s="23" t="s">
        <v>264</v>
      </c>
      <c r="W1182" s="24" t="s">
        <v>970</v>
      </c>
      <c r="X1182" s="7" t="s">
        <v>55</v>
      </c>
      <c r="Y1182" s="10">
        <v>850</v>
      </c>
      <c r="Z1182" s="24"/>
      <c r="AA1182" s="12" t="s">
        <v>971</v>
      </c>
      <c r="AB1182" s="66"/>
      <c r="AC1182" s="24"/>
      <c r="AF1182" s="24"/>
    </row>
    <row r="1183" spans="1:32" ht="15" hidden="1" customHeight="1" x14ac:dyDescent="0.2">
      <c r="A1183" s="34" t="s">
        <v>2165</v>
      </c>
      <c r="B1183" s="27">
        <v>45349</v>
      </c>
      <c r="C1183" s="31">
        <f t="shared" si="37"/>
        <v>1</v>
      </c>
      <c r="D1183" s="15">
        <f t="shared" si="36"/>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478</v>
      </c>
      <c r="X1183" s="7" t="s">
        <v>51</v>
      </c>
      <c r="Y1183" s="10">
        <v>75</v>
      </c>
      <c r="Z1183" s="24" t="s">
        <v>310</v>
      </c>
      <c r="AA1183" s="12" t="s">
        <v>500</v>
      </c>
      <c r="AB1183" s="66"/>
      <c r="AC1183" s="24"/>
      <c r="AF1183" s="24"/>
    </row>
    <row r="1184" spans="1:32" ht="15" hidden="1" customHeight="1" x14ac:dyDescent="0.2">
      <c r="A1184" s="54" t="s">
        <v>2166</v>
      </c>
      <c r="B1184" s="35">
        <v>45349</v>
      </c>
      <c r="C1184" s="59">
        <f t="shared" si="37"/>
        <v>1</v>
      </c>
      <c r="D1184" s="15">
        <f t="shared" si="36"/>
        <v>1500</v>
      </c>
      <c r="E1184" s="41" t="s">
        <v>428</v>
      </c>
      <c r="F1184" s="30" t="s">
        <v>320</v>
      </c>
      <c r="G1184" s="31" t="s">
        <v>966</v>
      </c>
      <c r="H1184" s="53" t="s">
        <v>323</v>
      </c>
      <c r="I1184" s="53" t="s">
        <v>315</v>
      </c>
      <c r="J1184" s="53">
        <v>68111</v>
      </c>
      <c r="K1184" s="53" t="s">
        <v>316</v>
      </c>
      <c r="L1184" s="20" t="s">
        <v>31</v>
      </c>
      <c r="M1184" s="53" t="s">
        <v>324</v>
      </c>
      <c r="N1184" s="53" t="s">
        <v>325</v>
      </c>
      <c r="O1184" s="53" t="s">
        <v>326</v>
      </c>
      <c r="P1184" s="24" t="s">
        <v>320</v>
      </c>
      <c r="Q1184" s="53" t="s">
        <v>348</v>
      </c>
      <c r="R1184" s="7" t="s">
        <v>841</v>
      </c>
      <c r="S1184" s="53">
        <v>1</v>
      </c>
      <c r="T1184" s="61">
        <v>3200</v>
      </c>
      <c r="U1184" s="7">
        <v>10</v>
      </c>
      <c r="V1184" s="37" t="s">
        <v>285</v>
      </c>
      <c r="W1184" s="53" t="s">
        <v>967</v>
      </c>
      <c r="X1184" s="7" t="s">
        <v>431</v>
      </c>
      <c r="Y1184" s="10"/>
      <c r="Z1184" s="53"/>
      <c r="AA1184" s="53"/>
      <c r="AB1184" s="78"/>
      <c r="AC1184" s="53"/>
      <c r="AF1184" s="24"/>
    </row>
    <row r="1185" spans="1:32" ht="15" hidden="1" customHeight="1" x14ac:dyDescent="0.2">
      <c r="A1185" s="29" t="s">
        <v>2170</v>
      </c>
      <c r="B1185" s="27">
        <v>45350</v>
      </c>
      <c r="C1185" s="31">
        <f t="shared" si="37"/>
        <v>1</v>
      </c>
      <c r="D1185" s="15">
        <f t="shared" si="36"/>
        <v>1232.53</v>
      </c>
      <c r="E1185" s="16" t="s">
        <v>28</v>
      </c>
      <c r="F1185" s="30" t="s">
        <v>29</v>
      </c>
      <c r="G1185" s="31" t="s">
        <v>30</v>
      </c>
      <c r="H1185" s="24" t="s">
        <v>972</v>
      </c>
      <c r="I1185" s="24" t="s">
        <v>315</v>
      </c>
      <c r="J1185" s="24">
        <v>68654</v>
      </c>
      <c r="K1185" s="24" t="s">
        <v>316</v>
      </c>
      <c r="L1185" s="20" t="s">
        <v>2689</v>
      </c>
      <c r="M1185" s="49" t="s">
        <v>615</v>
      </c>
      <c r="N1185" s="24" t="s">
        <v>318</v>
      </c>
      <c r="O1185" s="24" t="s">
        <v>319</v>
      </c>
      <c r="P1185" s="53" t="s">
        <v>604</v>
      </c>
      <c r="Q1185" s="24" t="s">
        <v>753</v>
      </c>
      <c r="R1185" s="7"/>
      <c r="S1185" s="24">
        <v>3</v>
      </c>
      <c r="T1185" s="58">
        <v>1404</v>
      </c>
      <c r="U1185" s="7"/>
      <c r="V1185" s="23" t="s">
        <v>445</v>
      </c>
      <c r="W1185" s="24" t="s">
        <v>446</v>
      </c>
      <c r="X1185" s="7" t="s">
        <v>57</v>
      </c>
      <c r="Y1185" s="10">
        <v>267.47000000000003</v>
      </c>
      <c r="Z1185" s="69" t="s">
        <v>447</v>
      </c>
      <c r="AA1185" s="12" t="s">
        <v>973</v>
      </c>
      <c r="AB1185" s="66" t="s">
        <v>320</v>
      </c>
      <c r="AC1185" s="24" t="s">
        <v>320</v>
      </c>
      <c r="AF1185" s="24"/>
    </row>
    <row r="1186" spans="1:32" ht="15" hidden="1" customHeight="1" x14ac:dyDescent="0.2">
      <c r="A1186" s="34" t="s">
        <v>2169</v>
      </c>
      <c r="B1186" s="27">
        <v>45350</v>
      </c>
      <c r="C1186" s="31">
        <f t="shared" si="37"/>
        <v>1</v>
      </c>
      <c r="D1186" s="15">
        <f t="shared" si="36"/>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500</v>
      </c>
      <c r="AB1186" s="66"/>
      <c r="AC1186" s="24"/>
      <c r="AF1186" s="24"/>
    </row>
    <row r="1187" spans="1:32" ht="15" hidden="1" customHeight="1" x14ac:dyDescent="0.2">
      <c r="A1187" s="34" t="s">
        <v>1648</v>
      </c>
      <c r="B1187" s="27">
        <v>45350</v>
      </c>
      <c r="C1187" s="31">
        <f t="shared" si="37"/>
        <v>3</v>
      </c>
      <c r="D1187" s="15">
        <f t="shared" si="36"/>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hidden="1" customHeight="1" x14ac:dyDescent="0.2">
      <c r="A1188" s="54" t="s">
        <v>1648</v>
      </c>
      <c r="B1188" s="27">
        <v>45350</v>
      </c>
      <c r="C1188" s="31">
        <f t="shared" si="37"/>
        <v>3</v>
      </c>
      <c r="D1188" s="15">
        <f t="shared" si="36"/>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500</v>
      </c>
      <c r="AB1188" s="66"/>
      <c r="AC1188" s="24"/>
      <c r="AF1188" s="24"/>
    </row>
    <row r="1189" spans="1:32" ht="15" hidden="1" customHeight="1" x14ac:dyDescent="0.2">
      <c r="A1189" s="54" t="s">
        <v>1752</v>
      </c>
      <c r="B1189" s="13">
        <v>45350</v>
      </c>
      <c r="C1189" s="31">
        <f t="shared" si="37"/>
        <v>2</v>
      </c>
      <c r="D1189" s="15">
        <f t="shared" si="36"/>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500</v>
      </c>
      <c r="AB1189" s="66"/>
      <c r="AC1189" s="24"/>
      <c r="AF1189" s="24"/>
    </row>
    <row r="1190" spans="1:32" ht="15" hidden="1" customHeight="1" x14ac:dyDescent="0.2">
      <c r="A1190" s="54" t="s">
        <v>2079</v>
      </c>
      <c r="B1190" s="13">
        <v>45351</v>
      </c>
      <c r="C1190" s="31">
        <f t="shared" si="37"/>
        <v>1</v>
      </c>
      <c r="D1190" s="15">
        <f t="shared" si="36"/>
        <v>332.06999999999994</v>
      </c>
      <c r="E1190" s="16" t="s">
        <v>28</v>
      </c>
      <c r="F1190" s="30" t="s">
        <v>29</v>
      </c>
      <c r="G1190" s="31" t="s">
        <v>30</v>
      </c>
      <c r="H1190" s="53" t="s">
        <v>850</v>
      </c>
      <c r="I1190" s="53" t="s">
        <v>315</v>
      </c>
      <c r="J1190" s="53">
        <v>68418</v>
      </c>
      <c r="K1190" s="24" t="s">
        <v>316</v>
      </c>
      <c r="L1190" s="20" t="s">
        <v>2672</v>
      </c>
      <c r="M1190" s="60" t="s">
        <v>317</v>
      </c>
      <c r="N1190" s="53" t="s">
        <v>318</v>
      </c>
      <c r="O1190" s="53" t="s">
        <v>319</v>
      </c>
      <c r="P1190" s="53" t="s">
        <v>604</v>
      </c>
      <c r="Q1190" s="53" t="s">
        <v>348</v>
      </c>
      <c r="R1190" s="7" t="s">
        <v>851</v>
      </c>
      <c r="S1190" s="53">
        <v>2</v>
      </c>
      <c r="T1190" s="61">
        <v>1022.273</v>
      </c>
      <c r="U1190" s="7">
        <v>16</v>
      </c>
      <c r="V1190" s="37" t="s">
        <v>260</v>
      </c>
      <c r="W1190" s="24" t="s">
        <v>338</v>
      </c>
      <c r="X1190" s="7" t="s">
        <v>84</v>
      </c>
      <c r="Y1190" s="10">
        <v>145.44</v>
      </c>
      <c r="Z1190" s="24"/>
      <c r="AA1190" s="12" t="s">
        <v>974</v>
      </c>
      <c r="AB1190" s="66" t="s">
        <v>320</v>
      </c>
      <c r="AC1190" s="24" t="s">
        <v>320</v>
      </c>
      <c r="AF1190" s="24"/>
    </row>
    <row r="1191" spans="1:32" ht="15" hidden="1" customHeight="1" x14ac:dyDescent="0.2">
      <c r="A1191" s="54" t="s">
        <v>2172</v>
      </c>
      <c r="B1191" s="13">
        <v>45351</v>
      </c>
      <c r="C1191" s="31">
        <f t="shared" si="37"/>
        <v>1</v>
      </c>
      <c r="D1191" s="15">
        <f t="shared" si="36"/>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500</v>
      </c>
      <c r="AB1191" s="66"/>
      <c r="AC1191" s="24"/>
      <c r="AF1191" s="24"/>
    </row>
    <row r="1192" spans="1:32" ht="15" hidden="1" customHeight="1" x14ac:dyDescent="0.2">
      <c r="A1192" s="54" t="s">
        <v>2126</v>
      </c>
      <c r="B1192" s="13">
        <v>45351</v>
      </c>
      <c r="C1192" s="31">
        <f t="shared" si="37"/>
        <v>1</v>
      </c>
      <c r="D1192" s="15">
        <f t="shared" si="36"/>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hidden="1" customHeight="1" x14ac:dyDescent="0.2">
      <c r="A1193" s="54" t="s">
        <v>2126</v>
      </c>
      <c r="B1193" s="13">
        <v>45351</v>
      </c>
      <c r="C1193" s="31">
        <f t="shared" si="37"/>
        <v>1</v>
      </c>
      <c r="D1193" s="15">
        <f t="shared" si="36"/>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500</v>
      </c>
      <c r="AB1193" s="66"/>
      <c r="AC1193" s="24"/>
      <c r="AF1193" s="24"/>
    </row>
    <row r="1194" spans="1:32" ht="15" hidden="1" customHeight="1" x14ac:dyDescent="0.2">
      <c r="A1194" s="54" t="s">
        <v>2171</v>
      </c>
      <c r="B1194" s="13">
        <v>45351</v>
      </c>
      <c r="C1194" s="31">
        <f t="shared" si="37"/>
        <v>1</v>
      </c>
      <c r="D1194" s="15">
        <f t="shared" si="36"/>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584</v>
      </c>
      <c r="X1194" s="7" t="s">
        <v>37</v>
      </c>
      <c r="Y1194" s="10">
        <v>50</v>
      </c>
      <c r="Z1194" s="24" t="s">
        <v>310</v>
      </c>
      <c r="AA1194" s="49" t="s">
        <v>168</v>
      </c>
      <c r="AB1194" s="66"/>
      <c r="AC1194" s="24"/>
      <c r="AF1194" s="24"/>
    </row>
    <row r="1195" spans="1:32" ht="15" hidden="1" customHeight="1" x14ac:dyDescent="0.2">
      <c r="A1195" s="54" t="s">
        <v>2173</v>
      </c>
      <c r="B1195" s="62">
        <v>45351</v>
      </c>
      <c r="C1195" s="59">
        <f t="shared" si="37"/>
        <v>1</v>
      </c>
      <c r="D1195" s="15">
        <f t="shared" si="36"/>
        <v>1500</v>
      </c>
      <c r="E1195" s="41" t="s">
        <v>428</v>
      </c>
      <c r="F1195" s="30" t="s">
        <v>320</v>
      </c>
      <c r="G1195" s="31" t="s">
        <v>536</v>
      </c>
      <c r="H1195" s="53" t="s">
        <v>314</v>
      </c>
      <c r="I1195" s="53" t="s">
        <v>315</v>
      </c>
      <c r="J1195" s="53">
        <v>68516</v>
      </c>
      <c r="K1195" s="53" t="s">
        <v>316</v>
      </c>
      <c r="L1195" s="20" t="s">
        <v>31</v>
      </c>
      <c r="M1195" s="53" t="s">
        <v>317</v>
      </c>
      <c r="N1195" s="53" t="s">
        <v>325</v>
      </c>
      <c r="O1195" s="53" t="s">
        <v>319</v>
      </c>
      <c r="P1195" s="24" t="s">
        <v>320</v>
      </c>
      <c r="Q1195" s="53" t="s">
        <v>348</v>
      </c>
      <c r="R1195" s="7" t="s">
        <v>841</v>
      </c>
      <c r="S1195" s="53">
        <v>5</v>
      </c>
      <c r="T1195" s="61">
        <v>7378</v>
      </c>
      <c r="U1195" s="7">
        <v>2</v>
      </c>
      <c r="V1195" s="63" t="s">
        <v>264</v>
      </c>
      <c r="W1195" s="53" t="s">
        <v>975</v>
      </c>
      <c r="X1195" s="7" t="s">
        <v>34</v>
      </c>
      <c r="Y1195" s="10"/>
      <c r="Z1195" s="53"/>
      <c r="AA1195" s="53"/>
      <c r="AB1195" s="78"/>
      <c r="AC1195" s="53"/>
      <c r="AD1195" s="24" t="s">
        <v>976</v>
      </c>
      <c r="AF1195" s="24"/>
    </row>
    <row r="1196" spans="1:32" ht="15" hidden="1" customHeight="1" x14ac:dyDescent="0.2">
      <c r="A1196" s="33" t="s">
        <v>1976</v>
      </c>
      <c r="B1196" s="13">
        <v>45352</v>
      </c>
      <c r="C1196" s="31">
        <f t="shared" si="37"/>
        <v>2</v>
      </c>
      <c r="D1196" s="15">
        <f t="shared" si="36"/>
        <v>800</v>
      </c>
      <c r="E1196" s="16" t="s">
        <v>28</v>
      </c>
      <c r="F1196" s="30" t="s">
        <v>29</v>
      </c>
      <c r="G1196" s="30" t="s">
        <v>30</v>
      </c>
      <c r="H1196" s="26" t="s">
        <v>372</v>
      </c>
      <c r="I1196" s="26" t="s">
        <v>315</v>
      </c>
      <c r="J1196" s="67">
        <v>68803</v>
      </c>
      <c r="K1196" s="24" t="s">
        <v>316</v>
      </c>
      <c r="L1196" s="20" t="s">
        <v>2665</v>
      </c>
      <c r="M1196" s="49" t="s">
        <v>317</v>
      </c>
      <c r="N1196" s="24" t="s">
        <v>318</v>
      </c>
      <c r="O1196" s="24" t="s">
        <v>319</v>
      </c>
      <c r="P1196" s="53" t="s">
        <v>604</v>
      </c>
      <c r="Q1196" s="24" t="s">
        <v>348</v>
      </c>
      <c r="R1196" s="7" t="s">
        <v>31</v>
      </c>
      <c r="S1196" s="24">
        <v>2</v>
      </c>
      <c r="T1196" s="58">
        <v>1250</v>
      </c>
      <c r="U1196" s="7" t="s">
        <v>31</v>
      </c>
      <c r="V1196" s="23" t="s">
        <v>445</v>
      </c>
      <c r="W1196" s="24" t="s">
        <v>446</v>
      </c>
      <c r="X1196" s="7" t="s">
        <v>51</v>
      </c>
      <c r="Y1196" s="10">
        <v>200</v>
      </c>
      <c r="Z1196" s="12" t="s">
        <v>38</v>
      </c>
      <c r="AA1196" s="12" t="s">
        <v>500</v>
      </c>
      <c r="AB1196" s="66" t="s">
        <v>320</v>
      </c>
      <c r="AC1196" s="24" t="s">
        <v>320</v>
      </c>
      <c r="AF1196" s="24"/>
    </row>
    <row r="1197" spans="1:32" ht="15" hidden="1" customHeight="1" x14ac:dyDescent="0.2">
      <c r="A1197" s="33" t="s">
        <v>2161</v>
      </c>
      <c r="B1197" s="13">
        <v>45352</v>
      </c>
      <c r="C1197" s="31">
        <f t="shared" si="37"/>
        <v>1</v>
      </c>
      <c r="D1197" s="15">
        <f t="shared" si="36"/>
        <v>310.77</v>
      </c>
      <c r="E1197" s="16" t="s">
        <v>28</v>
      </c>
      <c r="F1197" s="30" t="s">
        <v>416</v>
      </c>
      <c r="G1197" s="31" t="s">
        <v>30</v>
      </c>
      <c r="H1197" s="24" t="s">
        <v>323</v>
      </c>
      <c r="I1197" s="24" t="s">
        <v>315</v>
      </c>
      <c r="J1197" s="24">
        <v>68130</v>
      </c>
      <c r="K1197" s="24" t="s">
        <v>316</v>
      </c>
      <c r="L1197" s="20" t="s">
        <v>2699</v>
      </c>
      <c r="M1197" s="49" t="s">
        <v>324</v>
      </c>
      <c r="N1197" s="24" t="s">
        <v>318</v>
      </c>
      <c r="O1197" s="24" t="s">
        <v>319</v>
      </c>
      <c r="P1197" s="53" t="s">
        <v>604</v>
      </c>
      <c r="Q1197" s="53" t="s">
        <v>348</v>
      </c>
      <c r="R1197" s="7" t="s">
        <v>822</v>
      </c>
      <c r="S1197" s="24">
        <v>5</v>
      </c>
      <c r="T1197" s="58">
        <v>3579.07</v>
      </c>
      <c r="U1197" s="7">
        <v>10</v>
      </c>
      <c r="V1197" s="37" t="s">
        <v>285</v>
      </c>
      <c r="W1197" s="24" t="s">
        <v>860</v>
      </c>
      <c r="X1197" s="7" t="s">
        <v>73</v>
      </c>
      <c r="Y1197" s="10">
        <v>241.31</v>
      </c>
      <c r="Z1197" s="24"/>
      <c r="AA1197" s="12" t="s">
        <v>977</v>
      </c>
      <c r="AB1197" s="66" t="s">
        <v>320</v>
      </c>
      <c r="AC1197" s="24" t="s">
        <v>320</v>
      </c>
      <c r="AF1197" s="24"/>
    </row>
    <row r="1198" spans="1:32" ht="15" hidden="1" customHeight="1" x14ac:dyDescent="0.2">
      <c r="A1198" s="54" t="s">
        <v>2084</v>
      </c>
      <c r="B1198" s="62">
        <v>45352</v>
      </c>
      <c r="C1198" s="31">
        <f t="shared" si="37"/>
        <v>1</v>
      </c>
      <c r="D1198" s="15">
        <f t="shared" si="36"/>
        <v>222.06999999999994</v>
      </c>
      <c r="E1198" s="16" t="s">
        <v>28</v>
      </c>
      <c r="F1198" s="30" t="s">
        <v>29</v>
      </c>
      <c r="G1198" s="31" t="s">
        <v>30</v>
      </c>
      <c r="H1198" s="53" t="s">
        <v>621</v>
      </c>
      <c r="I1198" s="53" t="s">
        <v>315</v>
      </c>
      <c r="J1198" s="53">
        <v>68446</v>
      </c>
      <c r="K1198" s="53" t="s">
        <v>316</v>
      </c>
      <c r="L1198" s="20" t="s">
        <v>2700</v>
      </c>
      <c r="M1198" s="60" t="s">
        <v>324</v>
      </c>
      <c r="N1198" s="53" t="s">
        <v>318</v>
      </c>
      <c r="O1198" s="53" t="s">
        <v>319</v>
      </c>
      <c r="P1198" s="53" t="s">
        <v>604</v>
      </c>
      <c r="Q1198" s="53" t="s">
        <v>565</v>
      </c>
      <c r="R1198" s="7" t="s">
        <v>822</v>
      </c>
      <c r="S1198" s="53">
        <v>1</v>
      </c>
      <c r="T1198" s="61">
        <v>914</v>
      </c>
      <c r="U1198" s="7">
        <v>60</v>
      </c>
      <c r="V1198" s="37" t="s">
        <v>286</v>
      </c>
      <c r="W1198" s="53" t="s">
        <v>332</v>
      </c>
      <c r="X1198" s="7" t="s">
        <v>34</v>
      </c>
      <c r="Y1198" s="10">
        <v>215</v>
      </c>
      <c r="Z1198" s="24" t="s">
        <v>46</v>
      </c>
      <c r="AA1198" s="65" t="s">
        <v>862</v>
      </c>
      <c r="AB1198" s="66" t="s">
        <v>320</v>
      </c>
      <c r="AC1198" s="24" t="s">
        <v>320</v>
      </c>
      <c r="AF1198" s="24"/>
    </row>
    <row r="1199" spans="1:32" ht="15" hidden="1" customHeight="1" x14ac:dyDescent="0.2">
      <c r="A1199" s="54" t="s">
        <v>1666</v>
      </c>
      <c r="B1199" s="13">
        <v>45352</v>
      </c>
      <c r="C1199" s="31">
        <f t="shared" si="37"/>
        <v>3</v>
      </c>
      <c r="D1199" s="15">
        <f t="shared" si="36"/>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500</v>
      </c>
      <c r="AB1199" s="66"/>
      <c r="AC1199" s="24"/>
      <c r="AF1199" s="24"/>
    </row>
    <row r="1200" spans="1:32" ht="15" hidden="1" customHeight="1" x14ac:dyDescent="0.2">
      <c r="A1200" s="54" t="s">
        <v>1666</v>
      </c>
      <c r="B1200" s="13">
        <v>45352</v>
      </c>
      <c r="C1200" s="31">
        <f t="shared" si="37"/>
        <v>3</v>
      </c>
      <c r="D1200" s="15">
        <f t="shared" si="36"/>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478</v>
      </c>
      <c r="X1200" s="7" t="s">
        <v>37</v>
      </c>
      <c r="Y1200" s="10">
        <v>50</v>
      </c>
      <c r="Z1200" s="24" t="s">
        <v>310</v>
      </c>
      <c r="AA1200" s="49" t="s">
        <v>168</v>
      </c>
      <c r="AB1200" s="66"/>
      <c r="AC1200" s="24"/>
      <c r="AF1200" s="24"/>
    </row>
    <row r="1201" spans="1:32" ht="15" hidden="1" customHeight="1" x14ac:dyDescent="0.2">
      <c r="A1201" s="54" t="s">
        <v>2100</v>
      </c>
      <c r="B1201" s="27">
        <v>45352</v>
      </c>
      <c r="C1201" s="31">
        <f t="shared" si="37"/>
        <v>1</v>
      </c>
      <c r="D1201" s="15">
        <f t="shared" si="36"/>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500</v>
      </c>
      <c r="AB1201" s="66"/>
      <c r="AC1201" s="24"/>
      <c r="AF1201" s="24"/>
    </row>
    <row r="1202" spans="1:32" ht="15" hidden="1" customHeight="1" x14ac:dyDescent="0.2">
      <c r="A1202" s="54" t="s">
        <v>2100</v>
      </c>
      <c r="B1202" s="13">
        <v>45352</v>
      </c>
      <c r="C1202" s="31">
        <f t="shared" si="37"/>
        <v>1</v>
      </c>
      <c r="D1202" s="15">
        <f t="shared" si="36"/>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hidden="1" customHeight="1" x14ac:dyDescent="0.2">
      <c r="A1203" s="29" t="s">
        <v>2176</v>
      </c>
      <c r="B1203" s="13">
        <v>45352</v>
      </c>
      <c r="C1203" s="31">
        <f t="shared" si="37"/>
        <v>1</v>
      </c>
      <c r="D1203" s="15">
        <f t="shared" si="36"/>
        <v>625</v>
      </c>
      <c r="E1203" s="16" t="s">
        <v>28</v>
      </c>
      <c r="F1203" s="30" t="s">
        <v>29</v>
      </c>
      <c r="G1203" s="31" t="s">
        <v>30</v>
      </c>
      <c r="H1203" s="24" t="s">
        <v>405</v>
      </c>
      <c r="I1203" s="24" t="s">
        <v>315</v>
      </c>
      <c r="J1203" s="24">
        <v>68025</v>
      </c>
      <c r="K1203" s="49" t="s">
        <v>316</v>
      </c>
      <c r="L1203" s="20">
        <v>35264</v>
      </c>
      <c r="M1203" s="49" t="s">
        <v>324</v>
      </c>
      <c r="N1203" s="49" t="s">
        <v>979</v>
      </c>
      <c r="O1203" s="49" t="s">
        <v>319</v>
      </c>
      <c r="P1203" s="53" t="s">
        <v>604</v>
      </c>
      <c r="Q1203" s="49" t="s">
        <v>980</v>
      </c>
      <c r="R1203" s="7" t="s">
        <v>31</v>
      </c>
      <c r="S1203" s="24">
        <v>1</v>
      </c>
      <c r="T1203" s="58">
        <v>1381.64</v>
      </c>
      <c r="U1203" s="7">
        <v>5</v>
      </c>
      <c r="V1203" s="63" t="s">
        <v>32</v>
      </c>
      <c r="W1203" s="24" t="s">
        <v>584</v>
      </c>
      <c r="X1203" s="7" t="s">
        <v>55</v>
      </c>
      <c r="Y1203" s="10">
        <v>875</v>
      </c>
      <c r="Z1203" s="24"/>
      <c r="AA1203" s="12" t="s">
        <v>981</v>
      </c>
      <c r="AB1203" s="66"/>
      <c r="AC1203" s="24"/>
      <c r="AF1203" s="24"/>
    </row>
    <row r="1204" spans="1:32" ht="15" hidden="1" customHeight="1" x14ac:dyDescent="0.2">
      <c r="A1204" s="34" t="s">
        <v>2174</v>
      </c>
      <c r="B1204" s="35">
        <v>45352</v>
      </c>
      <c r="C1204" s="31">
        <f t="shared" si="37"/>
        <v>1</v>
      </c>
      <c r="D1204" s="15">
        <f t="shared" si="36"/>
        <v>688.4</v>
      </c>
      <c r="E1204" s="16" t="s">
        <v>28</v>
      </c>
      <c r="F1204" s="30" t="s">
        <v>29</v>
      </c>
      <c r="G1204" s="31" t="s">
        <v>30</v>
      </c>
      <c r="H1204" s="53" t="s">
        <v>691</v>
      </c>
      <c r="I1204" s="53" t="s">
        <v>315</v>
      </c>
      <c r="J1204" s="53">
        <v>68133</v>
      </c>
      <c r="K1204" s="53" t="s">
        <v>316</v>
      </c>
      <c r="L1204" s="20" t="s">
        <v>31</v>
      </c>
      <c r="M1204" s="53" t="s">
        <v>317</v>
      </c>
      <c r="N1204" s="53" t="s">
        <v>318</v>
      </c>
      <c r="O1204" s="53" t="s">
        <v>326</v>
      </c>
      <c r="P1204" s="53" t="s">
        <v>604</v>
      </c>
      <c r="Q1204" s="53" t="s">
        <v>348</v>
      </c>
      <c r="R1204" s="7" t="s">
        <v>851</v>
      </c>
      <c r="S1204" s="53">
        <v>2</v>
      </c>
      <c r="T1204" s="61">
        <v>14037</v>
      </c>
      <c r="U1204" s="7">
        <v>700</v>
      </c>
      <c r="V1204" s="63" t="s">
        <v>32</v>
      </c>
      <c r="W1204" s="53" t="s">
        <v>584</v>
      </c>
      <c r="X1204" s="7" t="s">
        <v>51</v>
      </c>
      <c r="Y1204" s="10">
        <v>200</v>
      </c>
      <c r="Z1204" s="24" t="s">
        <v>38</v>
      </c>
      <c r="AA1204" s="12" t="s">
        <v>500</v>
      </c>
      <c r="AB1204" s="78"/>
      <c r="AC1204" s="53"/>
      <c r="AF1204" s="24"/>
    </row>
    <row r="1205" spans="1:32" ht="15" hidden="1" customHeight="1" x14ac:dyDescent="0.2">
      <c r="A1205" s="34" t="s">
        <v>2174</v>
      </c>
      <c r="B1205" s="35">
        <v>45352</v>
      </c>
      <c r="C1205" s="31">
        <f t="shared" si="37"/>
        <v>1</v>
      </c>
      <c r="D1205" s="15">
        <f t="shared" si="36"/>
        <v>688.4</v>
      </c>
      <c r="E1205" s="16" t="s">
        <v>28</v>
      </c>
      <c r="F1205" s="30" t="s">
        <v>29</v>
      </c>
      <c r="G1205" s="31" t="s">
        <v>30</v>
      </c>
      <c r="H1205" s="53" t="s">
        <v>691</v>
      </c>
      <c r="I1205" s="53" t="s">
        <v>315</v>
      </c>
      <c r="J1205" s="53">
        <v>68133</v>
      </c>
      <c r="K1205" s="53" t="s">
        <v>316</v>
      </c>
      <c r="L1205" s="20" t="s">
        <v>31</v>
      </c>
      <c r="M1205" s="53" t="s">
        <v>317</v>
      </c>
      <c r="N1205" s="53" t="s">
        <v>318</v>
      </c>
      <c r="O1205" s="53" t="s">
        <v>326</v>
      </c>
      <c r="P1205" s="53" t="s">
        <v>604</v>
      </c>
      <c r="Q1205" s="53" t="s">
        <v>348</v>
      </c>
      <c r="R1205" s="7" t="s">
        <v>851</v>
      </c>
      <c r="S1205" s="53">
        <v>2</v>
      </c>
      <c r="T1205" s="61">
        <v>14037</v>
      </c>
      <c r="U1205" s="7">
        <v>700</v>
      </c>
      <c r="V1205" s="63" t="s">
        <v>32</v>
      </c>
      <c r="W1205" s="53" t="s">
        <v>584</v>
      </c>
      <c r="X1205" s="7" t="s">
        <v>54</v>
      </c>
      <c r="Y1205" s="10">
        <v>611.6</v>
      </c>
      <c r="Z1205" s="53"/>
      <c r="AA1205" s="53" t="s">
        <v>978</v>
      </c>
      <c r="AB1205" s="78"/>
      <c r="AC1205" s="53"/>
      <c r="AF1205" s="24"/>
    </row>
    <row r="1206" spans="1:32" ht="15" hidden="1" customHeight="1" x14ac:dyDescent="0.2">
      <c r="A1206" s="29" t="s">
        <v>2175</v>
      </c>
      <c r="B1206" s="27">
        <v>45352</v>
      </c>
      <c r="C1206" s="31">
        <f t="shared" si="37"/>
        <v>1</v>
      </c>
      <c r="D1206" s="15">
        <f t="shared" si="36"/>
        <v>1500</v>
      </c>
      <c r="E1206" s="41" t="s">
        <v>428</v>
      </c>
      <c r="F1206" s="30" t="s">
        <v>320</v>
      </c>
      <c r="G1206" s="31" t="s">
        <v>536</v>
      </c>
      <c r="K1206" s="49"/>
      <c r="L1206" s="20" t="s">
        <v>31</v>
      </c>
      <c r="M1206" s="49"/>
      <c r="R1206" s="7"/>
      <c r="S1206" s="24"/>
      <c r="T1206" s="58"/>
      <c r="U1206" s="7"/>
      <c r="V1206" s="63" t="s">
        <v>264</v>
      </c>
      <c r="W1206" s="24" t="s">
        <v>540</v>
      </c>
      <c r="X1206" s="7" t="s">
        <v>52</v>
      </c>
      <c r="Y1206" s="10"/>
      <c r="Z1206" s="24"/>
      <c r="AA1206" s="12"/>
      <c r="AB1206" s="66"/>
      <c r="AC1206" s="24"/>
      <c r="AF1206" s="24"/>
    </row>
    <row r="1207" spans="1:32" ht="15" hidden="1" customHeight="1" x14ac:dyDescent="0.2">
      <c r="A1207" s="34" t="s">
        <v>2177</v>
      </c>
      <c r="B1207" s="27">
        <v>45355</v>
      </c>
      <c r="C1207" s="31">
        <f t="shared" si="37"/>
        <v>1</v>
      </c>
      <c r="D1207" s="15">
        <f t="shared" si="36"/>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500</v>
      </c>
      <c r="AB1207" s="66"/>
      <c r="AC1207" s="24"/>
      <c r="AF1207" s="24"/>
    </row>
    <row r="1208" spans="1:32" ht="15" hidden="1" customHeight="1" x14ac:dyDescent="0.2">
      <c r="A1208" s="34" t="s">
        <v>2178</v>
      </c>
      <c r="B1208" s="27">
        <v>45356</v>
      </c>
      <c r="C1208" s="31">
        <f t="shared" si="37"/>
        <v>1</v>
      </c>
      <c r="D1208" s="15">
        <f t="shared" si="36"/>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478</v>
      </c>
      <c r="X1208" s="7" t="s">
        <v>51</v>
      </c>
      <c r="Y1208" s="10">
        <v>100</v>
      </c>
      <c r="Z1208" s="24" t="s">
        <v>310</v>
      </c>
      <c r="AA1208" s="12" t="s">
        <v>500</v>
      </c>
      <c r="AB1208" s="66"/>
      <c r="AC1208" s="24"/>
      <c r="AF1208" s="24"/>
    </row>
    <row r="1209" spans="1:32" ht="15" hidden="1" customHeight="1" x14ac:dyDescent="0.2">
      <c r="A1209" s="34" t="s">
        <v>1920</v>
      </c>
      <c r="B1209" s="35">
        <v>45356</v>
      </c>
      <c r="C1209" s="31">
        <f t="shared" si="37"/>
        <v>2</v>
      </c>
      <c r="D1209" s="15">
        <f t="shared" si="36"/>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604</v>
      </c>
      <c r="Q1209" s="53" t="s">
        <v>565</v>
      </c>
      <c r="R1209" s="7" t="s">
        <v>822</v>
      </c>
      <c r="S1209" s="53">
        <v>2</v>
      </c>
      <c r="T1209" s="61">
        <v>0</v>
      </c>
      <c r="U1209" s="7">
        <v>15</v>
      </c>
      <c r="V1209" s="53" t="s">
        <v>286</v>
      </c>
      <c r="W1209" s="53" t="s">
        <v>332</v>
      </c>
      <c r="X1209" s="7" t="s">
        <v>37</v>
      </c>
      <c r="Y1209" s="10">
        <v>500</v>
      </c>
      <c r="Z1209" s="24"/>
      <c r="AA1209" s="12" t="s">
        <v>940</v>
      </c>
      <c r="AB1209" s="66"/>
      <c r="AC1209" s="24"/>
      <c r="AF1209" s="24"/>
    </row>
    <row r="1210" spans="1:32" ht="15" hidden="1" customHeight="1" x14ac:dyDescent="0.2">
      <c r="A1210" s="54" t="s">
        <v>2177</v>
      </c>
      <c r="B1210" s="27">
        <v>45356</v>
      </c>
      <c r="C1210" s="31">
        <f t="shared" si="37"/>
        <v>1</v>
      </c>
      <c r="D1210" s="15">
        <f t="shared" si="36"/>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hidden="1" customHeight="1" x14ac:dyDescent="0.2">
      <c r="A1211" s="34" t="s">
        <v>2177</v>
      </c>
      <c r="B1211" s="27">
        <v>45356</v>
      </c>
      <c r="C1211" s="31">
        <f t="shared" si="37"/>
        <v>1</v>
      </c>
      <c r="D1211" s="15">
        <f t="shared" si="36"/>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500</v>
      </c>
      <c r="AB1211" s="66"/>
      <c r="AC1211" s="24"/>
      <c r="AF1211" s="24"/>
    </row>
    <row r="1212" spans="1:32" ht="15" hidden="1" customHeight="1" x14ac:dyDescent="0.2">
      <c r="A1212" s="34" t="s">
        <v>2015</v>
      </c>
      <c r="B1212" s="27">
        <v>45357</v>
      </c>
      <c r="C1212" s="31">
        <f t="shared" si="37"/>
        <v>2</v>
      </c>
      <c r="D1212" s="15">
        <f t="shared" si="36"/>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hidden="1" customHeight="1" x14ac:dyDescent="0.2">
      <c r="A1213" s="54" t="s">
        <v>2015</v>
      </c>
      <c r="B1213" s="27">
        <v>45357</v>
      </c>
      <c r="C1213" s="31">
        <f t="shared" si="37"/>
        <v>2</v>
      </c>
      <c r="D1213" s="15">
        <f t="shared" si="36"/>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500</v>
      </c>
      <c r="AB1213" s="66"/>
      <c r="AC1213" s="24"/>
      <c r="AF1213" s="24"/>
    </row>
    <row r="1214" spans="1:32" ht="15" hidden="1" customHeight="1" x14ac:dyDescent="0.2">
      <c r="A1214" s="54" t="s">
        <v>1738</v>
      </c>
      <c r="B1214" s="27">
        <v>45357</v>
      </c>
      <c r="C1214" s="31">
        <f t="shared" si="37"/>
        <v>2</v>
      </c>
      <c r="D1214" s="15">
        <f t="shared" si="36"/>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hidden="1" customHeight="1" x14ac:dyDescent="0.2">
      <c r="A1215" s="54" t="s">
        <v>1738</v>
      </c>
      <c r="B1215" s="27">
        <v>45357</v>
      </c>
      <c r="C1215" s="31">
        <f t="shared" si="37"/>
        <v>2</v>
      </c>
      <c r="D1215" s="15">
        <f t="shared" si="36"/>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500</v>
      </c>
      <c r="AB1215" s="66"/>
      <c r="AC1215" s="24"/>
      <c r="AF1215" s="24"/>
    </row>
    <row r="1216" spans="1:32" ht="15" hidden="1" customHeight="1" x14ac:dyDescent="0.2">
      <c r="A1216" s="54" t="s">
        <v>2179</v>
      </c>
      <c r="B1216" s="35">
        <v>45357</v>
      </c>
      <c r="C1216" s="31">
        <f t="shared" si="37"/>
        <v>1</v>
      </c>
      <c r="D1216" s="15">
        <f t="shared" si="36"/>
        <v>770.24</v>
      </c>
      <c r="E1216" s="16" t="s">
        <v>28</v>
      </c>
      <c r="F1216" s="64" t="s">
        <v>29</v>
      </c>
      <c r="G1216" s="59" t="s">
        <v>30</v>
      </c>
      <c r="H1216" s="53" t="s">
        <v>323</v>
      </c>
      <c r="I1216" s="53" t="s">
        <v>315</v>
      </c>
      <c r="J1216" s="53">
        <v>68110</v>
      </c>
      <c r="K1216" s="53" t="s">
        <v>316</v>
      </c>
      <c r="L1216" s="70">
        <v>26181</v>
      </c>
      <c r="M1216" s="53" t="s">
        <v>569</v>
      </c>
      <c r="N1216" s="53" t="s">
        <v>325</v>
      </c>
      <c r="O1216" s="53" t="s">
        <v>319</v>
      </c>
      <c r="P1216" s="53" t="s">
        <v>604</v>
      </c>
      <c r="Q1216" s="53" t="s">
        <v>348</v>
      </c>
      <c r="R1216" s="7" t="s">
        <v>822</v>
      </c>
      <c r="S1216" s="53">
        <v>2</v>
      </c>
      <c r="T1216" s="61">
        <v>943</v>
      </c>
      <c r="U1216" s="7">
        <v>15</v>
      </c>
      <c r="V1216" s="23" t="s">
        <v>32</v>
      </c>
      <c r="W1216" s="53" t="s">
        <v>50</v>
      </c>
      <c r="X1216" s="7" t="s">
        <v>57</v>
      </c>
      <c r="Y1216" s="10">
        <v>296</v>
      </c>
      <c r="Z1216" s="24"/>
      <c r="AA1216" s="12" t="s">
        <v>122</v>
      </c>
      <c r="AB1216" s="66"/>
      <c r="AC1216" s="24"/>
      <c r="AF1216" s="24"/>
    </row>
    <row r="1217" spans="1:32" ht="15" hidden="1" customHeight="1" x14ac:dyDescent="0.2">
      <c r="A1217" s="54" t="s">
        <v>2179</v>
      </c>
      <c r="B1217" s="62">
        <v>45357</v>
      </c>
      <c r="C1217" s="31">
        <f t="shared" si="37"/>
        <v>1</v>
      </c>
      <c r="D1217" s="15">
        <f t="shared" si="36"/>
        <v>770.24</v>
      </c>
      <c r="E1217" s="16" t="s">
        <v>28</v>
      </c>
      <c r="F1217" s="64" t="s">
        <v>29</v>
      </c>
      <c r="G1217" s="59" t="s">
        <v>30</v>
      </c>
      <c r="H1217" s="53" t="s">
        <v>323</v>
      </c>
      <c r="I1217" s="53" t="s">
        <v>315</v>
      </c>
      <c r="J1217" s="53">
        <v>68110</v>
      </c>
      <c r="K1217" s="53" t="s">
        <v>316</v>
      </c>
      <c r="L1217" s="70">
        <v>26181</v>
      </c>
      <c r="M1217" s="53" t="s">
        <v>569</v>
      </c>
      <c r="N1217" s="53" t="s">
        <v>325</v>
      </c>
      <c r="O1217" s="53" t="s">
        <v>319</v>
      </c>
      <c r="P1217" s="53" t="s">
        <v>604</v>
      </c>
      <c r="Q1217" s="53" t="s">
        <v>348</v>
      </c>
      <c r="R1217" s="7" t="s">
        <v>822</v>
      </c>
      <c r="S1217" s="53">
        <v>2</v>
      </c>
      <c r="T1217" s="61">
        <v>943</v>
      </c>
      <c r="U1217" s="7">
        <v>15</v>
      </c>
      <c r="V1217" s="63" t="s">
        <v>32</v>
      </c>
      <c r="W1217" s="53" t="s">
        <v>50</v>
      </c>
      <c r="X1217" s="7" t="s">
        <v>57</v>
      </c>
      <c r="Y1217" s="10">
        <v>433.76</v>
      </c>
      <c r="Z1217" s="24"/>
      <c r="AA1217" s="12" t="s">
        <v>123</v>
      </c>
      <c r="AB1217" s="66"/>
      <c r="AC1217" s="24"/>
      <c r="AF1217" s="24"/>
    </row>
    <row r="1218" spans="1:32" ht="15" hidden="1" customHeight="1" x14ac:dyDescent="0.2">
      <c r="A1218" s="54" t="s">
        <v>2182</v>
      </c>
      <c r="B1218" s="62">
        <v>45358</v>
      </c>
      <c r="C1218" s="31">
        <f t="shared" si="37"/>
        <v>1</v>
      </c>
      <c r="D1218" s="15">
        <f t="shared" ref="D1218:D1281" si="38">IF(C1218=1, 1500 - SUMIFS($Y:$Y, $A:$A, A1218, $C:$C, C1218, $E:$E, "Approved", $Z:$Z, "&lt;&gt;PFA GC", $F:$F, "&lt;&gt;No"),
   IF(C1218=2, 1000 - SUMIFS($Y:$Y, $A:$A, A1218, $C:$C, C1218, $E:$E, "Approved", $Z:$Z, "&lt;&gt;PFA GC", $F:$F, "&lt;&gt;No"),
   IF(C1218&gt;=3, 500 - SUMIFS($Y:$Y, $A:$A, A1218, $C:$C, C1218, $E:$E, "Approved", $Z:$Z, "&lt;&gt;PFA GC", $F:$F, "&lt;&gt;No"), "")))</f>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604</v>
      </c>
      <c r="Q1218" s="53" t="s">
        <v>565</v>
      </c>
      <c r="R1218" s="7" t="s">
        <v>820</v>
      </c>
      <c r="S1218" s="53">
        <v>1</v>
      </c>
      <c r="T1218" s="61">
        <v>3154</v>
      </c>
      <c r="U1218" s="7">
        <v>12</v>
      </c>
      <c r="V1218" s="37" t="s">
        <v>286</v>
      </c>
      <c r="W1218" s="24" t="s">
        <v>332</v>
      </c>
      <c r="X1218" s="7" t="s">
        <v>55</v>
      </c>
      <c r="Y1218" s="10">
        <v>1326.42</v>
      </c>
      <c r="Z1218" s="24"/>
      <c r="AA1218" s="12" t="s">
        <v>942</v>
      </c>
      <c r="AB1218" s="66"/>
      <c r="AC1218" s="24"/>
      <c r="AF1218" s="24"/>
    </row>
    <row r="1219" spans="1:32" ht="15" hidden="1" customHeight="1" x14ac:dyDescent="0.2">
      <c r="A1219" s="33" t="s">
        <v>2181</v>
      </c>
      <c r="B1219" s="13">
        <v>45358</v>
      </c>
      <c r="C1219" s="31">
        <f t="shared" ref="C1219:C1282" si="39">YEAR(B1219) - YEAR(_xlfn.MINIFS($B:$B, $A:$A, A1219)) + 1</f>
        <v>1</v>
      </c>
      <c r="D1219" s="15">
        <f t="shared" si="38"/>
        <v>1000</v>
      </c>
      <c r="E1219" s="16" t="s">
        <v>28</v>
      </c>
      <c r="F1219" s="30" t="s">
        <v>29</v>
      </c>
      <c r="G1219" s="31" t="s">
        <v>30</v>
      </c>
      <c r="H1219" s="24" t="s">
        <v>982</v>
      </c>
      <c r="I1219" s="24" t="s">
        <v>315</v>
      </c>
      <c r="J1219" s="24">
        <v>68978</v>
      </c>
      <c r="K1219" s="49" t="s">
        <v>316</v>
      </c>
      <c r="L1219" s="20">
        <v>22050</v>
      </c>
      <c r="M1219" s="49" t="s">
        <v>324</v>
      </c>
      <c r="N1219" s="49" t="s">
        <v>318</v>
      </c>
      <c r="O1219" s="49" t="s">
        <v>319</v>
      </c>
      <c r="P1219" s="49" t="s">
        <v>604</v>
      </c>
      <c r="Q1219" s="24" t="s">
        <v>348</v>
      </c>
      <c r="R1219" s="7" t="s">
        <v>820</v>
      </c>
      <c r="S1219" s="24">
        <v>1</v>
      </c>
      <c r="T1219" s="58">
        <v>2500</v>
      </c>
      <c r="U1219" s="7">
        <v>120</v>
      </c>
      <c r="V1219" s="63" t="s">
        <v>445</v>
      </c>
      <c r="W1219" s="24" t="s">
        <v>446</v>
      </c>
      <c r="X1219" s="7" t="s">
        <v>51</v>
      </c>
      <c r="Y1219" s="10">
        <v>500</v>
      </c>
      <c r="Z1219" s="24" t="s">
        <v>38</v>
      </c>
      <c r="AA1219" s="12" t="s">
        <v>500</v>
      </c>
      <c r="AB1219" s="66"/>
      <c r="AC1219" s="24"/>
      <c r="AF1219" s="24"/>
    </row>
    <row r="1220" spans="1:32" ht="15" hidden="1" customHeight="1" x14ac:dyDescent="0.2">
      <c r="A1220" s="54" t="s">
        <v>2180</v>
      </c>
      <c r="B1220" s="13">
        <v>45358</v>
      </c>
      <c r="C1220" s="31">
        <f t="shared" si="39"/>
        <v>1</v>
      </c>
      <c r="D1220" s="15">
        <f t="shared" si="38"/>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hidden="1" customHeight="1" x14ac:dyDescent="0.2">
      <c r="A1221" s="54" t="s">
        <v>2138</v>
      </c>
      <c r="B1221" s="62">
        <v>45359</v>
      </c>
      <c r="C1221" s="31">
        <f t="shared" si="39"/>
        <v>1</v>
      </c>
      <c r="D1221" s="15">
        <f t="shared" si="38"/>
        <v>107.81999999999994</v>
      </c>
      <c r="E1221" s="16" t="s">
        <v>28</v>
      </c>
      <c r="F1221" s="64" t="s">
        <v>416</v>
      </c>
      <c r="G1221" s="59" t="s">
        <v>30</v>
      </c>
      <c r="H1221" s="53" t="s">
        <v>314</v>
      </c>
      <c r="I1221" s="24" t="s">
        <v>381</v>
      </c>
      <c r="J1221" s="53">
        <v>68522</v>
      </c>
      <c r="K1221" s="53" t="s">
        <v>316</v>
      </c>
      <c r="L1221" s="20" t="s">
        <v>2664</v>
      </c>
      <c r="M1221" s="60" t="s">
        <v>317</v>
      </c>
      <c r="N1221" s="53" t="s">
        <v>325</v>
      </c>
      <c r="O1221" s="53" t="s">
        <v>52</v>
      </c>
      <c r="P1221" s="51" t="s">
        <v>637</v>
      </c>
      <c r="Q1221" s="53" t="s">
        <v>565</v>
      </c>
      <c r="R1221" s="7" t="s">
        <v>841</v>
      </c>
      <c r="S1221" s="53">
        <v>2</v>
      </c>
      <c r="T1221" s="61">
        <v>1262.7</v>
      </c>
      <c r="U1221" s="7">
        <v>15</v>
      </c>
      <c r="V1221" s="53" t="s">
        <v>286</v>
      </c>
      <c r="W1221" s="53" t="s">
        <v>332</v>
      </c>
      <c r="X1221" s="7" t="s">
        <v>37</v>
      </c>
      <c r="Y1221" s="10">
        <v>200</v>
      </c>
      <c r="Z1221" s="24" t="s">
        <v>38</v>
      </c>
      <c r="AA1221" s="65" t="s">
        <v>983</v>
      </c>
      <c r="AB1221" s="66"/>
      <c r="AC1221" s="24"/>
      <c r="AF1221" s="24"/>
    </row>
    <row r="1222" spans="1:32" ht="15" hidden="1" customHeight="1" x14ac:dyDescent="0.2">
      <c r="A1222" s="33" t="s">
        <v>2037</v>
      </c>
      <c r="B1222" s="13">
        <v>45359</v>
      </c>
      <c r="C1222" s="31">
        <f t="shared" si="39"/>
        <v>2</v>
      </c>
      <c r="D1222" s="15">
        <f t="shared" si="38"/>
        <v>-245.90000000000009</v>
      </c>
      <c r="E1222" s="16" t="s">
        <v>28</v>
      </c>
      <c r="F1222" s="30" t="s">
        <v>29</v>
      </c>
      <c r="G1222" s="31" t="s">
        <v>30</v>
      </c>
      <c r="H1222" s="24" t="s">
        <v>314</v>
      </c>
      <c r="I1222" s="24" t="s">
        <v>381</v>
      </c>
      <c r="J1222" s="24">
        <v>68516</v>
      </c>
      <c r="K1222" s="24" t="s">
        <v>316</v>
      </c>
      <c r="L1222" s="20" t="s">
        <v>2700</v>
      </c>
      <c r="M1222" s="49" t="s">
        <v>335</v>
      </c>
      <c r="N1222" s="24" t="s">
        <v>318</v>
      </c>
      <c r="O1222" s="24" t="s">
        <v>319</v>
      </c>
      <c r="P1222" s="53" t="s">
        <v>604</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hidden="1" customHeight="1" x14ac:dyDescent="0.2">
      <c r="A1223" s="33" t="s">
        <v>2037</v>
      </c>
      <c r="B1223" s="13">
        <v>45359</v>
      </c>
      <c r="C1223" s="31">
        <f t="shared" si="39"/>
        <v>2</v>
      </c>
      <c r="D1223" s="15">
        <f t="shared" si="38"/>
        <v>-245.90000000000009</v>
      </c>
      <c r="E1223" s="16" t="s">
        <v>28</v>
      </c>
      <c r="F1223" s="30" t="s">
        <v>29</v>
      </c>
      <c r="G1223" s="31" t="s">
        <v>30</v>
      </c>
      <c r="H1223" s="24" t="s">
        <v>314</v>
      </c>
      <c r="I1223" s="24" t="s">
        <v>381</v>
      </c>
      <c r="J1223" s="24">
        <v>68516</v>
      </c>
      <c r="K1223" s="24" t="s">
        <v>316</v>
      </c>
      <c r="L1223" s="20" t="s">
        <v>2700</v>
      </c>
      <c r="M1223" s="49" t="s">
        <v>335</v>
      </c>
      <c r="N1223" s="24" t="s">
        <v>318</v>
      </c>
      <c r="O1223" s="24" t="s">
        <v>319</v>
      </c>
      <c r="P1223" s="53" t="s">
        <v>604</v>
      </c>
      <c r="Q1223" s="24" t="s">
        <v>348</v>
      </c>
      <c r="R1223" s="7" t="s">
        <v>31</v>
      </c>
      <c r="S1223" s="24">
        <v>2</v>
      </c>
      <c r="T1223" s="58">
        <v>4454</v>
      </c>
      <c r="U1223" s="7" t="s">
        <v>31</v>
      </c>
      <c r="V1223" s="53" t="s">
        <v>260</v>
      </c>
      <c r="W1223" s="24" t="s">
        <v>338</v>
      </c>
      <c r="X1223" s="7" t="s">
        <v>57</v>
      </c>
      <c r="Y1223" s="10">
        <v>55</v>
      </c>
      <c r="Z1223" s="24" t="s">
        <v>46</v>
      </c>
      <c r="AA1223" s="12" t="s">
        <v>925</v>
      </c>
      <c r="AB1223" s="66" t="s">
        <v>29</v>
      </c>
      <c r="AC1223" s="24" t="s">
        <v>320</v>
      </c>
      <c r="AF1223" s="24"/>
    </row>
    <row r="1224" spans="1:32" ht="15" hidden="1" customHeight="1" x14ac:dyDescent="0.2">
      <c r="A1224" s="54" t="s">
        <v>2071</v>
      </c>
      <c r="B1224" s="62">
        <v>45362</v>
      </c>
      <c r="C1224" s="59">
        <f t="shared" si="39"/>
        <v>2</v>
      </c>
      <c r="D1224" s="15">
        <f t="shared" si="38"/>
        <v>935</v>
      </c>
      <c r="E1224" s="16" t="s">
        <v>28</v>
      </c>
      <c r="F1224" s="64" t="s">
        <v>29</v>
      </c>
      <c r="G1224" s="59" t="s">
        <v>30</v>
      </c>
      <c r="H1224" s="53" t="s">
        <v>31</v>
      </c>
      <c r="I1224" s="53" t="s">
        <v>31</v>
      </c>
      <c r="J1224" s="53" t="s">
        <v>31</v>
      </c>
      <c r="K1224" s="53" t="s">
        <v>31</v>
      </c>
      <c r="L1224" s="20" t="s">
        <v>2676</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984</v>
      </c>
      <c r="AB1224" s="66" t="s">
        <v>29</v>
      </c>
      <c r="AC1224" s="24" t="s">
        <v>312</v>
      </c>
      <c r="AF1224" s="24"/>
    </row>
    <row r="1225" spans="1:32" ht="15" hidden="1" customHeight="1" x14ac:dyDescent="0.2">
      <c r="A1225" s="54" t="s">
        <v>2183</v>
      </c>
      <c r="B1225" s="13">
        <v>45362</v>
      </c>
      <c r="C1225" s="31">
        <f t="shared" si="39"/>
        <v>1</v>
      </c>
      <c r="D1225" s="15">
        <f t="shared" si="38"/>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500</v>
      </c>
      <c r="AB1225" s="66"/>
      <c r="AC1225" s="24"/>
      <c r="AF1225" s="24"/>
    </row>
    <row r="1226" spans="1:32" ht="15" hidden="1" customHeight="1" x14ac:dyDescent="0.2">
      <c r="A1226" s="34" t="s">
        <v>2183</v>
      </c>
      <c r="B1226" s="13">
        <v>45362</v>
      </c>
      <c r="C1226" s="31">
        <f t="shared" si="39"/>
        <v>1</v>
      </c>
      <c r="D1226" s="15">
        <f t="shared" si="38"/>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hidden="1" customHeight="1" x14ac:dyDescent="0.2">
      <c r="A1227" s="29" t="s">
        <v>1938</v>
      </c>
      <c r="B1227" s="27">
        <v>45363</v>
      </c>
      <c r="C1227" s="31">
        <f t="shared" si="39"/>
        <v>2</v>
      </c>
      <c r="D1227" s="15">
        <f t="shared" si="38"/>
        <v>296</v>
      </c>
      <c r="E1227" s="16" t="s">
        <v>28</v>
      </c>
      <c r="F1227" s="30" t="s">
        <v>29</v>
      </c>
      <c r="G1227" s="31" t="s">
        <v>30</v>
      </c>
      <c r="H1227" s="24" t="s">
        <v>928</v>
      </c>
      <c r="I1227" s="24" t="s">
        <v>315</v>
      </c>
      <c r="J1227" s="24">
        <v>68028</v>
      </c>
      <c r="K1227" s="49" t="s">
        <v>316</v>
      </c>
      <c r="L1227" s="20" t="s">
        <v>31</v>
      </c>
      <c r="M1227" s="49"/>
      <c r="R1227" s="7"/>
      <c r="S1227" s="24"/>
      <c r="T1227" s="58"/>
      <c r="U1227" s="7"/>
      <c r="V1227" s="23" t="s">
        <v>32</v>
      </c>
      <c r="W1227" s="24" t="s">
        <v>584</v>
      </c>
      <c r="X1227" s="7" t="s">
        <v>55</v>
      </c>
      <c r="Y1227" s="10">
        <v>704</v>
      </c>
      <c r="Z1227" s="24"/>
      <c r="AA1227" s="12"/>
      <c r="AB1227" s="66"/>
      <c r="AC1227" s="24"/>
      <c r="AF1227" s="24"/>
    </row>
    <row r="1228" spans="1:32" ht="15" hidden="1" customHeight="1" x14ac:dyDescent="0.2">
      <c r="A1228" s="29" t="s">
        <v>2186</v>
      </c>
      <c r="B1228" s="27">
        <v>45364</v>
      </c>
      <c r="C1228" s="31">
        <f t="shared" si="39"/>
        <v>1</v>
      </c>
      <c r="D1228" s="15">
        <f t="shared" si="38"/>
        <v>1275.3899999999999</v>
      </c>
      <c r="E1228" s="16" t="s">
        <v>28</v>
      </c>
      <c r="F1228" s="30" t="s">
        <v>29</v>
      </c>
      <c r="G1228" s="31" t="s">
        <v>30</v>
      </c>
      <c r="H1228" s="24" t="s">
        <v>444</v>
      </c>
      <c r="I1228" s="24" t="s">
        <v>315</v>
      </c>
      <c r="J1228" s="24">
        <v>68901</v>
      </c>
      <c r="K1228" s="49" t="s">
        <v>464</v>
      </c>
      <c r="L1228" s="20">
        <v>21842</v>
      </c>
      <c r="M1228" s="49" t="s">
        <v>317</v>
      </c>
      <c r="N1228" s="49" t="s">
        <v>318</v>
      </c>
      <c r="O1228" s="49" t="s">
        <v>319</v>
      </c>
      <c r="P1228" s="49" t="s">
        <v>604</v>
      </c>
      <c r="Q1228" s="49" t="s">
        <v>348</v>
      </c>
      <c r="R1228" s="7" t="s">
        <v>841</v>
      </c>
      <c r="S1228" s="24">
        <v>2</v>
      </c>
      <c r="T1228" s="58">
        <v>3000</v>
      </c>
      <c r="U1228" s="7">
        <v>2</v>
      </c>
      <c r="V1228" s="23" t="s">
        <v>445</v>
      </c>
      <c r="W1228" s="24" t="s">
        <v>446</v>
      </c>
      <c r="X1228" s="7" t="s">
        <v>57</v>
      </c>
      <c r="Y1228" s="10">
        <v>224.61</v>
      </c>
      <c r="Z1228" s="24"/>
      <c r="AA1228" s="12"/>
      <c r="AB1228" s="66"/>
      <c r="AC1228" s="24"/>
      <c r="AF1228" s="24"/>
    </row>
    <row r="1229" spans="1:32" ht="15" hidden="1" customHeight="1" x14ac:dyDescent="0.2">
      <c r="A1229" s="29" t="s">
        <v>2184</v>
      </c>
      <c r="B1229" s="27">
        <v>45364</v>
      </c>
      <c r="C1229" s="31">
        <f t="shared" si="39"/>
        <v>1</v>
      </c>
      <c r="D1229" s="15">
        <f t="shared" si="38"/>
        <v>559.39</v>
      </c>
      <c r="E1229" s="16" t="s">
        <v>28</v>
      </c>
      <c r="F1229" s="30" t="s">
        <v>29</v>
      </c>
      <c r="G1229" s="31" t="s">
        <v>30</v>
      </c>
      <c r="H1229" s="24" t="s">
        <v>323</v>
      </c>
      <c r="I1229" s="24" t="s">
        <v>315</v>
      </c>
      <c r="J1229" s="24">
        <v>68127</v>
      </c>
      <c r="K1229" s="49" t="s">
        <v>464</v>
      </c>
      <c r="L1229" s="20">
        <v>25099</v>
      </c>
      <c r="M1229" s="49" t="s">
        <v>324</v>
      </c>
      <c r="N1229" s="49" t="s">
        <v>318</v>
      </c>
      <c r="O1229" s="49" t="s">
        <v>319</v>
      </c>
      <c r="P1229" s="49" t="s">
        <v>604</v>
      </c>
      <c r="Q1229" s="49" t="s">
        <v>348</v>
      </c>
      <c r="R1229" s="7" t="s">
        <v>841</v>
      </c>
      <c r="S1229" s="24">
        <v>1</v>
      </c>
      <c r="T1229" s="58">
        <v>2282.52</v>
      </c>
      <c r="U1229" s="7">
        <v>10</v>
      </c>
      <c r="V1229" s="23" t="s">
        <v>65</v>
      </c>
      <c r="W1229" s="24" t="s">
        <v>580</v>
      </c>
      <c r="X1229" s="7" t="s">
        <v>57</v>
      </c>
      <c r="Y1229" s="10">
        <v>90.61</v>
      </c>
      <c r="Z1229" s="24" t="s">
        <v>46</v>
      </c>
      <c r="AA1229" s="12" t="s">
        <v>123</v>
      </c>
      <c r="AB1229" s="66"/>
      <c r="AC1229" s="24"/>
      <c r="AF1229" s="24"/>
    </row>
    <row r="1230" spans="1:32" ht="15" hidden="1" customHeight="1" x14ac:dyDescent="0.2">
      <c r="A1230" s="29" t="s">
        <v>2184</v>
      </c>
      <c r="B1230" s="27">
        <v>45364</v>
      </c>
      <c r="C1230" s="31">
        <f t="shared" si="39"/>
        <v>1</v>
      </c>
      <c r="D1230" s="15">
        <f t="shared" si="38"/>
        <v>559.39</v>
      </c>
      <c r="E1230" s="16" t="s">
        <v>28</v>
      </c>
      <c r="F1230" s="30" t="s">
        <v>29</v>
      </c>
      <c r="G1230" s="31" t="s">
        <v>30</v>
      </c>
      <c r="H1230" s="24" t="s">
        <v>323</v>
      </c>
      <c r="I1230" s="24" t="s">
        <v>315</v>
      </c>
      <c r="J1230" s="24">
        <v>68127</v>
      </c>
      <c r="K1230" s="49" t="s">
        <v>464</v>
      </c>
      <c r="L1230" s="20">
        <v>25099</v>
      </c>
      <c r="M1230" s="49" t="s">
        <v>324</v>
      </c>
      <c r="N1230" s="49" t="s">
        <v>318</v>
      </c>
      <c r="O1230" s="49" t="s">
        <v>319</v>
      </c>
      <c r="P1230" s="49" t="s">
        <v>604</v>
      </c>
      <c r="Q1230" s="49" t="s">
        <v>348</v>
      </c>
      <c r="R1230" s="7" t="s">
        <v>841</v>
      </c>
      <c r="S1230" s="24">
        <v>1</v>
      </c>
      <c r="T1230" s="58">
        <v>2282.52</v>
      </c>
      <c r="U1230" s="7">
        <v>10</v>
      </c>
      <c r="V1230" s="23" t="s">
        <v>65</v>
      </c>
      <c r="W1230" s="24" t="s">
        <v>580</v>
      </c>
      <c r="X1230" s="7" t="s">
        <v>55</v>
      </c>
      <c r="Y1230" s="10">
        <v>850</v>
      </c>
      <c r="Z1230" s="24" t="s">
        <v>447</v>
      </c>
      <c r="AA1230" s="12" t="s">
        <v>985</v>
      </c>
      <c r="AB1230" s="66"/>
      <c r="AC1230" s="24"/>
      <c r="AF1230" s="24"/>
    </row>
    <row r="1231" spans="1:32" ht="15" hidden="1" customHeight="1" x14ac:dyDescent="0.2">
      <c r="A1231" s="34" t="s">
        <v>1795</v>
      </c>
      <c r="B1231" s="27">
        <v>45364</v>
      </c>
      <c r="C1231" s="31">
        <f t="shared" si="39"/>
        <v>2</v>
      </c>
      <c r="D1231" s="15">
        <f t="shared" si="38"/>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hidden="1" customHeight="1" x14ac:dyDescent="0.2">
      <c r="A1232" s="33" t="s">
        <v>2185</v>
      </c>
      <c r="B1232" s="27">
        <v>45364</v>
      </c>
      <c r="C1232" s="31">
        <f t="shared" si="39"/>
        <v>1</v>
      </c>
      <c r="D1232" s="15">
        <f t="shared" si="38"/>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hidden="1" customHeight="1" x14ac:dyDescent="0.2">
      <c r="A1233" s="33" t="s">
        <v>2189</v>
      </c>
      <c r="B1233" s="27">
        <v>45365</v>
      </c>
      <c r="C1233" s="31">
        <f t="shared" si="39"/>
        <v>1</v>
      </c>
      <c r="D1233" s="15">
        <f t="shared" si="38"/>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604</v>
      </c>
      <c r="Q1233" s="49" t="s">
        <v>565</v>
      </c>
      <c r="R1233" s="7" t="s">
        <v>820</v>
      </c>
      <c r="S1233" s="24">
        <v>2</v>
      </c>
      <c r="T1233" s="58">
        <v>2971</v>
      </c>
      <c r="U1233" s="7">
        <v>20</v>
      </c>
      <c r="V1233" s="23" t="s">
        <v>286</v>
      </c>
      <c r="W1233" s="63" t="s">
        <v>332</v>
      </c>
      <c r="X1233" s="7" t="s">
        <v>55</v>
      </c>
      <c r="Y1233" s="10">
        <v>1500</v>
      </c>
      <c r="Z1233" s="58"/>
      <c r="AA1233" s="24" t="s">
        <v>130</v>
      </c>
      <c r="AB1233" s="66"/>
      <c r="AC1233" s="24"/>
      <c r="AF1233" s="24"/>
    </row>
    <row r="1234" spans="1:32" ht="15" hidden="1" customHeight="1" x14ac:dyDescent="0.2">
      <c r="A1234" s="33" t="s">
        <v>2188</v>
      </c>
      <c r="B1234" s="13">
        <v>45365</v>
      </c>
      <c r="C1234" s="31">
        <f t="shared" si="39"/>
        <v>1</v>
      </c>
      <c r="D1234" s="15">
        <f t="shared" si="38"/>
        <v>312.78999999999996</v>
      </c>
      <c r="E1234" s="16" t="s">
        <v>28</v>
      </c>
      <c r="F1234" s="30" t="s">
        <v>29</v>
      </c>
      <c r="G1234" s="31" t="s">
        <v>30</v>
      </c>
      <c r="H1234" s="24" t="s">
        <v>476</v>
      </c>
      <c r="I1234" s="24" t="s">
        <v>315</v>
      </c>
      <c r="J1234" s="24">
        <v>68847</v>
      </c>
      <c r="K1234" s="49" t="s">
        <v>316</v>
      </c>
      <c r="L1234" s="20">
        <v>20571</v>
      </c>
      <c r="M1234" s="49" t="s">
        <v>342</v>
      </c>
      <c r="N1234" s="49" t="s">
        <v>318</v>
      </c>
      <c r="O1234" s="49" t="s">
        <v>319</v>
      </c>
      <c r="P1234" s="49" t="s">
        <v>383</v>
      </c>
      <c r="Q1234" s="49" t="s">
        <v>348</v>
      </c>
      <c r="R1234" s="7" t="s">
        <v>851</v>
      </c>
      <c r="S1234" s="24">
        <v>1</v>
      </c>
      <c r="T1234" s="58">
        <v>1981</v>
      </c>
      <c r="U1234" s="7">
        <v>325</v>
      </c>
      <c r="V1234" s="23" t="s">
        <v>65</v>
      </c>
      <c r="W1234" s="24" t="s">
        <v>580</v>
      </c>
      <c r="X1234" s="7" t="s">
        <v>55</v>
      </c>
      <c r="Y1234" s="10">
        <v>687.21</v>
      </c>
      <c r="Z1234" s="24"/>
      <c r="AA1234" s="12" t="s">
        <v>494</v>
      </c>
      <c r="AB1234" s="66"/>
      <c r="AC1234" s="24"/>
      <c r="AF1234" s="24"/>
    </row>
    <row r="1235" spans="1:32" ht="14.25" hidden="1" customHeight="1" x14ac:dyDescent="0.2">
      <c r="A1235" s="54" t="s">
        <v>2059</v>
      </c>
      <c r="B1235" s="13">
        <v>45365</v>
      </c>
      <c r="C1235" s="31">
        <f t="shared" si="39"/>
        <v>2</v>
      </c>
      <c r="D1235" s="15">
        <f t="shared" si="38"/>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hidden="1" customHeight="1" x14ac:dyDescent="0.2">
      <c r="A1236" s="54" t="s">
        <v>2187</v>
      </c>
      <c r="B1236" s="27">
        <v>45365</v>
      </c>
      <c r="C1236" s="31">
        <f t="shared" si="39"/>
        <v>1</v>
      </c>
      <c r="D1236" s="15">
        <f t="shared" si="38"/>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hidden="1" customHeight="1" x14ac:dyDescent="0.2">
      <c r="A1237" s="54" t="s">
        <v>2043</v>
      </c>
      <c r="B1237" s="35">
        <v>45365</v>
      </c>
      <c r="C1237" s="59">
        <f t="shared" si="39"/>
        <v>2</v>
      </c>
      <c r="D1237" s="15">
        <f t="shared" si="38"/>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hidden="1" customHeight="1" x14ac:dyDescent="0.2">
      <c r="A1238" s="54" t="s">
        <v>1867</v>
      </c>
      <c r="B1238" s="27">
        <v>45365</v>
      </c>
      <c r="C1238" s="31">
        <f t="shared" si="39"/>
        <v>2</v>
      </c>
      <c r="D1238" s="15">
        <f t="shared" si="38"/>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hidden="1" customHeight="1" x14ac:dyDescent="0.2">
      <c r="A1239" s="54" t="s">
        <v>2059</v>
      </c>
      <c r="B1239" s="35">
        <v>45366</v>
      </c>
      <c r="C1239" s="59">
        <f t="shared" si="39"/>
        <v>2</v>
      </c>
      <c r="D1239" s="15">
        <f t="shared" si="38"/>
        <v>400.65</v>
      </c>
      <c r="E1239" s="16" t="s">
        <v>28</v>
      </c>
      <c r="F1239" s="64" t="s">
        <v>29</v>
      </c>
      <c r="G1239" s="59" t="s">
        <v>30</v>
      </c>
      <c r="H1239" s="53" t="s">
        <v>31</v>
      </c>
      <c r="I1239" s="53" t="s">
        <v>31</v>
      </c>
      <c r="J1239" s="53" t="s">
        <v>31</v>
      </c>
      <c r="K1239" s="53" t="s">
        <v>31</v>
      </c>
      <c r="L1239" s="20" t="s">
        <v>2675</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991</v>
      </c>
      <c r="AB1239" s="66" t="s">
        <v>29</v>
      </c>
      <c r="AC1239" s="24" t="s">
        <v>312</v>
      </c>
      <c r="AF1239" s="24"/>
    </row>
    <row r="1240" spans="1:32" ht="15" hidden="1" customHeight="1" x14ac:dyDescent="0.2">
      <c r="A1240" s="33" t="s">
        <v>1971</v>
      </c>
      <c r="B1240" s="27">
        <v>45366</v>
      </c>
      <c r="C1240" s="31">
        <f t="shared" si="39"/>
        <v>2</v>
      </c>
      <c r="D1240" s="15">
        <f t="shared" si="38"/>
        <v>800</v>
      </c>
      <c r="E1240" s="16" t="s">
        <v>28</v>
      </c>
      <c r="F1240" s="30" t="s">
        <v>29</v>
      </c>
      <c r="G1240" s="31" t="s">
        <v>30</v>
      </c>
      <c r="H1240" s="24" t="s">
        <v>710</v>
      </c>
      <c r="I1240" s="24" t="s">
        <v>315</v>
      </c>
      <c r="J1240" s="67">
        <v>68450</v>
      </c>
      <c r="K1240" s="24" t="s">
        <v>316</v>
      </c>
      <c r="L1240" s="20" t="s">
        <v>2694</v>
      </c>
      <c r="M1240" s="24" t="s">
        <v>711</v>
      </c>
      <c r="N1240" s="24" t="s">
        <v>318</v>
      </c>
      <c r="O1240" s="24" t="s">
        <v>319</v>
      </c>
      <c r="P1240" s="53" t="s">
        <v>604</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hidden="1" customHeight="1" x14ac:dyDescent="0.2">
      <c r="A1241" s="54" t="s">
        <v>2071</v>
      </c>
      <c r="B1241" s="27">
        <v>45366</v>
      </c>
      <c r="C1241" s="31">
        <f t="shared" si="39"/>
        <v>2</v>
      </c>
      <c r="D1241" s="15">
        <f t="shared" si="38"/>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hidden="1" customHeight="1" x14ac:dyDescent="0.2">
      <c r="A1242" s="33" t="s">
        <v>1823</v>
      </c>
      <c r="B1242" s="13">
        <v>45366</v>
      </c>
      <c r="C1242" s="31">
        <f t="shared" si="39"/>
        <v>2</v>
      </c>
      <c r="D1242" s="15">
        <f t="shared" si="38"/>
        <v>1000</v>
      </c>
      <c r="E1242" s="16" t="s">
        <v>451</v>
      </c>
      <c r="F1242" s="30" t="s">
        <v>320</v>
      </c>
      <c r="G1242" s="31" t="s">
        <v>986</v>
      </c>
      <c r="H1242" s="24" t="s">
        <v>987</v>
      </c>
      <c r="I1242" s="24" t="s">
        <v>315</v>
      </c>
      <c r="J1242" s="24">
        <v>68417</v>
      </c>
      <c r="K1242" s="49" t="s">
        <v>316</v>
      </c>
      <c r="L1242" s="20">
        <v>25465</v>
      </c>
      <c r="M1242" s="49" t="s">
        <v>335</v>
      </c>
      <c r="N1242" s="49" t="s">
        <v>325</v>
      </c>
      <c r="O1242" s="49" t="s">
        <v>319</v>
      </c>
      <c r="P1242" s="49" t="s">
        <v>29</v>
      </c>
      <c r="Q1242" s="49" t="s">
        <v>348</v>
      </c>
      <c r="R1242" s="7" t="s">
        <v>822</v>
      </c>
      <c r="S1242" s="24">
        <v>1</v>
      </c>
      <c r="T1242" s="58">
        <v>1300</v>
      </c>
      <c r="U1242" s="7">
        <v>100</v>
      </c>
      <c r="V1242" s="23" t="s">
        <v>32</v>
      </c>
      <c r="W1242" s="24" t="s">
        <v>50</v>
      </c>
      <c r="X1242" s="7" t="s">
        <v>55</v>
      </c>
      <c r="Y1242" s="10">
        <v>450</v>
      </c>
      <c r="Z1242" s="24"/>
      <c r="AA1242" s="12" t="s">
        <v>988</v>
      </c>
      <c r="AB1242" s="66"/>
      <c r="AC1242" s="24"/>
      <c r="AF1242" s="24"/>
    </row>
    <row r="1243" spans="1:32" ht="15" hidden="1" customHeight="1" x14ac:dyDescent="0.2">
      <c r="A1243" s="33" t="s">
        <v>2190</v>
      </c>
      <c r="B1243" s="13">
        <v>45366</v>
      </c>
      <c r="C1243" s="31">
        <f t="shared" si="39"/>
        <v>1</v>
      </c>
      <c r="D1243" s="15">
        <f t="shared" si="38"/>
        <v>1500</v>
      </c>
      <c r="E1243" s="16" t="s">
        <v>28</v>
      </c>
      <c r="F1243" s="30" t="s">
        <v>320</v>
      </c>
      <c r="G1243" s="31" t="s">
        <v>989</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hidden="1" customHeight="1" x14ac:dyDescent="0.2">
      <c r="A1244" s="29" t="s">
        <v>2191</v>
      </c>
      <c r="B1244" s="27">
        <v>45366</v>
      </c>
      <c r="C1244" s="31">
        <f t="shared" si="39"/>
        <v>1</v>
      </c>
      <c r="D1244" s="15">
        <f t="shared" si="38"/>
        <v>1500</v>
      </c>
      <c r="E1244" s="41" t="s">
        <v>428</v>
      </c>
      <c r="F1244" s="30" t="s">
        <v>320</v>
      </c>
      <c r="G1244" s="31" t="s">
        <v>536</v>
      </c>
      <c r="K1244" s="49"/>
      <c r="L1244" s="20" t="s">
        <v>31</v>
      </c>
      <c r="M1244" s="49"/>
      <c r="R1244" s="7"/>
      <c r="S1244" s="24"/>
      <c r="T1244" s="58"/>
      <c r="U1244" s="7"/>
      <c r="V1244" s="53" t="s">
        <v>260</v>
      </c>
      <c r="W1244" s="24" t="s">
        <v>338</v>
      </c>
      <c r="X1244" s="7" t="s">
        <v>52</v>
      </c>
      <c r="Y1244" s="10"/>
      <c r="Z1244" s="24"/>
      <c r="AA1244" s="12"/>
      <c r="AB1244" s="66"/>
      <c r="AC1244" s="24"/>
      <c r="AD1244" s="24" t="s">
        <v>990</v>
      </c>
      <c r="AF1244" s="24"/>
    </row>
    <row r="1245" spans="1:32" ht="15" hidden="1" customHeight="1" x14ac:dyDescent="0.2">
      <c r="A1245" s="29" t="s">
        <v>2019</v>
      </c>
      <c r="B1245" s="27">
        <v>45369</v>
      </c>
      <c r="C1245" s="31">
        <f t="shared" si="39"/>
        <v>2</v>
      </c>
      <c r="D1245" s="15">
        <f t="shared" si="38"/>
        <v>423.9</v>
      </c>
      <c r="E1245" s="16" t="s">
        <v>28</v>
      </c>
      <c r="F1245" s="30" t="s">
        <v>29</v>
      </c>
      <c r="G1245" s="30" t="s">
        <v>30</v>
      </c>
      <c r="H1245" s="26" t="s">
        <v>760</v>
      </c>
      <c r="I1245" s="26" t="s">
        <v>315</v>
      </c>
      <c r="J1245" s="67">
        <v>68666</v>
      </c>
      <c r="K1245" s="24" t="s">
        <v>316</v>
      </c>
      <c r="L1245" s="20" t="s">
        <v>2668</v>
      </c>
      <c r="M1245" s="49" t="s">
        <v>317</v>
      </c>
      <c r="N1245" s="24" t="s">
        <v>318</v>
      </c>
      <c r="O1245" s="24" t="s">
        <v>319</v>
      </c>
      <c r="P1245" s="53" t="s">
        <v>604</v>
      </c>
      <c r="Q1245" s="24" t="s">
        <v>348</v>
      </c>
      <c r="R1245" s="7" t="s">
        <v>31</v>
      </c>
      <c r="S1245" s="24">
        <v>2</v>
      </c>
      <c r="T1245" s="58">
        <v>4700</v>
      </c>
      <c r="U1245" s="7" t="s">
        <v>31</v>
      </c>
      <c r="V1245" s="53" t="s">
        <v>260</v>
      </c>
      <c r="W1245" s="24" t="s">
        <v>601</v>
      </c>
      <c r="X1245" s="7" t="s">
        <v>34</v>
      </c>
      <c r="Y1245" s="10">
        <v>88.05</v>
      </c>
      <c r="Z1245" s="7" t="s">
        <v>72</v>
      </c>
      <c r="AA1245" s="12" t="s">
        <v>264</v>
      </c>
      <c r="AB1245" s="66" t="s">
        <v>29</v>
      </c>
      <c r="AC1245" s="24" t="s">
        <v>320</v>
      </c>
      <c r="AF1245" s="24"/>
    </row>
    <row r="1246" spans="1:32" ht="15" hidden="1" customHeight="1" x14ac:dyDescent="0.2">
      <c r="A1246" s="33" t="s">
        <v>1837</v>
      </c>
      <c r="B1246" s="27">
        <v>45369</v>
      </c>
      <c r="C1246" s="59">
        <f t="shared" si="39"/>
        <v>2</v>
      </c>
      <c r="D1246" s="15">
        <f t="shared" si="38"/>
        <v>-390.02</v>
      </c>
      <c r="E1246" s="16" t="s">
        <v>28</v>
      </c>
      <c r="F1246" s="30" t="s">
        <v>29</v>
      </c>
      <c r="G1246" s="30" t="s">
        <v>30</v>
      </c>
      <c r="H1246" s="26" t="s">
        <v>314</v>
      </c>
      <c r="I1246" s="26" t="s">
        <v>315</v>
      </c>
      <c r="J1246" s="67">
        <v>68502</v>
      </c>
      <c r="K1246" s="24" t="s">
        <v>316</v>
      </c>
      <c r="L1246" s="20" t="s">
        <v>2669</v>
      </c>
      <c r="M1246" s="49" t="s">
        <v>31</v>
      </c>
      <c r="N1246" s="24" t="s">
        <v>318</v>
      </c>
      <c r="O1246" s="24" t="s">
        <v>319</v>
      </c>
      <c r="P1246" s="53" t="s">
        <v>604</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hidden="1" customHeight="1" x14ac:dyDescent="0.2">
      <c r="A1247" s="29" t="s">
        <v>2192</v>
      </c>
      <c r="B1247" s="13">
        <v>45369</v>
      </c>
      <c r="C1247" s="31">
        <f t="shared" si="39"/>
        <v>1</v>
      </c>
      <c r="D1247" s="15">
        <f t="shared" si="38"/>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604</v>
      </c>
      <c r="Q1247" s="49" t="s">
        <v>348</v>
      </c>
      <c r="R1247" s="7" t="s">
        <v>841</v>
      </c>
      <c r="S1247" s="24">
        <v>1</v>
      </c>
      <c r="T1247" s="58">
        <v>4971</v>
      </c>
      <c r="U1247" s="7">
        <v>28</v>
      </c>
      <c r="V1247" s="53" t="s">
        <v>260</v>
      </c>
      <c r="W1247" s="24" t="s">
        <v>338</v>
      </c>
      <c r="X1247" s="7" t="s">
        <v>55</v>
      </c>
      <c r="Y1247" s="10">
        <v>1210.82</v>
      </c>
      <c r="Z1247" s="24"/>
      <c r="AA1247" s="12" t="s">
        <v>992</v>
      </c>
      <c r="AB1247" s="66"/>
      <c r="AC1247" s="24"/>
      <c r="AF1247" s="24"/>
    </row>
    <row r="1248" spans="1:32" ht="15" hidden="1" customHeight="1" x14ac:dyDescent="0.2">
      <c r="A1248" s="54" t="s">
        <v>2194</v>
      </c>
      <c r="B1248" s="27">
        <v>45370</v>
      </c>
      <c r="C1248" s="31">
        <f t="shared" si="39"/>
        <v>1</v>
      </c>
      <c r="D1248" s="15">
        <f t="shared" si="38"/>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hidden="1" customHeight="1" x14ac:dyDescent="0.2">
      <c r="A1249" s="29" t="s">
        <v>2195</v>
      </c>
      <c r="B1249" s="27">
        <v>45370</v>
      </c>
      <c r="C1249" s="31">
        <f t="shared" si="39"/>
        <v>1</v>
      </c>
      <c r="D1249" s="15">
        <f t="shared" si="38"/>
        <v>1500</v>
      </c>
      <c r="E1249" s="16" t="s">
        <v>28</v>
      </c>
      <c r="F1249" s="30" t="s">
        <v>320</v>
      </c>
      <c r="G1249" s="31" t="s">
        <v>993</v>
      </c>
      <c r="H1249" s="24" t="s">
        <v>323</v>
      </c>
      <c r="I1249" s="24" t="s">
        <v>315</v>
      </c>
      <c r="J1249" s="24">
        <v>68134</v>
      </c>
      <c r="K1249" s="49" t="s">
        <v>316</v>
      </c>
      <c r="L1249" s="20">
        <v>25099</v>
      </c>
      <c r="M1249" s="49" t="s">
        <v>335</v>
      </c>
      <c r="N1249" s="49" t="s">
        <v>318</v>
      </c>
      <c r="O1249" s="49" t="s">
        <v>319</v>
      </c>
      <c r="P1249" s="49" t="s">
        <v>320</v>
      </c>
      <c r="Q1249" s="49" t="s">
        <v>348</v>
      </c>
      <c r="R1249" s="7" t="s">
        <v>841</v>
      </c>
      <c r="S1249" s="24">
        <v>1</v>
      </c>
      <c r="T1249" s="58">
        <v>4000</v>
      </c>
      <c r="U1249" s="7">
        <v>13</v>
      </c>
      <c r="V1249" s="63" t="s">
        <v>65</v>
      </c>
      <c r="W1249" s="24" t="s">
        <v>580</v>
      </c>
      <c r="X1249" s="7" t="s">
        <v>73</v>
      </c>
      <c r="Y1249" s="10">
        <v>400</v>
      </c>
      <c r="Z1249" s="24" t="s">
        <v>994</v>
      </c>
      <c r="AA1249" s="12" t="s">
        <v>995</v>
      </c>
      <c r="AB1249" s="66"/>
      <c r="AC1249" s="24"/>
      <c r="AF1249" s="24"/>
    </row>
    <row r="1250" spans="1:32" ht="15" hidden="1" customHeight="1" x14ac:dyDescent="0.2">
      <c r="A1250" s="33" t="s">
        <v>2193</v>
      </c>
      <c r="B1250" s="27">
        <v>45370</v>
      </c>
      <c r="C1250" s="31">
        <f t="shared" si="39"/>
        <v>1</v>
      </c>
      <c r="D1250" s="15">
        <f t="shared" si="38"/>
        <v>92</v>
      </c>
      <c r="E1250" s="16" t="s">
        <v>28</v>
      </c>
      <c r="F1250" s="30" t="s">
        <v>29</v>
      </c>
      <c r="G1250" s="31" t="s">
        <v>30</v>
      </c>
      <c r="K1250" s="49"/>
      <c r="L1250" s="20" t="s">
        <v>31</v>
      </c>
      <c r="M1250" s="49"/>
      <c r="R1250" s="7"/>
      <c r="S1250" s="24"/>
      <c r="T1250" s="58"/>
      <c r="U1250" s="7"/>
      <c r="V1250" s="37" t="s">
        <v>260</v>
      </c>
      <c r="W1250" s="24" t="s">
        <v>685</v>
      </c>
      <c r="X1250" s="7" t="s">
        <v>55</v>
      </c>
      <c r="Y1250" s="10">
        <v>300</v>
      </c>
      <c r="Z1250" s="24" t="s">
        <v>566</v>
      </c>
      <c r="AA1250" s="12" t="s">
        <v>996</v>
      </c>
      <c r="AB1250" s="66"/>
      <c r="AC1250" s="24"/>
      <c r="AF1250" s="24"/>
    </row>
    <row r="1251" spans="1:32" ht="15" hidden="1" customHeight="1" x14ac:dyDescent="0.2">
      <c r="A1251" s="29" t="s">
        <v>2196</v>
      </c>
      <c r="B1251" s="27">
        <v>45370</v>
      </c>
      <c r="C1251" s="31">
        <f t="shared" si="39"/>
        <v>1</v>
      </c>
      <c r="D1251" s="15">
        <f t="shared" si="38"/>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941</v>
      </c>
      <c r="AB1251" s="66"/>
      <c r="AC1251" s="24"/>
      <c r="AF1251" s="24"/>
    </row>
    <row r="1252" spans="1:32" ht="15" hidden="1" customHeight="1" x14ac:dyDescent="0.2">
      <c r="A1252" s="34" t="s">
        <v>2199</v>
      </c>
      <c r="B1252" s="35">
        <v>45371</v>
      </c>
      <c r="C1252" s="31">
        <f t="shared" si="39"/>
        <v>1</v>
      </c>
      <c r="D1252" s="15">
        <f t="shared" si="38"/>
        <v>0</v>
      </c>
      <c r="E1252" s="16" t="s">
        <v>28</v>
      </c>
      <c r="F1252" s="64" t="s">
        <v>29</v>
      </c>
      <c r="G1252" s="59" t="s">
        <v>30</v>
      </c>
      <c r="H1252" s="53" t="s">
        <v>828</v>
      </c>
      <c r="I1252" s="53" t="s">
        <v>315</v>
      </c>
      <c r="J1252" s="53">
        <v>68005</v>
      </c>
      <c r="K1252" s="53" t="s">
        <v>316</v>
      </c>
      <c r="L1252" s="70">
        <v>18847</v>
      </c>
      <c r="M1252" s="53" t="s">
        <v>342</v>
      </c>
      <c r="N1252" s="53" t="s">
        <v>325</v>
      </c>
      <c r="O1252" s="53" t="s">
        <v>319</v>
      </c>
      <c r="P1252" s="53" t="s">
        <v>565</v>
      </c>
      <c r="Q1252" s="53" t="s">
        <v>348</v>
      </c>
      <c r="R1252" s="7" t="s">
        <v>853</v>
      </c>
      <c r="S1252" s="53">
        <v>1</v>
      </c>
      <c r="T1252" s="61">
        <v>2200</v>
      </c>
      <c r="U1252" s="7">
        <v>20</v>
      </c>
      <c r="V1252" s="23" t="s">
        <v>32</v>
      </c>
      <c r="W1252" s="53" t="s">
        <v>998</v>
      </c>
      <c r="X1252" s="7" t="s">
        <v>34</v>
      </c>
      <c r="Y1252" s="10">
        <v>1500</v>
      </c>
      <c r="Z1252" s="53"/>
      <c r="AA1252" s="53" t="s">
        <v>999</v>
      </c>
      <c r="AB1252" s="78"/>
      <c r="AC1252" s="53"/>
      <c r="AF1252" s="24"/>
    </row>
    <row r="1253" spans="1:32" ht="15" hidden="1" customHeight="1" x14ac:dyDescent="0.2">
      <c r="A1253" s="54" t="s">
        <v>2198</v>
      </c>
      <c r="B1253" s="27">
        <v>45371</v>
      </c>
      <c r="C1253" s="31">
        <f t="shared" si="39"/>
        <v>1</v>
      </c>
      <c r="D1253" s="15">
        <f t="shared" si="38"/>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584</v>
      </c>
      <c r="X1253" s="7" t="s">
        <v>37</v>
      </c>
      <c r="Y1253" s="10">
        <v>50</v>
      </c>
      <c r="Z1253" s="24" t="s">
        <v>310</v>
      </c>
      <c r="AA1253" s="49" t="s">
        <v>168</v>
      </c>
      <c r="AB1253" s="66"/>
      <c r="AC1253" s="24"/>
      <c r="AF1253" s="24"/>
    </row>
    <row r="1254" spans="1:32" ht="15" hidden="1" customHeight="1" x14ac:dyDescent="0.2">
      <c r="A1254" s="54" t="s">
        <v>2197</v>
      </c>
      <c r="B1254" s="35">
        <v>45371</v>
      </c>
      <c r="C1254" s="31">
        <f t="shared" si="39"/>
        <v>1</v>
      </c>
      <c r="D1254" s="15">
        <f t="shared" si="38"/>
        <v>646.74</v>
      </c>
      <c r="E1254" s="16" t="s">
        <v>28</v>
      </c>
      <c r="F1254" s="64" t="s">
        <v>29</v>
      </c>
      <c r="G1254" s="59" t="s">
        <v>30</v>
      </c>
      <c r="H1254" s="53" t="s">
        <v>997</v>
      </c>
      <c r="I1254" s="24" t="s">
        <v>315</v>
      </c>
      <c r="J1254" s="53">
        <v>68377</v>
      </c>
      <c r="K1254" s="53" t="s">
        <v>316</v>
      </c>
      <c r="L1254" s="70" t="s">
        <v>31</v>
      </c>
      <c r="M1254" s="53" t="s">
        <v>317</v>
      </c>
      <c r="N1254" s="53" t="s">
        <v>325</v>
      </c>
      <c r="O1254" s="53" t="s">
        <v>319</v>
      </c>
      <c r="P1254" s="53" t="s">
        <v>604</v>
      </c>
      <c r="Q1254" s="53" t="s">
        <v>565</v>
      </c>
      <c r="R1254" s="7" t="s">
        <v>841</v>
      </c>
      <c r="S1254" s="53">
        <v>5</v>
      </c>
      <c r="T1254" s="61">
        <v>1691.86</v>
      </c>
      <c r="U1254" s="7">
        <v>124</v>
      </c>
      <c r="V1254" s="53" t="s">
        <v>286</v>
      </c>
      <c r="W1254" s="53" t="s">
        <v>332</v>
      </c>
      <c r="X1254" s="7" t="s">
        <v>37</v>
      </c>
      <c r="Y1254" s="10">
        <v>200</v>
      </c>
      <c r="Z1254" s="53" t="s">
        <v>38</v>
      </c>
      <c r="AA1254" s="53" t="s">
        <v>103</v>
      </c>
      <c r="AB1254" s="78"/>
      <c r="AC1254" s="53"/>
      <c r="AF1254" s="24"/>
    </row>
    <row r="1255" spans="1:32" ht="15" hidden="1" customHeight="1" x14ac:dyDescent="0.2">
      <c r="A1255" s="54" t="s">
        <v>2197</v>
      </c>
      <c r="B1255" s="62">
        <v>45371</v>
      </c>
      <c r="C1255" s="31">
        <f t="shared" si="39"/>
        <v>1</v>
      </c>
      <c r="D1255" s="15">
        <f t="shared" si="38"/>
        <v>646.74</v>
      </c>
      <c r="E1255" s="16" t="s">
        <v>28</v>
      </c>
      <c r="F1255" s="64" t="s">
        <v>29</v>
      </c>
      <c r="G1255" s="59" t="s">
        <v>30</v>
      </c>
      <c r="H1255" s="53" t="s">
        <v>997</v>
      </c>
      <c r="I1255" s="53" t="s">
        <v>315</v>
      </c>
      <c r="J1255" s="53">
        <v>68377</v>
      </c>
      <c r="K1255" s="53" t="s">
        <v>316</v>
      </c>
      <c r="L1255" s="70" t="s">
        <v>31</v>
      </c>
      <c r="M1255" s="53" t="s">
        <v>317</v>
      </c>
      <c r="N1255" s="53" t="s">
        <v>325</v>
      </c>
      <c r="O1255" s="53" t="s">
        <v>319</v>
      </c>
      <c r="P1255" s="53" t="s">
        <v>604</v>
      </c>
      <c r="Q1255" s="53" t="s">
        <v>565</v>
      </c>
      <c r="R1255" s="7" t="s">
        <v>841</v>
      </c>
      <c r="S1255" s="53">
        <v>5</v>
      </c>
      <c r="T1255" s="61">
        <v>1691.86</v>
      </c>
      <c r="U1255" s="7">
        <v>124</v>
      </c>
      <c r="V1255" s="53" t="s">
        <v>286</v>
      </c>
      <c r="W1255" s="53" t="s">
        <v>332</v>
      </c>
      <c r="X1255" s="7" t="s">
        <v>55</v>
      </c>
      <c r="Y1255" s="10">
        <v>653.26</v>
      </c>
      <c r="Z1255" s="53" t="s">
        <v>447</v>
      </c>
      <c r="AA1255" s="53" t="s">
        <v>625</v>
      </c>
      <c r="AB1255" s="78"/>
      <c r="AC1255" s="53"/>
      <c r="AF1255" s="24"/>
    </row>
    <row r="1256" spans="1:32" ht="15" hidden="1" customHeight="1" x14ac:dyDescent="0.2">
      <c r="A1256" s="54" t="s">
        <v>2200</v>
      </c>
      <c r="B1256" s="13">
        <v>45372</v>
      </c>
      <c r="C1256" s="31">
        <f t="shared" si="39"/>
        <v>1</v>
      </c>
      <c r="D1256" s="15">
        <f t="shared" si="38"/>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hidden="1" customHeight="1" x14ac:dyDescent="0.2">
      <c r="A1257" s="34" t="s">
        <v>2200</v>
      </c>
      <c r="B1257" s="13">
        <v>45372</v>
      </c>
      <c r="C1257" s="31">
        <f t="shared" si="39"/>
        <v>1</v>
      </c>
      <c r="D1257" s="15">
        <f t="shared" si="38"/>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500</v>
      </c>
      <c r="AB1257" s="66"/>
      <c r="AC1257" s="24"/>
      <c r="AF1257" s="24"/>
    </row>
    <row r="1258" spans="1:32" ht="15" hidden="1" customHeight="1" x14ac:dyDescent="0.2">
      <c r="A1258" s="29" t="s">
        <v>2201</v>
      </c>
      <c r="B1258" s="27">
        <v>45372</v>
      </c>
      <c r="C1258" s="31">
        <f t="shared" si="39"/>
        <v>1</v>
      </c>
      <c r="D1258" s="15">
        <f t="shared" si="38"/>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637</v>
      </c>
      <c r="Q1258" s="49" t="s">
        <v>348</v>
      </c>
      <c r="R1258" s="7" t="s">
        <v>841</v>
      </c>
      <c r="S1258" s="24">
        <v>4</v>
      </c>
      <c r="T1258" s="58">
        <v>6000</v>
      </c>
      <c r="U1258" s="7" t="s">
        <v>383</v>
      </c>
      <c r="V1258" s="53" t="s">
        <v>264</v>
      </c>
      <c r="W1258" s="24" t="s">
        <v>970</v>
      </c>
      <c r="X1258" s="7" t="s">
        <v>57</v>
      </c>
      <c r="Y1258" s="10">
        <v>154.66999999999999</v>
      </c>
      <c r="Z1258" s="24" t="s">
        <v>72</v>
      </c>
      <c r="AA1258" s="12" t="s">
        <v>1000</v>
      </c>
      <c r="AB1258" s="66"/>
      <c r="AC1258" s="24"/>
      <c r="AF1258" s="24"/>
    </row>
    <row r="1259" spans="1:32" ht="15" hidden="1" customHeight="1" x14ac:dyDescent="0.2">
      <c r="A1259" s="29" t="s">
        <v>2201</v>
      </c>
      <c r="B1259" s="27">
        <v>45372</v>
      </c>
      <c r="C1259" s="31">
        <f t="shared" si="39"/>
        <v>1</v>
      </c>
      <c r="D1259" s="15">
        <f t="shared" si="38"/>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637</v>
      </c>
      <c r="Q1259" s="49" t="s">
        <v>348</v>
      </c>
      <c r="R1259" s="7" t="s">
        <v>841</v>
      </c>
      <c r="S1259" s="24">
        <v>4</v>
      </c>
      <c r="T1259" s="58">
        <v>6000</v>
      </c>
      <c r="U1259" s="7" t="s">
        <v>383</v>
      </c>
      <c r="V1259" s="37" t="s">
        <v>264</v>
      </c>
      <c r="W1259" s="24" t="s">
        <v>970</v>
      </c>
      <c r="X1259" s="7" t="s">
        <v>57</v>
      </c>
      <c r="Y1259" s="10">
        <v>174.05</v>
      </c>
      <c r="Z1259" s="24" t="s">
        <v>72</v>
      </c>
      <c r="AA1259" s="12" t="s">
        <v>327</v>
      </c>
      <c r="AB1259" s="66"/>
      <c r="AC1259" s="24"/>
      <c r="AF1259" s="24"/>
    </row>
    <row r="1260" spans="1:32" ht="15" hidden="1" customHeight="1" x14ac:dyDescent="0.2">
      <c r="A1260" s="29" t="s">
        <v>2201</v>
      </c>
      <c r="B1260" s="27">
        <v>45372</v>
      </c>
      <c r="C1260" s="31">
        <f t="shared" si="39"/>
        <v>1</v>
      </c>
      <c r="D1260" s="15">
        <f t="shared" si="38"/>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637</v>
      </c>
      <c r="Q1260" s="49" t="s">
        <v>348</v>
      </c>
      <c r="R1260" s="7" t="s">
        <v>841</v>
      </c>
      <c r="S1260" s="24">
        <v>4</v>
      </c>
      <c r="T1260" s="58">
        <v>6000</v>
      </c>
      <c r="U1260" s="7" t="s">
        <v>383</v>
      </c>
      <c r="V1260" s="37" t="s">
        <v>264</v>
      </c>
      <c r="W1260" s="24" t="s">
        <v>970</v>
      </c>
      <c r="X1260" s="7" t="s">
        <v>57</v>
      </c>
      <c r="Y1260" s="10">
        <v>183.33</v>
      </c>
      <c r="Z1260" s="24" t="s">
        <v>72</v>
      </c>
      <c r="AA1260" s="12" t="s">
        <v>200</v>
      </c>
      <c r="AB1260" s="66"/>
      <c r="AC1260" s="24"/>
      <c r="AF1260" s="24"/>
    </row>
    <row r="1261" spans="1:32" ht="15" hidden="1" customHeight="1" x14ac:dyDescent="0.2">
      <c r="A1261" s="29" t="s">
        <v>2202</v>
      </c>
      <c r="B1261" s="27">
        <v>45372</v>
      </c>
      <c r="C1261" s="14">
        <f t="shared" si="39"/>
        <v>1</v>
      </c>
      <c r="D1261" s="15">
        <f t="shared" si="38"/>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881</v>
      </c>
      <c r="AB1261" s="66"/>
      <c r="AC1261" s="24"/>
      <c r="AF1261" s="24"/>
    </row>
    <row r="1262" spans="1:32" ht="15" hidden="1" customHeight="1" x14ac:dyDescent="0.2">
      <c r="A1262" s="34" t="s">
        <v>2205</v>
      </c>
      <c r="B1262" s="27">
        <v>45376</v>
      </c>
      <c r="C1262" s="31">
        <f t="shared" si="39"/>
        <v>1</v>
      </c>
      <c r="D1262" s="15">
        <f t="shared" si="38"/>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500</v>
      </c>
      <c r="AB1262" s="66"/>
      <c r="AC1262" s="24"/>
      <c r="AF1262" s="24"/>
    </row>
    <row r="1263" spans="1:32" ht="15" hidden="1" customHeight="1" x14ac:dyDescent="0.2">
      <c r="A1263" s="34" t="s">
        <v>2203</v>
      </c>
      <c r="B1263" s="27">
        <v>45376</v>
      </c>
      <c r="C1263" s="31">
        <f t="shared" si="39"/>
        <v>1</v>
      </c>
      <c r="D1263" s="15">
        <f t="shared" si="38"/>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500</v>
      </c>
      <c r="AB1263" s="66"/>
      <c r="AC1263" s="24"/>
      <c r="AF1263" s="24"/>
    </row>
    <row r="1264" spans="1:32" ht="15.75" hidden="1" customHeight="1" x14ac:dyDescent="0.2">
      <c r="A1264" s="34" t="s">
        <v>2204</v>
      </c>
      <c r="B1264" s="27">
        <v>45376</v>
      </c>
      <c r="C1264" s="31">
        <f t="shared" si="39"/>
        <v>1</v>
      </c>
      <c r="D1264" s="15">
        <f t="shared" si="38"/>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500</v>
      </c>
      <c r="AB1264" s="66"/>
      <c r="AC1264" s="24"/>
      <c r="AF1264" s="24"/>
    </row>
    <row r="1265" spans="1:32" ht="15" hidden="1" customHeight="1" x14ac:dyDescent="0.2">
      <c r="A1265" s="34" t="s">
        <v>2206</v>
      </c>
      <c r="B1265" s="35">
        <v>45376</v>
      </c>
      <c r="C1265" s="59">
        <f t="shared" si="39"/>
        <v>1</v>
      </c>
      <c r="D1265" s="15">
        <f t="shared" si="38"/>
        <v>1500</v>
      </c>
      <c r="E1265" s="41" t="s">
        <v>451</v>
      </c>
      <c r="F1265" s="30" t="s">
        <v>320</v>
      </c>
      <c r="G1265" s="59" t="s">
        <v>1001</v>
      </c>
      <c r="H1265" s="53" t="s">
        <v>457</v>
      </c>
      <c r="I1265" s="24" t="s">
        <v>315</v>
      </c>
      <c r="J1265" s="53">
        <v>68128</v>
      </c>
      <c r="K1265" s="53" t="s">
        <v>316</v>
      </c>
      <c r="L1265" s="70">
        <v>26179</v>
      </c>
      <c r="M1265" s="53" t="s">
        <v>335</v>
      </c>
      <c r="N1265" s="53" t="s">
        <v>318</v>
      </c>
      <c r="O1265" s="53" t="s">
        <v>319</v>
      </c>
      <c r="P1265" s="53" t="s">
        <v>604</v>
      </c>
      <c r="Q1265" s="53" t="s">
        <v>348</v>
      </c>
      <c r="R1265" s="7" t="s">
        <v>833</v>
      </c>
      <c r="S1265" s="53">
        <v>4</v>
      </c>
      <c r="T1265" s="61">
        <v>2411</v>
      </c>
      <c r="U1265" s="7">
        <v>0.5</v>
      </c>
      <c r="V1265" s="23" t="s">
        <v>32</v>
      </c>
      <c r="W1265" s="53" t="s">
        <v>584</v>
      </c>
      <c r="X1265" s="7" t="s">
        <v>55</v>
      </c>
      <c r="Y1265" s="10">
        <v>1025</v>
      </c>
      <c r="Z1265" s="53"/>
      <c r="AA1265" s="53" t="s">
        <v>1002</v>
      </c>
      <c r="AB1265" s="78"/>
      <c r="AC1265" s="53"/>
      <c r="AF1265" s="24"/>
    </row>
    <row r="1266" spans="1:32" ht="15" hidden="1" customHeight="1" x14ac:dyDescent="0.2">
      <c r="A1266" s="29" t="s">
        <v>2209</v>
      </c>
      <c r="B1266" s="27">
        <v>45377</v>
      </c>
      <c r="C1266" s="31">
        <f t="shared" si="39"/>
        <v>1</v>
      </c>
      <c r="D1266" s="15">
        <f t="shared" si="38"/>
        <v>819.36</v>
      </c>
      <c r="E1266" s="16" t="s">
        <v>28</v>
      </c>
      <c r="F1266" s="30" t="s">
        <v>29</v>
      </c>
      <c r="G1266" s="31" t="s">
        <v>30</v>
      </c>
      <c r="H1266" s="24" t="s">
        <v>666</v>
      </c>
      <c r="I1266" s="24" t="s">
        <v>315</v>
      </c>
      <c r="J1266" s="24">
        <v>68434</v>
      </c>
      <c r="K1266" s="49" t="s">
        <v>316</v>
      </c>
      <c r="L1266" s="20">
        <v>21981</v>
      </c>
      <c r="M1266" s="49" t="s">
        <v>317</v>
      </c>
      <c r="N1266" s="49" t="s">
        <v>325</v>
      </c>
      <c r="O1266" s="49" t="s">
        <v>319</v>
      </c>
      <c r="P1266" s="53" t="s">
        <v>604</v>
      </c>
      <c r="Q1266" s="49" t="s">
        <v>348</v>
      </c>
      <c r="R1266" s="7" t="s">
        <v>820</v>
      </c>
      <c r="S1266" s="24">
        <v>2</v>
      </c>
      <c r="T1266" s="58">
        <v>1674</v>
      </c>
      <c r="U1266" s="7">
        <v>85</v>
      </c>
      <c r="V1266" s="23" t="s">
        <v>264</v>
      </c>
      <c r="W1266" s="24" t="s">
        <v>540</v>
      </c>
      <c r="X1266" s="7" t="s">
        <v>73</v>
      </c>
      <c r="Y1266" s="10">
        <v>680.64</v>
      </c>
      <c r="Z1266" s="24"/>
      <c r="AA1266" s="12" t="s">
        <v>1003</v>
      </c>
      <c r="AB1266" s="66"/>
      <c r="AC1266" s="24"/>
      <c r="AF1266" s="24"/>
    </row>
    <row r="1267" spans="1:32" ht="15" hidden="1" customHeight="1" x14ac:dyDescent="0.2">
      <c r="A1267" s="34" t="s">
        <v>2207</v>
      </c>
      <c r="B1267" s="27">
        <v>45377</v>
      </c>
      <c r="C1267" s="31">
        <f t="shared" si="39"/>
        <v>1</v>
      </c>
      <c r="D1267" s="15">
        <f t="shared" si="38"/>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hidden="1" customHeight="1" x14ac:dyDescent="0.2">
      <c r="A1268" s="54" t="s">
        <v>2207</v>
      </c>
      <c r="B1268" s="27">
        <v>45377</v>
      </c>
      <c r="C1268" s="31">
        <f t="shared" si="39"/>
        <v>1</v>
      </c>
      <c r="D1268" s="15">
        <f t="shared" si="38"/>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500</v>
      </c>
      <c r="AB1268" s="66"/>
      <c r="AC1268" s="24"/>
      <c r="AF1268" s="24"/>
    </row>
    <row r="1269" spans="1:32" ht="15" hidden="1" customHeight="1" x14ac:dyDescent="0.2">
      <c r="A1269" s="54" t="s">
        <v>2208</v>
      </c>
      <c r="B1269" s="13">
        <v>45377</v>
      </c>
      <c r="C1269" s="31">
        <f t="shared" si="39"/>
        <v>1</v>
      </c>
      <c r="D1269" s="15">
        <f t="shared" si="38"/>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500</v>
      </c>
      <c r="AB1269" s="66"/>
      <c r="AC1269" s="24"/>
      <c r="AF1269" s="24"/>
    </row>
    <row r="1270" spans="1:32" ht="15" hidden="1" customHeight="1" x14ac:dyDescent="0.2">
      <c r="A1270" s="54" t="s">
        <v>2208</v>
      </c>
      <c r="B1270" s="13">
        <v>45377</v>
      </c>
      <c r="C1270" s="31">
        <f t="shared" si="39"/>
        <v>1</v>
      </c>
      <c r="D1270" s="15">
        <f t="shared" si="38"/>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hidden="1" customHeight="1" x14ac:dyDescent="0.2">
      <c r="A1271" s="54" t="s">
        <v>2200</v>
      </c>
      <c r="B1271" s="13">
        <v>45377</v>
      </c>
      <c r="C1271" s="31">
        <f t="shared" si="39"/>
        <v>1</v>
      </c>
      <c r="D1271" s="15">
        <f t="shared" si="38"/>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hidden="1" customHeight="1" x14ac:dyDescent="0.2">
      <c r="A1272" s="33" t="s">
        <v>2210</v>
      </c>
      <c r="B1272" s="13">
        <v>45377</v>
      </c>
      <c r="C1272" s="31">
        <f t="shared" si="39"/>
        <v>1</v>
      </c>
      <c r="D1272" s="15">
        <f t="shared" si="38"/>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604</v>
      </c>
      <c r="Q1272" s="49" t="s">
        <v>348</v>
      </c>
      <c r="R1272" s="7" t="s">
        <v>31</v>
      </c>
      <c r="S1272" s="24">
        <v>1</v>
      </c>
      <c r="T1272" s="58">
        <v>1400</v>
      </c>
      <c r="U1272" s="7">
        <v>12</v>
      </c>
      <c r="V1272" s="63" t="s">
        <v>32</v>
      </c>
      <c r="W1272" s="24" t="s">
        <v>642</v>
      </c>
      <c r="X1272" s="7" t="s">
        <v>55</v>
      </c>
      <c r="Y1272" s="10">
        <v>850</v>
      </c>
      <c r="Z1272" s="24"/>
      <c r="AA1272" s="12" t="s">
        <v>985</v>
      </c>
      <c r="AB1272" s="66"/>
      <c r="AC1272" s="24"/>
      <c r="AF1272" s="24"/>
    </row>
    <row r="1273" spans="1:32" ht="15" hidden="1" customHeight="1" x14ac:dyDescent="0.2">
      <c r="A1273" s="72" t="s">
        <v>1738</v>
      </c>
      <c r="B1273" s="62">
        <v>45378</v>
      </c>
      <c r="C1273" s="31">
        <f t="shared" si="39"/>
        <v>2</v>
      </c>
      <c r="D1273" s="15">
        <f t="shared" si="38"/>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637</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hidden="1" customHeight="1" x14ac:dyDescent="0.2">
      <c r="A1274" s="54" t="s">
        <v>2043</v>
      </c>
      <c r="B1274" s="62">
        <v>45378</v>
      </c>
      <c r="C1274" s="59">
        <f t="shared" si="39"/>
        <v>2</v>
      </c>
      <c r="D1274" s="15">
        <f t="shared" si="38"/>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hidden="1" customHeight="1" x14ac:dyDescent="0.2">
      <c r="A1275" s="54" t="s">
        <v>2212</v>
      </c>
      <c r="B1275" s="62">
        <v>45378</v>
      </c>
      <c r="C1275" s="59">
        <f t="shared" si="39"/>
        <v>1</v>
      </c>
      <c r="D1275" s="15">
        <f t="shared" si="38"/>
        <v>1500</v>
      </c>
      <c r="E1275" s="41" t="s">
        <v>428</v>
      </c>
      <c r="F1275" s="30" t="s">
        <v>320</v>
      </c>
      <c r="G1275" s="59" t="s">
        <v>661</v>
      </c>
      <c r="H1275" s="53" t="s">
        <v>1004</v>
      </c>
      <c r="I1275" s="53" t="s">
        <v>315</v>
      </c>
      <c r="J1275" s="53">
        <v>68127</v>
      </c>
      <c r="K1275" s="53" t="s">
        <v>316</v>
      </c>
      <c r="L1275" s="70">
        <v>33408</v>
      </c>
      <c r="M1275" s="53" t="s">
        <v>317</v>
      </c>
      <c r="N1275" s="53" t="s">
        <v>318</v>
      </c>
      <c r="O1275" s="53" t="s">
        <v>319</v>
      </c>
      <c r="P1275" s="53" t="s">
        <v>604</v>
      </c>
      <c r="Q1275" s="53" t="s">
        <v>1005</v>
      </c>
      <c r="R1275" s="7" t="s">
        <v>822</v>
      </c>
      <c r="S1275" s="53">
        <v>6</v>
      </c>
      <c r="T1275" s="61">
        <v>2007.5</v>
      </c>
      <c r="U1275" s="7">
        <v>14</v>
      </c>
      <c r="V1275" s="23" t="s">
        <v>32</v>
      </c>
      <c r="W1275" s="53" t="s">
        <v>1006</v>
      </c>
      <c r="X1275" s="7" t="s">
        <v>37</v>
      </c>
      <c r="Y1275" s="10"/>
      <c r="Z1275" s="53"/>
      <c r="AA1275" s="53"/>
      <c r="AB1275" s="78"/>
      <c r="AC1275" s="53"/>
      <c r="AF1275" s="24"/>
    </row>
    <row r="1276" spans="1:32" ht="15" hidden="1" customHeight="1" x14ac:dyDescent="0.2">
      <c r="A1276" s="54" t="s">
        <v>2211</v>
      </c>
      <c r="B1276" s="13">
        <v>45378</v>
      </c>
      <c r="C1276" s="31">
        <f t="shared" si="39"/>
        <v>1</v>
      </c>
      <c r="D1276" s="15">
        <f t="shared" si="38"/>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500</v>
      </c>
      <c r="AB1276" s="66"/>
      <c r="AC1276" s="24"/>
      <c r="AF1276" s="24"/>
    </row>
    <row r="1277" spans="1:32" ht="15" hidden="1" customHeight="1" x14ac:dyDescent="0.2">
      <c r="A1277" s="33" t="s">
        <v>2213</v>
      </c>
      <c r="B1277" s="13">
        <v>45378</v>
      </c>
      <c r="C1277" s="31">
        <f t="shared" si="39"/>
        <v>1</v>
      </c>
      <c r="D1277" s="15">
        <f t="shared" si="38"/>
        <v>1500</v>
      </c>
      <c r="E1277" s="41" t="s">
        <v>428</v>
      </c>
      <c r="F1277" s="17" t="s">
        <v>320</v>
      </c>
      <c r="G1277" s="31" t="s">
        <v>479</v>
      </c>
      <c r="K1277" s="49"/>
      <c r="L1277" s="20" t="s">
        <v>31</v>
      </c>
      <c r="M1277" s="49"/>
      <c r="R1277" s="7"/>
      <c r="S1277" s="24"/>
      <c r="T1277" s="58"/>
      <c r="U1277" s="7"/>
      <c r="V1277" s="23" t="s">
        <v>264</v>
      </c>
      <c r="W1277" s="24"/>
      <c r="X1277" s="7" t="s">
        <v>52</v>
      </c>
      <c r="Y1277" s="10"/>
      <c r="Z1277" s="24"/>
      <c r="AA1277" s="12"/>
      <c r="AB1277" s="66"/>
      <c r="AC1277" s="31"/>
      <c r="AF1277" s="24"/>
    </row>
    <row r="1278" spans="1:32" ht="15" hidden="1" customHeight="1" x14ac:dyDescent="0.2">
      <c r="A1278" s="34" t="s">
        <v>2214</v>
      </c>
      <c r="B1278" s="62">
        <v>45379</v>
      </c>
      <c r="C1278" s="59">
        <f t="shared" si="39"/>
        <v>1</v>
      </c>
      <c r="D1278" s="15">
        <f t="shared" si="38"/>
        <v>0</v>
      </c>
      <c r="E1278" s="16" t="s">
        <v>28</v>
      </c>
      <c r="F1278" s="64" t="s">
        <v>29</v>
      </c>
      <c r="G1278" s="59" t="s">
        <v>30</v>
      </c>
      <c r="H1278" s="53" t="s">
        <v>1007</v>
      </c>
      <c r="I1278" s="53" t="s">
        <v>315</v>
      </c>
      <c r="J1278" s="53">
        <v>68339</v>
      </c>
      <c r="K1278" s="53" t="s">
        <v>316</v>
      </c>
      <c r="L1278" s="70">
        <v>24217</v>
      </c>
      <c r="M1278" s="53" t="s">
        <v>324</v>
      </c>
      <c r="N1278" s="53" t="s">
        <v>325</v>
      </c>
      <c r="O1278" s="53" t="s">
        <v>319</v>
      </c>
      <c r="P1278" s="53" t="s">
        <v>604</v>
      </c>
      <c r="Q1278" s="53" t="s">
        <v>565</v>
      </c>
      <c r="R1278" s="7" t="s">
        <v>822</v>
      </c>
      <c r="S1278" s="53">
        <v>1</v>
      </c>
      <c r="T1278" s="61">
        <v>943</v>
      </c>
      <c r="U1278" s="7">
        <v>4</v>
      </c>
      <c r="V1278" s="53" t="s">
        <v>286</v>
      </c>
      <c r="W1278" s="53" t="s">
        <v>332</v>
      </c>
      <c r="X1278" s="7" t="s">
        <v>55</v>
      </c>
      <c r="Y1278" s="10">
        <v>1000</v>
      </c>
      <c r="Z1278" s="53"/>
      <c r="AA1278" s="53" t="s">
        <v>1008</v>
      </c>
      <c r="AB1278" s="78"/>
      <c r="AC1278" s="53"/>
      <c r="AF1278" s="24"/>
    </row>
    <row r="1279" spans="1:32" ht="15" hidden="1" customHeight="1" x14ac:dyDescent="0.2">
      <c r="A1279" s="34" t="s">
        <v>2200</v>
      </c>
      <c r="B1279" s="35">
        <v>45379</v>
      </c>
      <c r="C1279" s="31">
        <f t="shared" si="39"/>
        <v>1</v>
      </c>
      <c r="D1279" s="15">
        <f t="shared" si="38"/>
        <v>260</v>
      </c>
      <c r="E1279" s="16" t="s">
        <v>28</v>
      </c>
      <c r="F1279" s="64" t="s">
        <v>29</v>
      </c>
      <c r="G1279" s="59" t="s">
        <v>30</v>
      </c>
      <c r="H1279" s="53" t="s">
        <v>810</v>
      </c>
      <c r="I1279" s="53" t="s">
        <v>315</v>
      </c>
      <c r="J1279" s="53">
        <v>68803</v>
      </c>
      <c r="K1279" s="53" t="s">
        <v>316</v>
      </c>
      <c r="L1279" s="70">
        <v>26431</v>
      </c>
      <c r="M1279" s="53" t="s">
        <v>324</v>
      </c>
      <c r="N1279" s="53" t="s">
        <v>318</v>
      </c>
      <c r="O1279" s="53" t="s">
        <v>319</v>
      </c>
      <c r="P1279" s="53" t="s">
        <v>604</v>
      </c>
      <c r="Q1279" s="53" t="s">
        <v>348</v>
      </c>
      <c r="R1279" s="7" t="s">
        <v>822</v>
      </c>
      <c r="S1279" s="53">
        <v>0</v>
      </c>
      <c r="T1279" s="61">
        <v>0</v>
      </c>
      <c r="U1279" s="7">
        <v>10</v>
      </c>
      <c r="V1279" s="23" t="s">
        <v>32</v>
      </c>
      <c r="W1279" s="53" t="s">
        <v>155</v>
      </c>
      <c r="X1279" s="7" t="s">
        <v>55</v>
      </c>
      <c r="Y1279" s="10">
        <v>1240</v>
      </c>
      <c r="Z1279" s="53"/>
      <c r="AA1279" s="53" t="s">
        <v>941</v>
      </c>
      <c r="AB1279" s="78"/>
      <c r="AC1279" s="53"/>
      <c r="AF1279" s="24"/>
    </row>
    <row r="1280" spans="1:32" ht="15" hidden="1" customHeight="1" x14ac:dyDescent="0.2">
      <c r="A1280" s="34" t="s">
        <v>2211</v>
      </c>
      <c r="B1280" s="27">
        <v>45379</v>
      </c>
      <c r="C1280" s="31">
        <f t="shared" si="39"/>
        <v>1</v>
      </c>
      <c r="D1280" s="15">
        <f t="shared" si="38"/>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500</v>
      </c>
      <c r="AB1280" s="66"/>
      <c r="AC1280" s="24"/>
      <c r="AF1280" s="24"/>
    </row>
    <row r="1281" spans="1:32" ht="15" hidden="1" customHeight="1" x14ac:dyDescent="0.2">
      <c r="A1281" s="34" t="s">
        <v>2215</v>
      </c>
      <c r="B1281" s="27">
        <v>45379</v>
      </c>
      <c r="C1281" s="31">
        <f t="shared" si="39"/>
        <v>1</v>
      </c>
      <c r="D1281" s="15">
        <f t="shared" si="38"/>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584</v>
      </c>
      <c r="X1281" s="7" t="s">
        <v>51</v>
      </c>
      <c r="Y1281" s="10">
        <v>50</v>
      </c>
      <c r="Z1281" s="24" t="s">
        <v>310</v>
      </c>
      <c r="AA1281" s="12" t="s">
        <v>500</v>
      </c>
      <c r="AB1281" s="66"/>
      <c r="AC1281" s="24"/>
      <c r="AF1281" s="24"/>
    </row>
    <row r="1282" spans="1:32" ht="15" hidden="1" customHeight="1" x14ac:dyDescent="0.2">
      <c r="A1282" s="34" t="s">
        <v>2219</v>
      </c>
      <c r="B1282" s="35">
        <v>45380</v>
      </c>
      <c r="C1282" s="59">
        <f t="shared" si="39"/>
        <v>1</v>
      </c>
      <c r="D1282" s="15">
        <f t="shared" ref="D1282:D1345" si="40">IF(C1282=1, 1500 - SUMIFS($Y:$Y, $A:$A, A1282, $C:$C, C1282, $E:$E, "Approved", $Z:$Z, "&lt;&gt;PFA GC", $F:$F, "&lt;&gt;No"),
   IF(C1282=2, 1000 - SUMIFS($Y:$Y, $A:$A, A1282, $C:$C, C1282, $E:$E, "Approved", $Z:$Z, "&lt;&gt;PFA GC", $F:$F, "&lt;&gt;No"),
   IF(C1282&gt;=3, 500 - SUMIFS($Y:$Y, $A:$A, A1282, $C:$C, C1282, $E:$E, "Approved", $Z:$Z, "&lt;&gt;PFA GC", $F:$F, "&lt;&gt;No"), "")))</f>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604</v>
      </c>
      <c r="Q1282" s="53" t="s">
        <v>348</v>
      </c>
      <c r="R1282" s="7" t="s">
        <v>822</v>
      </c>
      <c r="S1282" s="53">
        <v>1</v>
      </c>
      <c r="T1282" s="61">
        <v>347</v>
      </c>
      <c r="U1282" s="7">
        <v>8</v>
      </c>
      <c r="V1282" s="37" t="s">
        <v>285</v>
      </c>
      <c r="W1282" s="53" t="s">
        <v>1009</v>
      </c>
      <c r="X1282" s="7" t="s">
        <v>55</v>
      </c>
      <c r="Y1282" s="10">
        <v>369.12</v>
      </c>
      <c r="Z1282" s="53" t="s">
        <v>72</v>
      </c>
      <c r="AA1282" s="53" t="s">
        <v>1010</v>
      </c>
      <c r="AB1282" s="78"/>
      <c r="AC1282" s="53"/>
      <c r="AF1282" s="24"/>
    </row>
    <row r="1283" spans="1:32" ht="15" hidden="1" customHeight="1" x14ac:dyDescent="0.2">
      <c r="A1283" s="34" t="s">
        <v>2216</v>
      </c>
      <c r="B1283" s="27">
        <v>45380</v>
      </c>
      <c r="C1283" s="31">
        <f t="shared" ref="C1283:C1346" si="41">YEAR(B1283) - YEAR(_xlfn.MINIFS($B:$B, $A:$A, A1283)) + 1</f>
        <v>1</v>
      </c>
      <c r="D1283" s="15">
        <f t="shared" si="40"/>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500</v>
      </c>
      <c r="AB1283" s="66"/>
      <c r="AC1283" s="24"/>
      <c r="AF1283" s="24"/>
    </row>
    <row r="1284" spans="1:32" ht="15" hidden="1" customHeight="1" x14ac:dyDescent="0.2">
      <c r="A1284" s="34" t="s">
        <v>2216</v>
      </c>
      <c r="B1284" s="27">
        <v>45380</v>
      </c>
      <c r="C1284" s="31">
        <f t="shared" si="41"/>
        <v>1</v>
      </c>
      <c r="D1284" s="15">
        <f t="shared" si="40"/>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hidden="1" customHeight="1" x14ac:dyDescent="0.2">
      <c r="A1285" s="34" t="s">
        <v>2218</v>
      </c>
      <c r="B1285" s="27">
        <v>45380</v>
      </c>
      <c r="C1285" s="31">
        <f t="shared" si="41"/>
        <v>1</v>
      </c>
      <c r="D1285" s="15">
        <f t="shared" si="40"/>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500</v>
      </c>
      <c r="AB1285" s="66"/>
      <c r="AC1285" s="24"/>
      <c r="AF1285" s="24"/>
    </row>
    <row r="1286" spans="1:32" ht="15" hidden="1" customHeight="1" x14ac:dyDescent="0.2">
      <c r="A1286" s="54" t="s">
        <v>2217</v>
      </c>
      <c r="B1286" s="35">
        <v>45380</v>
      </c>
      <c r="C1286" s="31">
        <f t="shared" si="41"/>
        <v>1</v>
      </c>
      <c r="D1286" s="15">
        <f t="shared" si="40"/>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604</v>
      </c>
      <c r="Q1286" s="53" t="s">
        <v>565</v>
      </c>
      <c r="R1286" s="7" t="s">
        <v>841</v>
      </c>
      <c r="S1286" s="53">
        <v>3</v>
      </c>
      <c r="T1286" s="61">
        <v>250</v>
      </c>
      <c r="U1286" s="7">
        <v>10</v>
      </c>
      <c r="V1286" s="37" t="s">
        <v>286</v>
      </c>
      <c r="W1286" s="53" t="s">
        <v>332</v>
      </c>
      <c r="X1286" s="7" t="s">
        <v>37</v>
      </c>
      <c r="Y1286" s="10">
        <v>100</v>
      </c>
      <c r="Z1286" s="53"/>
      <c r="AA1286" s="53" t="s">
        <v>103</v>
      </c>
      <c r="AB1286" s="78"/>
      <c r="AC1286" s="53"/>
      <c r="AF1286" s="24"/>
    </row>
    <row r="1287" spans="1:32" ht="15" hidden="1" customHeight="1" x14ac:dyDescent="0.2">
      <c r="A1287" s="87" t="s">
        <v>2217</v>
      </c>
      <c r="B1287" s="62">
        <v>45380</v>
      </c>
      <c r="C1287" s="31">
        <f t="shared" si="41"/>
        <v>1</v>
      </c>
      <c r="D1287" s="15">
        <f t="shared" si="40"/>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604</v>
      </c>
      <c r="Q1287" s="53" t="s">
        <v>565</v>
      </c>
      <c r="R1287" s="7" t="s">
        <v>841</v>
      </c>
      <c r="S1287" s="53">
        <v>3</v>
      </c>
      <c r="T1287" s="61">
        <v>250</v>
      </c>
      <c r="U1287" s="7">
        <v>10</v>
      </c>
      <c r="V1287" s="37" t="s">
        <v>286</v>
      </c>
      <c r="W1287" s="53" t="s">
        <v>332</v>
      </c>
      <c r="X1287" s="7" t="s">
        <v>55</v>
      </c>
      <c r="Y1287" s="10">
        <v>1370</v>
      </c>
      <c r="Z1287" s="53" t="s">
        <v>447</v>
      </c>
      <c r="AA1287" s="53" t="s">
        <v>1013</v>
      </c>
      <c r="AB1287" s="78"/>
      <c r="AC1287" s="53"/>
      <c r="AF1287" s="24"/>
    </row>
    <row r="1288" spans="1:32" ht="15" hidden="1" customHeight="1" x14ac:dyDescent="0.2">
      <c r="A1288" s="34" t="s">
        <v>2220</v>
      </c>
      <c r="B1288" s="35">
        <v>45380</v>
      </c>
      <c r="C1288" s="31">
        <f t="shared" si="41"/>
        <v>1</v>
      </c>
      <c r="D1288" s="15">
        <f t="shared" si="40"/>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604</v>
      </c>
      <c r="Q1288" s="53" t="s">
        <v>565</v>
      </c>
      <c r="R1288" s="7" t="s">
        <v>820</v>
      </c>
      <c r="S1288" s="53">
        <v>1</v>
      </c>
      <c r="T1288" s="61">
        <v>1899.99</v>
      </c>
      <c r="U1288" s="7">
        <v>15</v>
      </c>
      <c r="V1288" s="37" t="s">
        <v>286</v>
      </c>
      <c r="W1288" s="53" t="s">
        <v>332</v>
      </c>
      <c r="X1288" s="7" t="s">
        <v>55</v>
      </c>
      <c r="Y1288" s="10">
        <v>1225</v>
      </c>
      <c r="Z1288" s="24"/>
      <c r="AA1288" s="12" t="s">
        <v>1012</v>
      </c>
      <c r="AB1288" s="66"/>
      <c r="AC1288" s="24"/>
      <c r="AF1288" s="24"/>
    </row>
    <row r="1289" spans="1:32" ht="15" hidden="1" customHeight="1" x14ac:dyDescent="0.2">
      <c r="A1289" s="33" t="s">
        <v>2171</v>
      </c>
      <c r="B1289" s="13">
        <v>45380</v>
      </c>
      <c r="C1289" s="31">
        <f t="shared" si="41"/>
        <v>1</v>
      </c>
      <c r="D1289" s="15">
        <f t="shared" si="40"/>
        <v>750</v>
      </c>
      <c r="E1289" s="16" t="s">
        <v>28</v>
      </c>
      <c r="F1289" s="30" t="s">
        <v>29</v>
      </c>
      <c r="G1289" s="31" t="s">
        <v>30</v>
      </c>
      <c r="K1289" s="49"/>
      <c r="L1289" s="20" t="s">
        <v>31</v>
      </c>
      <c r="M1289" s="49"/>
      <c r="R1289" s="7"/>
      <c r="S1289" s="24"/>
      <c r="T1289" s="58"/>
      <c r="U1289" s="7"/>
      <c r="V1289" s="23" t="s">
        <v>32</v>
      </c>
      <c r="W1289" s="24" t="s">
        <v>584</v>
      </c>
      <c r="X1289" s="7" t="s">
        <v>55</v>
      </c>
      <c r="Y1289" s="10">
        <v>750</v>
      </c>
      <c r="Z1289" s="24"/>
      <c r="AA1289" s="12" t="s">
        <v>1011</v>
      </c>
      <c r="AB1289" s="66"/>
      <c r="AC1289" s="24"/>
      <c r="AF1289" s="24"/>
    </row>
    <row r="1290" spans="1:32" ht="15" hidden="1" customHeight="1" x14ac:dyDescent="0.2">
      <c r="A1290" s="33" t="s">
        <v>2224</v>
      </c>
      <c r="B1290" s="13">
        <v>45383</v>
      </c>
      <c r="C1290" s="31">
        <f t="shared" si="41"/>
        <v>1</v>
      </c>
      <c r="D1290" s="15">
        <f t="shared" si="40"/>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604</v>
      </c>
      <c r="Q1290" s="49" t="s">
        <v>756</v>
      </c>
      <c r="R1290" s="7" t="s">
        <v>841</v>
      </c>
      <c r="S1290" s="24">
        <v>4</v>
      </c>
      <c r="T1290" s="58">
        <v>6291</v>
      </c>
      <c r="U1290" s="7">
        <v>5</v>
      </c>
      <c r="V1290" s="23" t="s">
        <v>32</v>
      </c>
      <c r="W1290" s="24" t="s">
        <v>50</v>
      </c>
      <c r="X1290" s="7" t="s">
        <v>55</v>
      </c>
      <c r="Y1290" s="10">
        <v>1325.34</v>
      </c>
      <c r="Z1290" s="24"/>
      <c r="AA1290" s="12" t="s">
        <v>1014</v>
      </c>
      <c r="AB1290" s="66"/>
      <c r="AC1290" s="24"/>
      <c r="AF1290" s="24"/>
    </row>
    <row r="1291" spans="1:32" ht="15" hidden="1" customHeight="1" x14ac:dyDescent="0.2">
      <c r="A1291" s="54" t="s">
        <v>2010</v>
      </c>
      <c r="B1291" s="13">
        <v>45383</v>
      </c>
      <c r="C1291" s="31">
        <f t="shared" si="41"/>
        <v>2</v>
      </c>
      <c r="D1291" s="15">
        <f t="shared" si="40"/>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hidden="1" customHeight="1" x14ac:dyDescent="0.2">
      <c r="A1292" s="54" t="s">
        <v>2183</v>
      </c>
      <c r="B1292" s="13">
        <v>45383</v>
      </c>
      <c r="C1292" s="31">
        <f t="shared" si="41"/>
        <v>1</v>
      </c>
      <c r="D1292" s="15">
        <f t="shared" si="40"/>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hidden="1" customHeight="1" x14ac:dyDescent="0.2">
      <c r="A1293" s="54" t="s">
        <v>2221</v>
      </c>
      <c r="B1293" s="13">
        <v>45383</v>
      </c>
      <c r="C1293" s="31">
        <f t="shared" si="41"/>
        <v>1</v>
      </c>
      <c r="D1293" s="15">
        <f t="shared" si="40"/>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hidden="1" customHeight="1" x14ac:dyDescent="0.2">
      <c r="A1294" s="54" t="s">
        <v>2225</v>
      </c>
      <c r="B1294" s="62">
        <v>45383</v>
      </c>
      <c r="C1294" s="31">
        <f t="shared" si="41"/>
        <v>1</v>
      </c>
      <c r="D1294" s="15">
        <f t="shared" si="40"/>
        <v>44.369999999999891</v>
      </c>
      <c r="E1294" s="16" t="s">
        <v>28</v>
      </c>
      <c r="F1294" s="64" t="s">
        <v>29</v>
      </c>
      <c r="G1294" s="59" t="s">
        <v>30</v>
      </c>
      <c r="H1294" s="53" t="s">
        <v>1015</v>
      </c>
      <c r="I1294" s="24" t="s">
        <v>315</v>
      </c>
      <c r="J1294" s="53">
        <v>68820</v>
      </c>
      <c r="K1294" s="53" t="s">
        <v>316</v>
      </c>
      <c r="L1294" s="70">
        <v>23267</v>
      </c>
      <c r="M1294" s="53" t="s">
        <v>335</v>
      </c>
      <c r="N1294" s="53" t="s">
        <v>318</v>
      </c>
      <c r="O1294" s="53" t="s">
        <v>319</v>
      </c>
      <c r="P1294" s="53" t="s">
        <v>604</v>
      </c>
      <c r="Q1294" s="53" t="s">
        <v>348</v>
      </c>
      <c r="R1294" s="7" t="s">
        <v>841</v>
      </c>
      <c r="S1294" s="53">
        <v>1</v>
      </c>
      <c r="T1294" s="61">
        <v>2600</v>
      </c>
      <c r="U1294" s="7">
        <v>30</v>
      </c>
      <c r="V1294" s="23" t="s">
        <v>32</v>
      </c>
      <c r="W1294" s="53" t="s">
        <v>155</v>
      </c>
      <c r="X1294" s="7" t="s">
        <v>57</v>
      </c>
      <c r="Y1294" s="10">
        <v>1455.63</v>
      </c>
      <c r="Z1294" s="24"/>
      <c r="AA1294" s="12" t="s">
        <v>881</v>
      </c>
      <c r="AB1294" s="66"/>
      <c r="AC1294" s="24"/>
      <c r="AF1294" s="24"/>
    </row>
    <row r="1295" spans="1:32" ht="15" hidden="1" customHeight="1" x14ac:dyDescent="0.2">
      <c r="A1295" s="54" t="s">
        <v>2222</v>
      </c>
      <c r="B1295" s="62">
        <v>45383</v>
      </c>
      <c r="C1295" s="31">
        <f t="shared" si="41"/>
        <v>1</v>
      </c>
      <c r="D1295" s="15">
        <f t="shared" si="40"/>
        <v>630.66000000000008</v>
      </c>
      <c r="E1295" s="16" t="s">
        <v>28</v>
      </c>
      <c r="F1295" s="64" t="s">
        <v>29</v>
      </c>
      <c r="G1295" s="59" t="s">
        <v>30</v>
      </c>
      <c r="H1295" s="53" t="s">
        <v>780</v>
      </c>
      <c r="I1295" s="24" t="s">
        <v>315</v>
      </c>
      <c r="J1295" s="53">
        <v>68152</v>
      </c>
      <c r="K1295" s="53" t="s">
        <v>316</v>
      </c>
      <c r="L1295" s="70">
        <v>25104</v>
      </c>
      <c r="M1295" s="53" t="s">
        <v>324</v>
      </c>
      <c r="N1295" s="53" t="s">
        <v>318</v>
      </c>
      <c r="O1295" s="53" t="s">
        <v>326</v>
      </c>
      <c r="P1295" s="53" t="s">
        <v>604</v>
      </c>
      <c r="Q1295" s="53" t="s">
        <v>565</v>
      </c>
      <c r="R1295" s="7" t="s">
        <v>822</v>
      </c>
      <c r="S1295" s="53">
        <v>1</v>
      </c>
      <c r="T1295" s="61">
        <v>943</v>
      </c>
      <c r="U1295" s="7">
        <v>10</v>
      </c>
      <c r="V1295" s="23" t="s">
        <v>32</v>
      </c>
      <c r="W1295" s="53" t="s">
        <v>50</v>
      </c>
      <c r="X1295" s="7" t="s">
        <v>57</v>
      </c>
      <c r="Y1295" s="10">
        <v>323.42</v>
      </c>
      <c r="Z1295" s="24"/>
      <c r="AA1295" s="12" t="s">
        <v>122</v>
      </c>
      <c r="AB1295" s="66"/>
      <c r="AC1295" s="24"/>
      <c r="AF1295" s="24"/>
    </row>
    <row r="1296" spans="1:32" ht="15" hidden="1" customHeight="1" x14ac:dyDescent="0.2">
      <c r="A1296" s="54" t="s">
        <v>2222</v>
      </c>
      <c r="B1296" s="62">
        <v>45383</v>
      </c>
      <c r="C1296" s="31">
        <f t="shared" si="41"/>
        <v>1</v>
      </c>
      <c r="D1296" s="15">
        <f t="shared" si="40"/>
        <v>630.66000000000008</v>
      </c>
      <c r="E1296" s="16" t="s">
        <v>28</v>
      </c>
      <c r="F1296" s="64" t="s">
        <v>29</v>
      </c>
      <c r="G1296" s="59" t="s">
        <v>30</v>
      </c>
      <c r="H1296" s="53" t="s">
        <v>780</v>
      </c>
      <c r="I1296" s="24" t="s">
        <v>315</v>
      </c>
      <c r="J1296" s="53">
        <v>68152</v>
      </c>
      <c r="K1296" s="53" t="s">
        <v>316</v>
      </c>
      <c r="L1296" s="70">
        <v>25104</v>
      </c>
      <c r="M1296" s="53" t="s">
        <v>324</v>
      </c>
      <c r="N1296" s="53" t="s">
        <v>318</v>
      </c>
      <c r="O1296" s="53" t="s">
        <v>326</v>
      </c>
      <c r="P1296" s="53" t="s">
        <v>604</v>
      </c>
      <c r="Q1296" s="53" t="s">
        <v>565</v>
      </c>
      <c r="R1296" s="7" t="s">
        <v>822</v>
      </c>
      <c r="S1296" s="53">
        <v>1</v>
      </c>
      <c r="T1296" s="61">
        <v>943</v>
      </c>
      <c r="U1296" s="7">
        <v>10</v>
      </c>
      <c r="V1296" s="23" t="s">
        <v>32</v>
      </c>
      <c r="W1296" s="53" t="s">
        <v>50</v>
      </c>
      <c r="X1296" s="7" t="s">
        <v>57</v>
      </c>
      <c r="Y1296" s="10">
        <v>545.91999999999996</v>
      </c>
      <c r="Z1296" s="24"/>
      <c r="AA1296" s="12" t="s">
        <v>123</v>
      </c>
      <c r="AB1296" s="66"/>
      <c r="AC1296" s="24"/>
      <c r="AF1296" s="24"/>
    </row>
    <row r="1297" spans="1:32" ht="15" hidden="1" customHeight="1" x14ac:dyDescent="0.2">
      <c r="A1297" s="54" t="s">
        <v>2043</v>
      </c>
      <c r="B1297" s="13">
        <v>45383</v>
      </c>
      <c r="C1297" s="31">
        <f t="shared" si="41"/>
        <v>2</v>
      </c>
      <c r="D1297" s="15">
        <f t="shared" si="40"/>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hidden="1" customHeight="1" x14ac:dyDescent="0.2">
      <c r="A1298" s="54" t="s">
        <v>1648</v>
      </c>
      <c r="B1298" s="13">
        <v>45383</v>
      </c>
      <c r="C1298" s="31">
        <f t="shared" si="41"/>
        <v>3</v>
      </c>
      <c r="D1298" s="15">
        <f t="shared" si="40"/>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hidden="1" customHeight="1" x14ac:dyDescent="0.2">
      <c r="A1299" s="54" t="s">
        <v>1752</v>
      </c>
      <c r="B1299" s="13">
        <v>45383</v>
      </c>
      <c r="C1299" s="31">
        <f t="shared" si="41"/>
        <v>2</v>
      </c>
      <c r="D1299" s="15">
        <f t="shared" si="40"/>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hidden="1" customHeight="1" x14ac:dyDescent="0.2">
      <c r="A1300" s="54" t="s">
        <v>2223</v>
      </c>
      <c r="B1300" s="13">
        <v>45383</v>
      </c>
      <c r="C1300" s="31">
        <f t="shared" si="41"/>
        <v>1</v>
      </c>
      <c r="D1300" s="15">
        <f t="shared" si="40"/>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500</v>
      </c>
      <c r="AB1300" s="66"/>
      <c r="AC1300" s="24"/>
      <c r="AF1300" s="24"/>
    </row>
    <row r="1301" spans="1:32" ht="15" hidden="1" customHeight="1" x14ac:dyDescent="0.2">
      <c r="A1301" s="54" t="s">
        <v>2226</v>
      </c>
      <c r="B1301" s="62">
        <v>45384</v>
      </c>
      <c r="C1301" s="59">
        <f t="shared" si="41"/>
        <v>1</v>
      </c>
      <c r="D1301" s="15">
        <f t="shared" si="40"/>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604</v>
      </c>
      <c r="Q1301" s="53" t="s">
        <v>565</v>
      </c>
      <c r="R1301" s="7" t="s">
        <v>841</v>
      </c>
      <c r="S1301" s="53">
        <v>4</v>
      </c>
      <c r="T1301" s="61">
        <v>5700.5</v>
      </c>
      <c r="U1301" s="7">
        <v>13</v>
      </c>
      <c r="V1301" s="37" t="s">
        <v>286</v>
      </c>
      <c r="W1301" s="24" t="s">
        <v>332</v>
      </c>
      <c r="X1301" s="7" t="s">
        <v>34</v>
      </c>
      <c r="Y1301" s="10">
        <v>367.09</v>
      </c>
      <c r="Z1301" s="24"/>
      <c r="AA1301" s="12"/>
      <c r="AB1301" s="66"/>
      <c r="AC1301" s="24"/>
      <c r="AF1301" s="24"/>
    </row>
    <row r="1302" spans="1:32" ht="15" hidden="1" customHeight="1" x14ac:dyDescent="0.2">
      <c r="A1302" s="54" t="s">
        <v>2226</v>
      </c>
      <c r="B1302" s="62">
        <v>45384</v>
      </c>
      <c r="C1302" s="59">
        <f t="shared" si="41"/>
        <v>1</v>
      </c>
      <c r="D1302" s="15">
        <f t="shared" si="40"/>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604</v>
      </c>
      <c r="Q1302" s="53" t="s">
        <v>565</v>
      </c>
      <c r="R1302" s="7" t="s">
        <v>841</v>
      </c>
      <c r="S1302" s="53">
        <v>4</v>
      </c>
      <c r="T1302" s="61">
        <v>5700.5</v>
      </c>
      <c r="U1302" s="7">
        <v>13</v>
      </c>
      <c r="V1302" s="37" t="s">
        <v>286</v>
      </c>
      <c r="W1302" s="24" t="s">
        <v>332</v>
      </c>
      <c r="X1302" s="7" t="s">
        <v>55</v>
      </c>
      <c r="Y1302" s="10">
        <v>1180</v>
      </c>
      <c r="Z1302" s="24"/>
      <c r="AA1302" s="12" t="s">
        <v>795</v>
      </c>
      <c r="AB1302" s="66"/>
      <c r="AC1302" s="24"/>
      <c r="AF1302" s="24"/>
    </row>
    <row r="1303" spans="1:32" ht="15" hidden="1" customHeight="1" x14ac:dyDescent="0.2">
      <c r="A1303" s="54" t="s">
        <v>1738</v>
      </c>
      <c r="B1303" s="13">
        <v>45385</v>
      </c>
      <c r="C1303" s="31">
        <f t="shared" si="41"/>
        <v>2</v>
      </c>
      <c r="D1303" s="15">
        <f t="shared" si="40"/>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hidden="1" customHeight="1" x14ac:dyDescent="0.2">
      <c r="A1304" s="72" t="s">
        <v>1738</v>
      </c>
      <c r="B1304" s="13">
        <v>45386</v>
      </c>
      <c r="C1304" s="31">
        <f t="shared" si="41"/>
        <v>2</v>
      </c>
      <c r="D1304" s="15">
        <f t="shared" si="40"/>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637</v>
      </c>
      <c r="Q1304" s="53" t="s">
        <v>348</v>
      </c>
      <c r="R1304" s="7" t="s">
        <v>349</v>
      </c>
      <c r="S1304" s="53">
        <v>0</v>
      </c>
      <c r="T1304" s="61">
        <v>0</v>
      </c>
      <c r="U1304" s="7">
        <v>180</v>
      </c>
      <c r="V1304" s="63" t="s">
        <v>32</v>
      </c>
      <c r="W1304" s="24" t="s">
        <v>155</v>
      </c>
      <c r="X1304" s="7" t="s">
        <v>34</v>
      </c>
      <c r="Y1304" s="10">
        <v>47.6</v>
      </c>
      <c r="Z1304" s="24" t="s">
        <v>72</v>
      </c>
      <c r="AA1304" s="12" t="s">
        <v>1016</v>
      </c>
      <c r="AB1304" s="66"/>
      <c r="AC1304" s="24"/>
      <c r="AF1304" s="24"/>
    </row>
    <row r="1305" spans="1:32" ht="15" hidden="1" customHeight="1" x14ac:dyDescent="0.2">
      <c r="A1305" s="54" t="s">
        <v>1867</v>
      </c>
      <c r="B1305" s="13">
        <v>45386</v>
      </c>
      <c r="C1305" s="31">
        <f t="shared" si="41"/>
        <v>2</v>
      </c>
      <c r="D1305" s="15">
        <f t="shared" si="40"/>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hidden="1" customHeight="1" x14ac:dyDescent="0.2">
      <c r="A1306" s="54" t="s">
        <v>1598</v>
      </c>
      <c r="B1306" s="13">
        <v>45386</v>
      </c>
      <c r="C1306" s="31">
        <f t="shared" si="41"/>
        <v>4</v>
      </c>
      <c r="D1306" s="15">
        <f t="shared" si="40"/>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hidden="1" customHeight="1" x14ac:dyDescent="0.2">
      <c r="A1307" s="54" t="s">
        <v>2227</v>
      </c>
      <c r="B1307" s="62">
        <v>45387</v>
      </c>
      <c r="C1307" s="59">
        <f t="shared" si="41"/>
        <v>1</v>
      </c>
      <c r="D1307" s="15">
        <f t="shared" si="40"/>
        <v>1298</v>
      </c>
      <c r="E1307" s="16" t="s">
        <v>28</v>
      </c>
      <c r="F1307" s="64" t="s">
        <v>29</v>
      </c>
      <c r="G1307" s="59" t="s">
        <v>30</v>
      </c>
      <c r="H1307" s="53" t="s">
        <v>1017</v>
      </c>
      <c r="I1307" s="53" t="s">
        <v>315</v>
      </c>
      <c r="J1307" s="53">
        <v>68502</v>
      </c>
      <c r="K1307" s="53" t="s">
        <v>316</v>
      </c>
      <c r="L1307" s="70" t="s">
        <v>31</v>
      </c>
      <c r="M1307" s="53" t="s">
        <v>324</v>
      </c>
      <c r="N1307" s="53" t="s">
        <v>318</v>
      </c>
      <c r="O1307" s="53" t="s">
        <v>319</v>
      </c>
      <c r="P1307" s="53" t="s">
        <v>604</v>
      </c>
      <c r="Q1307" s="53" t="s">
        <v>348</v>
      </c>
      <c r="R1307" s="7" t="s">
        <v>841</v>
      </c>
      <c r="S1307" s="53">
        <v>1</v>
      </c>
      <c r="T1307" s="61">
        <v>3500</v>
      </c>
      <c r="U1307" s="7">
        <v>15</v>
      </c>
      <c r="V1307" s="37" t="s">
        <v>260</v>
      </c>
      <c r="W1307" s="53" t="s">
        <v>944</v>
      </c>
      <c r="X1307" s="7" t="s">
        <v>57</v>
      </c>
      <c r="Y1307" s="10">
        <v>62</v>
      </c>
      <c r="Z1307" s="24"/>
      <c r="AA1307" s="12" t="s">
        <v>58</v>
      </c>
      <c r="AB1307" s="66"/>
      <c r="AC1307" s="24"/>
      <c r="AF1307" s="24"/>
    </row>
    <row r="1308" spans="1:32" ht="15" hidden="1" customHeight="1" x14ac:dyDescent="0.2">
      <c r="A1308" s="54" t="s">
        <v>2227</v>
      </c>
      <c r="B1308" s="62">
        <v>45387</v>
      </c>
      <c r="C1308" s="59">
        <f t="shared" si="41"/>
        <v>1</v>
      </c>
      <c r="D1308" s="15">
        <f t="shared" si="40"/>
        <v>1298</v>
      </c>
      <c r="E1308" s="16" t="s">
        <v>28</v>
      </c>
      <c r="F1308" s="64" t="s">
        <v>29</v>
      </c>
      <c r="G1308" s="59" t="s">
        <v>30</v>
      </c>
      <c r="H1308" s="53" t="s">
        <v>1017</v>
      </c>
      <c r="I1308" s="53" t="s">
        <v>315</v>
      </c>
      <c r="J1308" s="53">
        <v>68502</v>
      </c>
      <c r="K1308" s="53" t="s">
        <v>316</v>
      </c>
      <c r="L1308" s="70" t="s">
        <v>31</v>
      </c>
      <c r="M1308" s="53" t="s">
        <v>324</v>
      </c>
      <c r="N1308" s="53" t="s">
        <v>318</v>
      </c>
      <c r="O1308" s="53" t="s">
        <v>319</v>
      </c>
      <c r="P1308" s="53" t="s">
        <v>604</v>
      </c>
      <c r="Q1308" s="53" t="s">
        <v>348</v>
      </c>
      <c r="R1308" s="7" t="s">
        <v>841</v>
      </c>
      <c r="S1308" s="53">
        <v>1</v>
      </c>
      <c r="T1308" s="61">
        <v>3500</v>
      </c>
      <c r="U1308" s="7">
        <v>15</v>
      </c>
      <c r="V1308" s="53" t="s">
        <v>260</v>
      </c>
      <c r="W1308" s="53" t="s">
        <v>944</v>
      </c>
      <c r="X1308" s="7" t="s">
        <v>57</v>
      </c>
      <c r="Y1308" s="10">
        <v>140</v>
      </c>
      <c r="Z1308" s="24"/>
      <c r="AA1308" s="12" t="s">
        <v>327</v>
      </c>
      <c r="AB1308" s="66"/>
      <c r="AC1308" s="24"/>
      <c r="AF1308" s="24"/>
    </row>
    <row r="1309" spans="1:32" ht="15" hidden="1" customHeight="1" x14ac:dyDescent="0.2">
      <c r="A1309" s="54" t="s">
        <v>2028</v>
      </c>
      <c r="B1309" s="62">
        <v>45390</v>
      </c>
      <c r="C1309" s="59">
        <f t="shared" si="41"/>
        <v>2</v>
      </c>
      <c r="D1309" s="15">
        <f t="shared" si="40"/>
        <v>-477.99</v>
      </c>
      <c r="E1309" s="16" t="s">
        <v>28</v>
      </c>
      <c r="F1309" s="64" t="s">
        <v>29</v>
      </c>
      <c r="G1309" s="59" t="s">
        <v>30</v>
      </c>
      <c r="H1309" s="53" t="s">
        <v>780</v>
      </c>
      <c r="I1309" s="53" t="s">
        <v>315</v>
      </c>
      <c r="J1309" s="53">
        <v>68137</v>
      </c>
      <c r="K1309" s="53" t="s">
        <v>316</v>
      </c>
      <c r="L1309" s="70" t="s">
        <v>31</v>
      </c>
      <c r="M1309" s="53" t="s">
        <v>317</v>
      </c>
      <c r="N1309" s="53" t="s">
        <v>325</v>
      </c>
      <c r="O1309" s="53" t="s">
        <v>319</v>
      </c>
      <c r="P1309" s="53" t="s">
        <v>604</v>
      </c>
      <c r="Q1309" s="53" t="s">
        <v>348</v>
      </c>
      <c r="R1309" s="7" t="s">
        <v>841</v>
      </c>
      <c r="S1309" s="53">
        <v>4</v>
      </c>
      <c r="T1309" s="61">
        <v>10178</v>
      </c>
      <c r="U1309" s="7">
        <v>2</v>
      </c>
      <c r="V1309" s="23" t="s">
        <v>32</v>
      </c>
      <c r="W1309" s="24" t="s">
        <v>50</v>
      </c>
      <c r="X1309" s="7" t="s">
        <v>55</v>
      </c>
      <c r="Y1309" s="10">
        <v>1477.99</v>
      </c>
      <c r="Z1309" s="53"/>
      <c r="AA1309" s="53" t="s">
        <v>785</v>
      </c>
      <c r="AB1309" s="78"/>
      <c r="AC1309" s="53"/>
      <c r="AF1309" s="24"/>
    </row>
    <row r="1310" spans="1:32" ht="15" hidden="1" customHeight="1" x14ac:dyDescent="0.2">
      <c r="A1310" s="33" t="s">
        <v>2230</v>
      </c>
      <c r="B1310" s="13">
        <v>45391</v>
      </c>
      <c r="C1310" s="31">
        <f t="shared" si="41"/>
        <v>1</v>
      </c>
      <c r="D1310" s="15">
        <f t="shared" si="40"/>
        <v>1500</v>
      </c>
      <c r="E1310" s="41" t="s">
        <v>428</v>
      </c>
      <c r="F1310" s="30" t="s">
        <v>320</v>
      </c>
      <c r="G1310" s="31" t="s">
        <v>536</v>
      </c>
      <c r="H1310" s="24" t="s">
        <v>681</v>
      </c>
      <c r="I1310" s="24" t="s">
        <v>315</v>
      </c>
      <c r="J1310" s="24">
        <v>68333</v>
      </c>
      <c r="K1310" s="49" t="s">
        <v>316</v>
      </c>
      <c r="L1310" s="20">
        <v>19083</v>
      </c>
      <c r="M1310" s="49" t="s">
        <v>324</v>
      </c>
      <c r="N1310" s="49" t="s">
        <v>318</v>
      </c>
      <c r="O1310" s="49" t="s">
        <v>319</v>
      </c>
      <c r="P1310" s="49" t="s">
        <v>320</v>
      </c>
      <c r="Q1310" s="49" t="s">
        <v>348</v>
      </c>
      <c r="R1310" s="7" t="s">
        <v>820</v>
      </c>
      <c r="S1310" s="24">
        <v>1</v>
      </c>
      <c r="T1310" s="58">
        <v>526</v>
      </c>
      <c r="U1310" s="7">
        <v>50</v>
      </c>
      <c r="V1310" s="37" t="s">
        <v>260</v>
      </c>
      <c r="W1310" s="24" t="s">
        <v>685</v>
      </c>
      <c r="X1310" s="7" t="s">
        <v>73</v>
      </c>
      <c r="Y1310" s="10">
        <v>409.11</v>
      </c>
      <c r="Z1310" s="24"/>
      <c r="AA1310" s="12"/>
      <c r="AB1310" s="66"/>
      <c r="AC1310" s="31"/>
      <c r="AF1310" s="24"/>
    </row>
    <row r="1311" spans="1:32" ht="15" hidden="1" customHeight="1" x14ac:dyDescent="0.2">
      <c r="A1311" s="54" t="s">
        <v>2228</v>
      </c>
      <c r="B1311" s="62">
        <v>45391</v>
      </c>
      <c r="C1311" s="59">
        <f t="shared" si="41"/>
        <v>1</v>
      </c>
      <c r="D1311" s="15">
        <f t="shared" si="40"/>
        <v>600</v>
      </c>
      <c r="E1311" s="16" t="s">
        <v>28</v>
      </c>
      <c r="F1311" s="64" t="s">
        <v>29</v>
      </c>
      <c r="G1311" s="59" t="s">
        <v>30</v>
      </c>
      <c r="H1311" s="53" t="s">
        <v>780</v>
      </c>
      <c r="I1311" s="53" t="s">
        <v>315</v>
      </c>
      <c r="J1311" s="53">
        <v>68107</v>
      </c>
      <c r="K1311" s="53" t="s">
        <v>316</v>
      </c>
      <c r="L1311" s="70" t="s">
        <v>31</v>
      </c>
      <c r="M1311" s="53" t="s">
        <v>335</v>
      </c>
      <c r="N1311" s="53" t="s">
        <v>318</v>
      </c>
      <c r="O1311" s="53" t="s">
        <v>319</v>
      </c>
      <c r="P1311" s="53" t="s">
        <v>604</v>
      </c>
      <c r="Q1311" s="53" t="s">
        <v>348</v>
      </c>
      <c r="R1311" s="7" t="s">
        <v>841</v>
      </c>
      <c r="S1311" s="53">
        <v>1</v>
      </c>
      <c r="T1311" s="61">
        <v>0</v>
      </c>
      <c r="U1311" s="7">
        <v>10</v>
      </c>
      <c r="V1311" s="23" t="s">
        <v>32</v>
      </c>
      <c r="W1311" s="24" t="s">
        <v>50</v>
      </c>
      <c r="X1311" s="7" t="s">
        <v>57</v>
      </c>
      <c r="Y1311" s="10">
        <v>125</v>
      </c>
      <c r="Z1311" s="53"/>
      <c r="AA1311" s="53" t="s">
        <v>123</v>
      </c>
      <c r="AB1311" s="78"/>
      <c r="AC1311" s="53"/>
      <c r="AF1311" s="24"/>
    </row>
    <row r="1312" spans="1:32" ht="15" hidden="1" customHeight="1" x14ac:dyDescent="0.2">
      <c r="A1312" s="54" t="s">
        <v>2229</v>
      </c>
      <c r="B1312" s="62">
        <v>45391</v>
      </c>
      <c r="C1312" s="59">
        <f t="shared" si="41"/>
        <v>1</v>
      </c>
      <c r="D1312" s="15">
        <f t="shared" si="40"/>
        <v>750</v>
      </c>
      <c r="E1312" s="16" t="s">
        <v>28</v>
      </c>
      <c r="F1312" s="64" t="s">
        <v>29</v>
      </c>
      <c r="G1312" s="59" t="s">
        <v>30</v>
      </c>
      <c r="H1312" s="53" t="s">
        <v>780</v>
      </c>
      <c r="I1312" s="53" t="s">
        <v>315</v>
      </c>
      <c r="J1312" s="53">
        <v>68114</v>
      </c>
      <c r="K1312" s="53" t="s">
        <v>316</v>
      </c>
      <c r="L1312" s="70" t="s">
        <v>31</v>
      </c>
      <c r="M1312" s="53" t="s">
        <v>324</v>
      </c>
      <c r="N1312" s="53" t="s">
        <v>318</v>
      </c>
      <c r="O1312" s="53" t="s">
        <v>319</v>
      </c>
      <c r="P1312" s="53" t="s">
        <v>604</v>
      </c>
      <c r="Q1312" s="53" t="s">
        <v>348</v>
      </c>
      <c r="R1312" s="7" t="s">
        <v>822</v>
      </c>
      <c r="S1312" s="53">
        <v>1</v>
      </c>
      <c r="T1312" s="61">
        <v>2000</v>
      </c>
      <c r="U1312" s="7">
        <v>10</v>
      </c>
      <c r="V1312" s="23" t="s">
        <v>32</v>
      </c>
      <c r="W1312" s="24" t="s">
        <v>50</v>
      </c>
      <c r="X1312" s="7" t="s">
        <v>37</v>
      </c>
      <c r="Y1312" s="10">
        <v>250</v>
      </c>
      <c r="Z1312" s="53" t="s">
        <v>38</v>
      </c>
      <c r="AA1312" s="53" t="s">
        <v>103</v>
      </c>
      <c r="AB1312" s="78"/>
      <c r="AC1312" s="53"/>
      <c r="AF1312" s="24"/>
    </row>
    <row r="1313" spans="1:32" ht="15" hidden="1" customHeight="1" x14ac:dyDescent="0.2">
      <c r="A1313" s="33" t="s">
        <v>2231</v>
      </c>
      <c r="B1313" s="13">
        <v>45392</v>
      </c>
      <c r="C1313" s="31">
        <f t="shared" si="41"/>
        <v>1</v>
      </c>
      <c r="D1313" s="15">
        <f t="shared" si="40"/>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820</v>
      </c>
      <c r="S1313" s="24">
        <v>2</v>
      </c>
      <c r="T1313" s="58">
        <v>3820.41</v>
      </c>
      <c r="U1313" s="7">
        <v>14</v>
      </c>
      <c r="V1313" s="37" t="s">
        <v>260</v>
      </c>
      <c r="W1313" s="24" t="s">
        <v>338</v>
      </c>
      <c r="X1313" s="7" t="s">
        <v>37</v>
      </c>
      <c r="Y1313" s="10">
        <v>200</v>
      </c>
      <c r="Z1313" s="24" t="s">
        <v>38</v>
      </c>
      <c r="AA1313" s="12" t="s">
        <v>103</v>
      </c>
      <c r="AB1313" s="66"/>
      <c r="AC1313" s="24"/>
      <c r="AF1313" s="24"/>
    </row>
    <row r="1314" spans="1:32" ht="15" hidden="1" customHeight="1" x14ac:dyDescent="0.2">
      <c r="A1314" s="33" t="s">
        <v>2232</v>
      </c>
      <c r="B1314" s="13">
        <v>45393</v>
      </c>
      <c r="C1314" s="31">
        <f t="shared" si="41"/>
        <v>1</v>
      </c>
      <c r="D1314" s="15">
        <f t="shared" si="40"/>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604</v>
      </c>
      <c r="Q1314" s="49" t="s">
        <v>348</v>
      </c>
      <c r="R1314" s="7" t="s">
        <v>820</v>
      </c>
      <c r="S1314" s="24">
        <v>1</v>
      </c>
      <c r="T1314" s="58">
        <v>3278.21</v>
      </c>
      <c r="U1314" s="7">
        <v>30</v>
      </c>
      <c r="V1314" s="53" t="s">
        <v>260</v>
      </c>
      <c r="W1314" s="24" t="s">
        <v>944</v>
      </c>
      <c r="X1314" s="7" t="s">
        <v>51</v>
      </c>
      <c r="Y1314" s="10">
        <v>200</v>
      </c>
      <c r="Z1314" s="24" t="s">
        <v>38</v>
      </c>
      <c r="AA1314" s="12" t="s">
        <v>500</v>
      </c>
      <c r="AB1314" s="66"/>
      <c r="AC1314" s="24"/>
      <c r="AF1314" s="24"/>
    </row>
    <row r="1315" spans="1:32" ht="15" hidden="1" customHeight="1" x14ac:dyDescent="0.2">
      <c r="A1315" s="33" t="s">
        <v>2232</v>
      </c>
      <c r="B1315" s="13">
        <v>45393</v>
      </c>
      <c r="C1315" s="31">
        <f t="shared" si="41"/>
        <v>1</v>
      </c>
      <c r="D1315" s="15">
        <f t="shared" si="40"/>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604</v>
      </c>
      <c r="Q1315" s="49" t="s">
        <v>348</v>
      </c>
      <c r="R1315" s="7" t="s">
        <v>820</v>
      </c>
      <c r="S1315" s="24">
        <v>1</v>
      </c>
      <c r="T1315" s="58">
        <v>3278.21</v>
      </c>
      <c r="U1315" s="7">
        <v>30</v>
      </c>
      <c r="V1315" s="53" t="s">
        <v>260</v>
      </c>
      <c r="W1315" s="24" t="s">
        <v>944</v>
      </c>
      <c r="X1315" s="7" t="s">
        <v>55</v>
      </c>
      <c r="Y1315" s="10">
        <v>1219.98</v>
      </c>
      <c r="Z1315" s="24"/>
      <c r="AA1315" s="12" t="s">
        <v>1020</v>
      </c>
      <c r="AB1315" s="66"/>
      <c r="AC1315" s="24"/>
      <c r="AF1315" s="24"/>
    </row>
    <row r="1316" spans="1:32" ht="15" hidden="1" customHeight="1" x14ac:dyDescent="0.2">
      <c r="A1316" s="33" t="s">
        <v>2235</v>
      </c>
      <c r="B1316" s="13">
        <v>45393</v>
      </c>
      <c r="C1316" s="31">
        <f t="shared" si="41"/>
        <v>1</v>
      </c>
      <c r="D1316" s="15">
        <f t="shared" si="40"/>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820</v>
      </c>
      <c r="S1316" s="24">
        <v>2</v>
      </c>
      <c r="T1316" s="58">
        <v>2331.6999999999998</v>
      </c>
      <c r="U1316" s="7">
        <v>15</v>
      </c>
      <c r="V1316" s="63" t="s">
        <v>264</v>
      </c>
      <c r="W1316" s="24" t="s">
        <v>540</v>
      </c>
      <c r="X1316" s="7" t="s">
        <v>73</v>
      </c>
      <c r="Y1316" s="10">
        <v>210.53</v>
      </c>
      <c r="Z1316" s="24"/>
      <c r="AA1316" s="12" t="s">
        <v>1019</v>
      </c>
      <c r="AB1316" s="66"/>
      <c r="AC1316" s="24"/>
      <c r="AF1316" s="24"/>
    </row>
    <row r="1317" spans="1:32" ht="15" hidden="1" customHeight="1" x14ac:dyDescent="0.2">
      <c r="A1317" s="33" t="s">
        <v>2234</v>
      </c>
      <c r="B1317" s="13">
        <v>45393</v>
      </c>
      <c r="C1317" s="31">
        <f t="shared" si="41"/>
        <v>1</v>
      </c>
      <c r="D1317" s="15">
        <f t="shared" si="40"/>
        <v>1300</v>
      </c>
      <c r="E1317" s="16" t="s">
        <v>28</v>
      </c>
      <c r="F1317" s="30" t="s">
        <v>29</v>
      </c>
      <c r="G1317" s="31" t="s">
        <v>30</v>
      </c>
      <c r="H1317" s="24" t="s">
        <v>1018</v>
      </c>
      <c r="I1317" s="24" t="s">
        <v>315</v>
      </c>
      <c r="J1317" s="24">
        <v>68873</v>
      </c>
      <c r="K1317" s="49" t="s">
        <v>316</v>
      </c>
      <c r="L1317" s="20">
        <v>28083</v>
      </c>
      <c r="M1317" s="49" t="s">
        <v>324</v>
      </c>
      <c r="N1317" s="49" t="s">
        <v>325</v>
      </c>
      <c r="O1317" s="49" t="s">
        <v>319</v>
      </c>
      <c r="P1317" s="49" t="s">
        <v>565</v>
      </c>
      <c r="Q1317" s="49" t="s">
        <v>348</v>
      </c>
      <c r="R1317" s="7" t="s">
        <v>822</v>
      </c>
      <c r="S1317" s="24">
        <v>1</v>
      </c>
      <c r="T1317" s="58">
        <v>0</v>
      </c>
      <c r="U1317" s="7">
        <v>48</v>
      </c>
      <c r="V1317" s="63" t="s">
        <v>445</v>
      </c>
      <c r="W1317" s="24" t="s">
        <v>446</v>
      </c>
      <c r="X1317" s="7" t="s">
        <v>37</v>
      </c>
      <c r="Y1317" s="10">
        <v>200</v>
      </c>
      <c r="Z1317" s="24" t="s">
        <v>38</v>
      </c>
      <c r="AA1317" s="12" t="s">
        <v>103</v>
      </c>
      <c r="AB1317" s="66"/>
      <c r="AC1317" s="24"/>
      <c r="AF1317" s="24"/>
    </row>
    <row r="1318" spans="1:32" ht="15" hidden="1" customHeight="1" x14ac:dyDescent="0.2">
      <c r="A1318" s="54" t="s">
        <v>2233</v>
      </c>
      <c r="B1318" s="62">
        <v>45393</v>
      </c>
      <c r="C1318" s="59">
        <f t="shared" si="41"/>
        <v>1</v>
      </c>
      <c r="D1318" s="15">
        <f t="shared" si="40"/>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604</v>
      </c>
      <c r="Q1318" s="53" t="s">
        <v>565</v>
      </c>
      <c r="R1318" s="7" t="s">
        <v>820</v>
      </c>
      <c r="S1318" s="53">
        <v>1</v>
      </c>
      <c r="T1318" s="61">
        <v>1166</v>
      </c>
      <c r="U1318" s="7">
        <v>88</v>
      </c>
      <c r="V1318" s="53" t="s">
        <v>286</v>
      </c>
      <c r="W1318" s="53" t="s">
        <v>332</v>
      </c>
      <c r="X1318" s="7" t="s">
        <v>55</v>
      </c>
      <c r="Y1318" s="10">
        <v>697.66</v>
      </c>
      <c r="Z1318" s="53"/>
      <c r="AA1318" s="53" t="s">
        <v>625</v>
      </c>
      <c r="AB1318" s="78"/>
      <c r="AC1318" s="53"/>
      <c r="AF1318" s="24"/>
    </row>
    <row r="1319" spans="1:32" ht="15" hidden="1" customHeight="1" x14ac:dyDescent="0.2">
      <c r="A1319" s="33" t="s">
        <v>2037</v>
      </c>
      <c r="B1319" s="13">
        <v>45394</v>
      </c>
      <c r="C1319" s="31">
        <f t="shared" si="41"/>
        <v>2</v>
      </c>
      <c r="D1319" s="15">
        <f t="shared" si="40"/>
        <v>-245.90000000000009</v>
      </c>
      <c r="E1319" s="16" t="s">
        <v>28</v>
      </c>
      <c r="F1319" s="30" t="s">
        <v>29</v>
      </c>
      <c r="G1319" s="31" t="s">
        <v>30</v>
      </c>
      <c r="H1319" s="24" t="s">
        <v>314</v>
      </c>
      <c r="I1319" s="24" t="s">
        <v>381</v>
      </c>
      <c r="J1319" s="24">
        <v>68516</v>
      </c>
      <c r="K1319" s="24" t="s">
        <v>316</v>
      </c>
      <c r="L1319" s="20" t="s">
        <v>2700</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hidden="1" customHeight="1" x14ac:dyDescent="0.2">
      <c r="A1320" s="54" t="s">
        <v>1666</v>
      </c>
      <c r="B1320" s="13">
        <v>45394</v>
      </c>
      <c r="C1320" s="31">
        <f t="shared" si="41"/>
        <v>3</v>
      </c>
      <c r="D1320" s="15">
        <f t="shared" si="40"/>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hidden="1" customHeight="1" x14ac:dyDescent="0.2">
      <c r="A1321" s="54" t="s">
        <v>1620</v>
      </c>
      <c r="B1321" s="13">
        <v>45394</v>
      </c>
      <c r="C1321" s="31">
        <f t="shared" si="41"/>
        <v>3</v>
      </c>
      <c r="D1321" s="15">
        <f t="shared" si="40"/>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hidden="1" customHeight="1" x14ac:dyDescent="0.2">
      <c r="A1322" s="54" t="s">
        <v>2183</v>
      </c>
      <c r="B1322" s="13">
        <v>45394</v>
      </c>
      <c r="C1322" s="31">
        <f t="shared" si="41"/>
        <v>1</v>
      </c>
      <c r="D1322" s="15">
        <f t="shared" si="40"/>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hidden="1" customHeight="1" x14ac:dyDescent="0.2">
      <c r="A1323" s="54" t="s">
        <v>2236</v>
      </c>
      <c r="B1323" s="13">
        <v>45394</v>
      </c>
      <c r="C1323" s="31">
        <f t="shared" si="41"/>
        <v>1</v>
      </c>
      <c r="D1323" s="15">
        <f t="shared" si="40"/>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hidden="1" customHeight="1" x14ac:dyDescent="0.2">
      <c r="A1324" s="54" t="s">
        <v>2126</v>
      </c>
      <c r="B1324" s="62">
        <v>45397</v>
      </c>
      <c r="C1324" s="59">
        <f t="shared" si="41"/>
        <v>1</v>
      </c>
      <c r="D1324" s="15">
        <f t="shared" si="40"/>
        <v>310.22000000000003</v>
      </c>
      <c r="E1324" s="16" t="s">
        <v>28</v>
      </c>
      <c r="F1324" s="64" t="s">
        <v>29</v>
      </c>
      <c r="G1324" s="59" t="s">
        <v>30</v>
      </c>
      <c r="H1324" s="53" t="s">
        <v>918</v>
      </c>
      <c r="I1324" s="53" t="s">
        <v>315</v>
      </c>
      <c r="J1324" s="53">
        <v>68814</v>
      </c>
      <c r="K1324" s="53" t="s">
        <v>316</v>
      </c>
      <c r="L1324" s="20" t="s">
        <v>2676</v>
      </c>
      <c r="M1324" s="60" t="s">
        <v>317</v>
      </c>
      <c r="N1324" s="53" t="s">
        <v>325</v>
      </c>
      <c r="O1324" s="53" t="s">
        <v>319</v>
      </c>
      <c r="P1324" s="24" t="s">
        <v>320</v>
      </c>
      <c r="Q1324" s="53" t="s">
        <v>348</v>
      </c>
      <c r="R1324" s="7" t="s">
        <v>841</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hidden="1" customHeight="1" x14ac:dyDescent="0.2">
      <c r="A1325" s="54" t="s">
        <v>2043</v>
      </c>
      <c r="B1325" s="62">
        <v>45397</v>
      </c>
      <c r="C1325" s="59">
        <f t="shared" si="41"/>
        <v>2</v>
      </c>
      <c r="D1325" s="15">
        <f t="shared" si="40"/>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hidden="1" customHeight="1" x14ac:dyDescent="0.2">
      <c r="A1326" s="33" t="s">
        <v>2238</v>
      </c>
      <c r="B1326" s="13">
        <v>45398</v>
      </c>
      <c r="C1326" s="31">
        <f t="shared" si="41"/>
        <v>1</v>
      </c>
      <c r="D1326" s="15">
        <f t="shared" si="40"/>
        <v>-61</v>
      </c>
      <c r="E1326" s="16" t="s">
        <v>28</v>
      </c>
      <c r="F1326" s="30" t="s">
        <v>29</v>
      </c>
      <c r="G1326" s="31" t="s">
        <v>30</v>
      </c>
      <c r="H1326" s="24" t="s">
        <v>768</v>
      </c>
      <c r="I1326" s="24" t="s">
        <v>315</v>
      </c>
      <c r="J1326" s="24">
        <v>68826</v>
      </c>
      <c r="K1326" s="49" t="s">
        <v>316</v>
      </c>
      <c r="L1326" s="20">
        <v>26279</v>
      </c>
      <c r="M1326" s="49" t="s">
        <v>324</v>
      </c>
      <c r="N1326" s="49" t="s">
        <v>325</v>
      </c>
      <c r="O1326" s="49" t="s">
        <v>319</v>
      </c>
      <c r="P1326" s="53" t="s">
        <v>604</v>
      </c>
      <c r="Q1326" s="49" t="s">
        <v>348</v>
      </c>
      <c r="R1326" s="7" t="s">
        <v>822</v>
      </c>
      <c r="S1326" s="24">
        <v>2</v>
      </c>
      <c r="T1326" s="58">
        <v>1100</v>
      </c>
      <c r="U1326" s="7">
        <v>30</v>
      </c>
      <c r="V1326" s="23" t="s">
        <v>32</v>
      </c>
      <c r="W1326" s="24" t="s">
        <v>155</v>
      </c>
      <c r="X1326" s="7" t="s">
        <v>52</v>
      </c>
      <c r="Y1326" s="10">
        <v>1561</v>
      </c>
      <c r="Z1326" s="24" t="s">
        <v>72</v>
      </c>
      <c r="AA1326" s="12" t="s">
        <v>1021</v>
      </c>
      <c r="AB1326" s="66" t="s">
        <v>29</v>
      </c>
      <c r="AC1326" s="24"/>
      <c r="AF1326" s="24"/>
    </row>
    <row r="1327" spans="1:32" ht="15" hidden="1" customHeight="1" x14ac:dyDescent="0.2">
      <c r="A1327" s="33" t="s">
        <v>2237</v>
      </c>
      <c r="B1327" s="13">
        <v>45398</v>
      </c>
      <c r="C1327" s="31">
        <f t="shared" si="41"/>
        <v>1</v>
      </c>
      <c r="D1327" s="15">
        <f t="shared" si="40"/>
        <v>1500</v>
      </c>
      <c r="E1327" s="41" t="s">
        <v>451</v>
      </c>
      <c r="F1327" s="30" t="s">
        <v>320</v>
      </c>
      <c r="G1327" s="59" t="s">
        <v>563</v>
      </c>
      <c r="K1327" s="49"/>
      <c r="L1327" s="20" t="s">
        <v>31</v>
      </c>
      <c r="M1327" s="49"/>
      <c r="R1327" s="7"/>
      <c r="S1327" s="24"/>
      <c r="T1327" s="58"/>
      <c r="U1327" s="7"/>
      <c r="V1327" s="37" t="s">
        <v>260</v>
      </c>
      <c r="W1327" s="24" t="s">
        <v>944</v>
      </c>
      <c r="X1327" s="7" t="s">
        <v>52</v>
      </c>
      <c r="Y1327" s="10"/>
      <c r="Z1327" s="24"/>
      <c r="AA1327" s="12"/>
      <c r="AB1327" s="66"/>
      <c r="AC1327" s="31"/>
      <c r="AF1327" s="24"/>
    </row>
    <row r="1328" spans="1:32" ht="15" hidden="1" customHeight="1" x14ac:dyDescent="0.2">
      <c r="A1328" s="54" t="s">
        <v>2079</v>
      </c>
      <c r="B1328" s="13">
        <v>45399</v>
      </c>
      <c r="C1328" s="31">
        <f t="shared" si="41"/>
        <v>1</v>
      </c>
      <c r="D1328" s="15">
        <f t="shared" si="40"/>
        <v>332.06999999999994</v>
      </c>
      <c r="E1328" s="16" t="s">
        <v>28</v>
      </c>
      <c r="F1328" s="30" t="s">
        <v>29</v>
      </c>
      <c r="G1328" s="31" t="s">
        <v>30</v>
      </c>
      <c r="H1328" s="53" t="s">
        <v>850</v>
      </c>
      <c r="I1328" s="53" t="s">
        <v>315</v>
      </c>
      <c r="J1328" s="53">
        <v>68418</v>
      </c>
      <c r="K1328" s="24" t="s">
        <v>316</v>
      </c>
      <c r="L1328" s="20" t="s">
        <v>2672</v>
      </c>
      <c r="M1328" s="60" t="s">
        <v>317</v>
      </c>
      <c r="N1328" s="53" t="s">
        <v>318</v>
      </c>
      <c r="O1328" s="53" t="s">
        <v>319</v>
      </c>
      <c r="P1328" s="53" t="s">
        <v>604</v>
      </c>
      <c r="Q1328" s="53" t="s">
        <v>348</v>
      </c>
      <c r="R1328" s="7" t="s">
        <v>851</v>
      </c>
      <c r="S1328" s="53">
        <v>2</v>
      </c>
      <c r="T1328" s="61">
        <v>1022.273</v>
      </c>
      <c r="U1328" s="7">
        <v>16</v>
      </c>
      <c r="V1328" s="37" t="s">
        <v>260</v>
      </c>
      <c r="W1328" s="24" t="s">
        <v>338</v>
      </c>
      <c r="X1328" s="7" t="s">
        <v>57</v>
      </c>
      <c r="Y1328" s="10">
        <v>88.81</v>
      </c>
      <c r="Z1328" s="24"/>
      <c r="AA1328" s="12" t="s">
        <v>904</v>
      </c>
      <c r="AB1328" s="66" t="s">
        <v>320</v>
      </c>
      <c r="AC1328" s="24" t="s">
        <v>320</v>
      </c>
      <c r="AF1328" s="24"/>
    </row>
    <row r="1329" spans="1:32" ht="15" hidden="1" customHeight="1" x14ac:dyDescent="0.2">
      <c r="A1329" s="54" t="s">
        <v>2240</v>
      </c>
      <c r="B1329" s="13">
        <v>45400</v>
      </c>
      <c r="C1329" s="31">
        <f t="shared" si="41"/>
        <v>1</v>
      </c>
      <c r="D1329" s="15">
        <f t="shared" si="40"/>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hidden="1" customHeight="1" x14ac:dyDescent="0.2">
      <c r="A1330" s="54" t="s">
        <v>2200</v>
      </c>
      <c r="B1330" s="13">
        <v>45400</v>
      </c>
      <c r="C1330" s="31">
        <f t="shared" si="41"/>
        <v>1</v>
      </c>
      <c r="D1330" s="15">
        <f t="shared" si="40"/>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hidden="1" customHeight="1" x14ac:dyDescent="0.2">
      <c r="A1331" s="33" t="s">
        <v>2239</v>
      </c>
      <c r="B1331" s="13">
        <v>45400</v>
      </c>
      <c r="C1331" s="31">
        <f t="shared" si="41"/>
        <v>1</v>
      </c>
      <c r="D1331" s="15">
        <f t="shared" si="40"/>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1022</v>
      </c>
      <c r="AB1331" s="66"/>
      <c r="AC1331" s="24"/>
      <c r="AF1331" s="24"/>
    </row>
    <row r="1332" spans="1:32" ht="15" hidden="1" customHeight="1" x14ac:dyDescent="0.2">
      <c r="A1332" s="33" t="s">
        <v>1825</v>
      </c>
      <c r="B1332" s="13">
        <v>45401</v>
      </c>
      <c r="C1332" s="31">
        <f t="shared" si="41"/>
        <v>2</v>
      </c>
      <c r="D1332" s="15">
        <f t="shared" si="40"/>
        <v>600</v>
      </c>
      <c r="E1332" s="16" t="s">
        <v>28</v>
      </c>
      <c r="F1332" s="30" t="s">
        <v>29</v>
      </c>
      <c r="G1332" s="30" t="s">
        <v>30</v>
      </c>
      <c r="H1332" s="26" t="s">
        <v>486</v>
      </c>
      <c r="I1332" s="26" t="s">
        <v>381</v>
      </c>
      <c r="J1332" s="67">
        <v>68405</v>
      </c>
      <c r="K1332" s="24" t="s">
        <v>464</v>
      </c>
      <c r="L1332" s="20" t="s">
        <v>2689</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500</v>
      </c>
      <c r="AB1332" s="66" t="s">
        <v>29</v>
      </c>
      <c r="AC1332" s="24" t="s">
        <v>29</v>
      </c>
      <c r="AF1332" s="24"/>
    </row>
    <row r="1333" spans="1:32" ht="15" hidden="1" customHeight="1" x14ac:dyDescent="0.2">
      <c r="A1333" s="54" t="s">
        <v>2071</v>
      </c>
      <c r="B1333" s="13">
        <v>45401</v>
      </c>
      <c r="C1333" s="31">
        <f t="shared" si="41"/>
        <v>2</v>
      </c>
      <c r="D1333" s="15">
        <f t="shared" si="40"/>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hidden="1" customHeight="1" x14ac:dyDescent="0.2">
      <c r="A1334" s="54" t="s">
        <v>2241</v>
      </c>
      <c r="B1334" s="13">
        <v>45401</v>
      </c>
      <c r="C1334" s="31">
        <f t="shared" si="41"/>
        <v>1</v>
      </c>
      <c r="D1334" s="15">
        <f t="shared" si="40"/>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hidden="1" customHeight="1" x14ac:dyDescent="0.2">
      <c r="A1335" s="33" t="s">
        <v>2242</v>
      </c>
      <c r="B1335" s="13">
        <v>45401</v>
      </c>
      <c r="C1335" s="31">
        <f t="shared" si="41"/>
        <v>1</v>
      </c>
      <c r="D1335" s="15">
        <f t="shared" si="40"/>
        <v>1045</v>
      </c>
      <c r="E1335" s="16" t="s">
        <v>28</v>
      </c>
      <c r="F1335" s="30" t="s">
        <v>29</v>
      </c>
      <c r="G1335" s="31" t="s">
        <v>30</v>
      </c>
      <c r="H1335" s="24" t="s">
        <v>1023</v>
      </c>
      <c r="I1335" s="24" t="s">
        <v>315</v>
      </c>
      <c r="J1335" s="24">
        <v>69101</v>
      </c>
      <c r="K1335" s="49" t="s">
        <v>316</v>
      </c>
      <c r="L1335" s="20">
        <v>25378</v>
      </c>
      <c r="M1335" s="49" t="s">
        <v>317</v>
      </c>
      <c r="N1335" s="49" t="s">
        <v>318</v>
      </c>
      <c r="O1335" s="49" t="s">
        <v>319</v>
      </c>
      <c r="P1335" s="49" t="s">
        <v>604</v>
      </c>
      <c r="Q1335" s="49" t="s">
        <v>348</v>
      </c>
      <c r="R1335" s="7" t="s">
        <v>822</v>
      </c>
      <c r="S1335" s="24">
        <v>2</v>
      </c>
      <c r="T1335" s="58">
        <v>2270</v>
      </c>
      <c r="U1335" s="7">
        <v>608</v>
      </c>
      <c r="V1335" s="53" t="s">
        <v>285</v>
      </c>
      <c r="W1335" s="24" t="s">
        <v>860</v>
      </c>
      <c r="X1335" s="7" t="s">
        <v>51</v>
      </c>
      <c r="Y1335" s="10">
        <v>200</v>
      </c>
      <c r="Z1335" s="24" t="s">
        <v>38</v>
      </c>
      <c r="AA1335" s="12" t="s">
        <v>500</v>
      </c>
      <c r="AB1335" s="66"/>
      <c r="AC1335" s="24"/>
      <c r="AF1335" s="24"/>
    </row>
    <row r="1336" spans="1:32" ht="15" hidden="1" customHeight="1" x14ac:dyDescent="0.2">
      <c r="A1336" s="33" t="s">
        <v>2242</v>
      </c>
      <c r="B1336" s="13">
        <v>45401</v>
      </c>
      <c r="C1336" s="31">
        <f t="shared" si="41"/>
        <v>1</v>
      </c>
      <c r="D1336" s="15">
        <f t="shared" si="40"/>
        <v>1045</v>
      </c>
      <c r="E1336" s="16" t="s">
        <v>28</v>
      </c>
      <c r="F1336" s="30" t="s">
        <v>29</v>
      </c>
      <c r="G1336" s="31" t="s">
        <v>30</v>
      </c>
      <c r="H1336" s="24" t="s">
        <v>1023</v>
      </c>
      <c r="I1336" s="24" t="s">
        <v>315</v>
      </c>
      <c r="J1336" s="24">
        <v>69101</v>
      </c>
      <c r="K1336" s="49" t="s">
        <v>316</v>
      </c>
      <c r="L1336" s="20">
        <v>25378</v>
      </c>
      <c r="M1336" s="49" t="s">
        <v>317</v>
      </c>
      <c r="N1336" s="49" t="s">
        <v>318</v>
      </c>
      <c r="O1336" s="49" t="s">
        <v>319</v>
      </c>
      <c r="P1336" s="49" t="s">
        <v>604</v>
      </c>
      <c r="Q1336" s="49" t="s">
        <v>348</v>
      </c>
      <c r="R1336" s="7" t="s">
        <v>822</v>
      </c>
      <c r="S1336" s="24">
        <v>2</v>
      </c>
      <c r="T1336" s="58">
        <v>2270</v>
      </c>
      <c r="U1336" s="7">
        <v>608</v>
      </c>
      <c r="V1336" s="53" t="s">
        <v>285</v>
      </c>
      <c r="W1336" s="24" t="s">
        <v>860</v>
      </c>
      <c r="X1336" s="7" t="s">
        <v>55</v>
      </c>
      <c r="Y1336" s="10">
        <v>255</v>
      </c>
      <c r="Z1336" s="24"/>
      <c r="AA1336" s="12" t="s">
        <v>1025</v>
      </c>
      <c r="AB1336" s="66"/>
      <c r="AC1336" s="24"/>
      <c r="AF1336" s="24"/>
    </row>
    <row r="1337" spans="1:32" ht="15" hidden="1" customHeight="1" x14ac:dyDescent="0.2">
      <c r="A1337" s="33" t="s">
        <v>2243</v>
      </c>
      <c r="B1337" s="13">
        <v>45401</v>
      </c>
      <c r="C1337" s="31">
        <f t="shared" si="41"/>
        <v>1</v>
      </c>
      <c r="D1337" s="15">
        <f t="shared" si="40"/>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604</v>
      </c>
      <c r="Q1337" s="49" t="s">
        <v>565</v>
      </c>
      <c r="R1337" s="7" t="s">
        <v>833</v>
      </c>
      <c r="S1337" s="24">
        <v>1</v>
      </c>
      <c r="T1337" s="58">
        <v>438</v>
      </c>
      <c r="U1337" s="7">
        <v>200</v>
      </c>
      <c r="V1337" s="63" t="s">
        <v>286</v>
      </c>
      <c r="W1337" s="24" t="s">
        <v>1026</v>
      </c>
      <c r="X1337" s="7" t="s">
        <v>54</v>
      </c>
      <c r="Y1337" s="10">
        <v>265.82</v>
      </c>
      <c r="Z1337" s="24"/>
      <c r="AA1337" s="12" t="s">
        <v>166</v>
      </c>
      <c r="AB1337" s="66"/>
      <c r="AC1337" s="24"/>
      <c r="AF1337" s="24"/>
    </row>
    <row r="1338" spans="1:32" ht="15" hidden="1" customHeight="1" x14ac:dyDescent="0.2">
      <c r="A1338" s="33" t="s">
        <v>2244</v>
      </c>
      <c r="B1338" s="13">
        <v>45401</v>
      </c>
      <c r="C1338" s="31">
        <f t="shared" si="41"/>
        <v>1</v>
      </c>
      <c r="D1338" s="15">
        <f t="shared" si="40"/>
        <v>1500</v>
      </c>
      <c r="E1338" s="41" t="s">
        <v>428</v>
      </c>
      <c r="F1338" s="30" t="s">
        <v>320</v>
      </c>
      <c r="G1338" s="31" t="s">
        <v>993</v>
      </c>
      <c r="H1338" s="24" t="s">
        <v>761</v>
      </c>
      <c r="I1338" s="24" t="s">
        <v>315</v>
      </c>
      <c r="J1338" s="24">
        <v>68467</v>
      </c>
      <c r="K1338" s="49" t="s">
        <v>316</v>
      </c>
      <c r="L1338" s="20">
        <v>391916</v>
      </c>
      <c r="M1338" s="49" t="s">
        <v>335</v>
      </c>
      <c r="N1338" s="49" t="s">
        <v>318</v>
      </c>
      <c r="O1338" s="49" t="s">
        <v>319</v>
      </c>
      <c r="P1338" s="49" t="s">
        <v>320</v>
      </c>
      <c r="Q1338" s="49" t="s">
        <v>348</v>
      </c>
      <c r="R1338" s="7" t="s">
        <v>822</v>
      </c>
      <c r="S1338" s="24">
        <v>2</v>
      </c>
      <c r="T1338" s="58">
        <v>200</v>
      </c>
      <c r="U1338" s="7">
        <v>118</v>
      </c>
      <c r="V1338" s="63" t="s">
        <v>264</v>
      </c>
      <c r="W1338" s="24" t="s">
        <v>540</v>
      </c>
      <c r="X1338" s="7" t="s">
        <v>55</v>
      </c>
      <c r="Y1338" s="10">
        <v>356.1</v>
      </c>
      <c r="Z1338" s="24"/>
      <c r="AA1338" s="12" t="s">
        <v>1024</v>
      </c>
      <c r="AB1338" s="66"/>
      <c r="AC1338" s="31"/>
      <c r="AF1338" s="24"/>
    </row>
    <row r="1339" spans="1:32" ht="15" hidden="1" customHeight="1" x14ac:dyDescent="0.2">
      <c r="A1339" s="33" t="s">
        <v>2245</v>
      </c>
      <c r="B1339" s="13">
        <v>45404</v>
      </c>
      <c r="C1339" s="31">
        <f t="shared" si="41"/>
        <v>1</v>
      </c>
      <c r="D1339" s="15">
        <f t="shared" si="40"/>
        <v>500</v>
      </c>
      <c r="E1339" s="16" t="s">
        <v>28</v>
      </c>
      <c r="F1339" s="30" t="s">
        <v>29</v>
      </c>
      <c r="G1339" s="31" t="s">
        <v>30</v>
      </c>
      <c r="H1339" s="24" t="s">
        <v>521</v>
      </c>
      <c r="I1339" s="24" t="s">
        <v>315</v>
      </c>
      <c r="J1339" s="24">
        <v>68310</v>
      </c>
      <c r="K1339" s="49" t="s">
        <v>316</v>
      </c>
      <c r="L1339" s="20">
        <v>12762</v>
      </c>
      <c r="M1339" s="49" t="s">
        <v>342</v>
      </c>
      <c r="N1339" s="49" t="s">
        <v>318</v>
      </c>
      <c r="O1339" s="49" t="s">
        <v>319</v>
      </c>
      <c r="P1339" s="49" t="s">
        <v>320</v>
      </c>
      <c r="Q1339" s="49" t="s">
        <v>348</v>
      </c>
      <c r="R1339" s="7" t="s">
        <v>820</v>
      </c>
      <c r="S1339" s="24">
        <v>1</v>
      </c>
      <c r="T1339" s="58">
        <v>1801.8</v>
      </c>
      <c r="U1339" s="7">
        <v>85</v>
      </c>
      <c r="V1339" s="53" t="s">
        <v>260</v>
      </c>
      <c r="W1339" s="24" t="s">
        <v>338</v>
      </c>
      <c r="X1339" s="7" t="s">
        <v>37</v>
      </c>
      <c r="Y1339" s="10">
        <v>200</v>
      </c>
      <c r="Z1339" s="24" t="s">
        <v>38</v>
      </c>
      <c r="AA1339" s="12" t="s">
        <v>103</v>
      </c>
      <c r="AB1339" s="66"/>
      <c r="AC1339" s="24"/>
      <c r="AF1339" s="24"/>
    </row>
    <row r="1340" spans="1:32" ht="15" hidden="1" customHeight="1" x14ac:dyDescent="0.2">
      <c r="A1340" s="33" t="s">
        <v>2245</v>
      </c>
      <c r="B1340" s="13">
        <v>45404</v>
      </c>
      <c r="C1340" s="31">
        <f t="shared" si="41"/>
        <v>1</v>
      </c>
      <c r="D1340" s="15">
        <f t="shared" si="40"/>
        <v>500</v>
      </c>
      <c r="E1340" s="16" t="s">
        <v>28</v>
      </c>
      <c r="F1340" s="30" t="s">
        <v>29</v>
      </c>
      <c r="G1340" s="31" t="s">
        <v>30</v>
      </c>
      <c r="H1340" s="24" t="s">
        <v>521</v>
      </c>
      <c r="I1340" s="24" t="s">
        <v>315</v>
      </c>
      <c r="J1340" s="24">
        <v>68310</v>
      </c>
      <c r="K1340" s="49" t="s">
        <v>316</v>
      </c>
      <c r="L1340" s="20">
        <v>12762</v>
      </c>
      <c r="M1340" s="49" t="s">
        <v>342</v>
      </c>
      <c r="N1340" s="49" t="s">
        <v>318</v>
      </c>
      <c r="O1340" s="49" t="s">
        <v>319</v>
      </c>
      <c r="P1340" s="49" t="s">
        <v>320</v>
      </c>
      <c r="Q1340" s="49" t="s">
        <v>348</v>
      </c>
      <c r="R1340" s="7" t="s">
        <v>820</v>
      </c>
      <c r="S1340" s="24">
        <v>1</v>
      </c>
      <c r="T1340" s="58">
        <v>1801.8</v>
      </c>
      <c r="U1340" s="7">
        <v>85</v>
      </c>
      <c r="V1340" s="53" t="s">
        <v>260</v>
      </c>
      <c r="W1340" s="24" t="s">
        <v>338</v>
      </c>
      <c r="X1340" s="7" t="s">
        <v>51</v>
      </c>
      <c r="Y1340" s="10">
        <v>200</v>
      </c>
      <c r="Z1340" s="24" t="s">
        <v>38</v>
      </c>
      <c r="AA1340" s="12" t="s">
        <v>500</v>
      </c>
      <c r="AB1340" s="66"/>
      <c r="AC1340" s="24"/>
      <c r="AF1340" s="24"/>
    </row>
    <row r="1341" spans="1:32" ht="15" hidden="1" customHeight="1" x14ac:dyDescent="0.2">
      <c r="A1341" s="54" t="s">
        <v>2246</v>
      </c>
      <c r="B1341" s="13">
        <v>45405</v>
      </c>
      <c r="C1341" s="31">
        <f t="shared" si="41"/>
        <v>1</v>
      </c>
      <c r="D1341" s="15">
        <f t="shared" si="40"/>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hidden="1" customHeight="1" x14ac:dyDescent="0.2">
      <c r="A1342" s="54" t="s">
        <v>2247</v>
      </c>
      <c r="B1342" s="62">
        <v>45405</v>
      </c>
      <c r="C1342" s="59">
        <f t="shared" si="41"/>
        <v>1</v>
      </c>
      <c r="D1342" s="15">
        <f t="shared" si="40"/>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604</v>
      </c>
      <c r="Q1342" s="53" t="s">
        <v>565</v>
      </c>
      <c r="R1342" s="7" t="s">
        <v>822</v>
      </c>
      <c r="S1342" s="53">
        <v>6</v>
      </c>
      <c r="T1342" s="61">
        <v>848.7</v>
      </c>
      <c r="U1342" s="7">
        <v>8</v>
      </c>
      <c r="V1342" s="53" t="s">
        <v>286</v>
      </c>
      <c r="W1342" s="53" t="s">
        <v>332</v>
      </c>
      <c r="X1342" s="7" t="s">
        <v>51</v>
      </c>
      <c r="Y1342" s="10">
        <v>200</v>
      </c>
      <c r="Z1342" s="24" t="s">
        <v>38</v>
      </c>
      <c r="AA1342" s="12" t="s">
        <v>500</v>
      </c>
      <c r="AB1342" s="78"/>
      <c r="AC1342" s="53"/>
      <c r="AF1342" s="24"/>
    </row>
    <row r="1343" spans="1:32" ht="15" hidden="1" customHeight="1" x14ac:dyDescent="0.2">
      <c r="A1343" s="54" t="s">
        <v>2247</v>
      </c>
      <c r="B1343" s="62">
        <v>45405</v>
      </c>
      <c r="C1343" s="59">
        <f t="shared" si="41"/>
        <v>1</v>
      </c>
      <c r="D1343" s="15">
        <f t="shared" si="40"/>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604</v>
      </c>
      <c r="Q1343" s="53" t="s">
        <v>565</v>
      </c>
      <c r="R1343" s="7" t="s">
        <v>822</v>
      </c>
      <c r="S1343" s="53">
        <v>6</v>
      </c>
      <c r="T1343" s="61">
        <v>848.7</v>
      </c>
      <c r="U1343" s="7">
        <v>8</v>
      </c>
      <c r="V1343" s="37" t="s">
        <v>286</v>
      </c>
      <c r="W1343" s="53" t="s">
        <v>332</v>
      </c>
      <c r="X1343" s="7" t="s">
        <v>73</v>
      </c>
      <c r="Y1343" s="10">
        <v>357.6</v>
      </c>
      <c r="Z1343" s="53"/>
      <c r="AA1343" s="53"/>
      <c r="AB1343" s="78"/>
      <c r="AC1343" s="53"/>
      <c r="AF1343" s="24"/>
    </row>
    <row r="1344" spans="1:32" ht="15" hidden="1" customHeight="1" x14ac:dyDescent="0.2">
      <c r="A1344" s="54" t="s">
        <v>2043</v>
      </c>
      <c r="B1344" s="62">
        <v>45406</v>
      </c>
      <c r="C1344" s="59">
        <f t="shared" si="41"/>
        <v>2</v>
      </c>
      <c r="D1344" s="15">
        <f t="shared" si="40"/>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hidden="1" customHeight="1" x14ac:dyDescent="0.2">
      <c r="A1345" s="33" t="s">
        <v>2248</v>
      </c>
      <c r="B1345" s="13">
        <v>45406</v>
      </c>
      <c r="C1345" s="31">
        <f t="shared" si="41"/>
        <v>1</v>
      </c>
      <c r="D1345" s="15">
        <f t="shared" si="40"/>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841</v>
      </c>
      <c r="S1345" s="24">
        <v>4</v>
      </c>
      <c r="T1345" s="58">
        <v>5455.6</v>
      </c>
      <c r="U1345" s="7">
        <v>206</v>
      </c>
      <c r="V1345" s="37" t="s">
        <v>260</v>
      </c>
      <c r="W1345" s="24" t="s">
        <v>944</v>
      </c>
      <c r="X1345" s="7" t="s">
        <v>55</v>
      </c>
      <c r="Y1345" s="10">
        <v>1362.86</v>
      </c>
      <c r="Z1345" s="24"/>
      <c r="AA1345" s="12" t="s">
        <v>785</v>
      </c>
      <c r="AB1345" s="66"/>
      <c r="AC1345" s="24"/>
      <c r="AF1345" s="24"/>
    </row>
    <row r="1346" spans="1:32" ht="15" hidden="1" customHeight="1" x14ac:dyDescent="0.2">
      <c r="A1346" s="33" t="s">
        <v>2249</v>
      </c>
      <c r="B1346" s="13">
        <v>45406</v>
      </c>
      <c r="C1346" s="31">
        <f t="shared" si="41"/>
        <v>1</v>
      </c>
      <c r="D1346" s="15">
        <f t="shared" ref="D1346:D1409" si="42">IF(C1346=1, 1500 - SUMIFS($Y:$Y, $A:$A, A1346, $C:$C, C1346, $E:$E, "Approved", $Z:$Z, "&lt;&gt;PFA GC", $F:$F, "&lt;&gt;No"),
   IF(C1346=2, 1000 - SUMIFS($Y:$Y, $A:$A, A1346, $C:$C, C1346, $E:$E, "Approved", $Z:$Z, "&lt;&gt;PFA GC", $F:$F, "&lt;&gt;No"),
   IF(C1346&gt;=3, 500 - SUMIFS($Y:$Y, $A:$A, A1346, $C:$C, C1346, $E:$E, "Approved", $Z:$Z, "&lt;&gt;PFA GC", $F:$F, "&lt;&gt;No"), "")))</f>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637</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hidden="1" customHeight="1" x14ac:dyDescent="0.2">
      <c r="A1347" s="54" t="s">
        <v>1867</v>
      </c>
      <c r="B1347" s="13">
        <v>45406</v>
      </c>
      <c r="C1347" s="31">
        <f t="shared" ref="C1347:C1410" si="43">YEAR(B1347) - YEAR(_xlfn.MINIFS($B:$B, $A:$A, A1347)) + 1</f>
        <v>2</v>
      </c>
      <c r="D1347" s="15">
        <f t="shared" si="42"/>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hidden="1" customHeight="1" x14ac:dyDescent="0.2">
      <c r="A1348" s="33" t="s">
        <v>2250</v>
      </c>
      <c r="B1348" s="13">
        <v>45406</v>
      </c>
      <c r="C1348" s="31">
        <f t="shared" si="43"/>
        <v>1</v>
      </c>
      <c r="D1348" s="15">
        <f t="shared" si="42"/>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500</v>
      </c>
      <c r="AB1348" s="66"/>
      <c r="AC1348" s="24"/>
      <c r="AF1348" s="24"/>
    </row>
    <row r="1349" spans="1:32" ht="15" hidden="1" customHeight="1" x14ac:dyDescent="0.2">
      <c r="A1349" s="33" t="s">
        <v>2005</v>
      </c>
      <c r="B1349" s="13">
        <v>45407</v>
      </c>
      <c r="C1349" s="31">
        <f t="shared" si="43"/>
        <v>2</v>
      </c>
      <c r="D1349" s="15">
        <f t="shared" si="42"/>
        <v>-72.180000000000064</v>
      </c>
      <c r="E1349" s="16" t="s">
        <v>28</v>
      </c>
      <c r="F1349" s="30" t="s">
        <v>29</v>
      </c>
      <c r="G1349" s="30" t="s">
        <v>30</v>
      </c>
      <c r="H1349" s="26" t="s">
        <v>314</v>
      </c>
      <c r="I1349" s="26" t="s">
        <v>315</v>
      </c>
      <c r="J1349" s="67">
        <v>68502</v>
      </c>
      <c r="K1349" s="24" t="s">
        <v>316</v>
      </c>
      <c r="L1349" s="20" t="s">
        <v>2688</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500</v>
      </c>
      <c r="AB1349" s="66" t="s">
        <v>29</v>
      </c>
      <c r="AC1349" s="24" t="s">
        <v>320</v>
      </c>
      <c r="AF1349" s="24"/>
    </row>
    <row r="1350" spans="1:32" ht="15" hidden="1" customHeight="1" x14ac:dyDescent="0.2">
      <c r="A1350" s="54" t="s">
        <v>2252</v>
      </c>
      <c r="B1350" s="13">
        <v>45407</v>
      </c>
      <c r="C1350" s="31">
        <f t="shared" si="43"/>
        <v>1</v>
      </c>
      <c r="D1350" s="15">
        <f t="shared" si="42"/>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1027</v>
      </c>
      <c r="X1350" s="7" t="s">
        <v>37</v>
      </c>
      <c r="Y1350" s="10">
        <v>100</v>
      </c>
      <c r="Z1350" s="24" t="s">
        <v>310</v>
      </c>
      <c r="AA1350" s="49" t="s">
        <v>168</v>
      </c>
      <c r="AB1350" s="66"/>
      <c r="AC1350" s="24"/>
      <c r="AF1350" s="24"/>
    </row>
    <row r="1351" spans="1:32" ht="15" hidden="1" customHeight="1" x14ac:dyDescent="0.2">
      <c r="A1351" s="54" t="s">
        <v>2097</v>
      </c>
      <c r="B1351" s="13">
        <v>45407</v>
      </c>
      <c r="C1351" s="31">
        <f t="shared" si="43"/>
        <v>1</v>
      </c>
      <c r="D1351" s="15">
        <f t="shared" si="42"/>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hidden="1" customHeight="1" x14ac:dyDescent="0.2">
      <c r="A1352" s="54" t="s">
        <v>2253</v>
      </c>
      <c r="B1352" s="62">
        <v>45407</v>
      </c>
      <c r="C1352" s="31">
        <f t="shared" si="43"/>
        <v>1</v>
      </c>
      <c r="D1352" s="15">
        <f t="shared" si="42"/>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604</v>
      </c>
      <c r="Q1352" s="53" t="s">
        <v>348</v>
      </c>
      <c r="R1352" s="7" t="s">
        <v>841</v>
      </c>
      <c r="S1352" s="53">
        <v>3</v>
      </c>
      <c r="T1352" s="61">
        <v>11850</v>
      </c>
      <c r="U1352" s="7">
        <v>16</v>
      </c>
      <c r="V1352" s="23" t="s">
        <v>32</v>
      </c>
      <c r="W1352" s="53" t="s">
        <v>1028</v>
      </c>
      <c r="X1352" s="7" t="s">
        <v>431</v>
      </c>
      <c r="Y1352" s="10">
        <v>1500</v>
      </c>
      <c r="Z1352" s="53"/>
      <c r="AA1352" s="53"/>
      <c r="AB1352" s="78"/>
      <c r="AC1352" s="53"/>
      <c r="AF1352" s="24"/>
    </row>
    <row r="1353" spans="1:32" ht="15" hidden="1" customHeight="1" x14ac:dyDescent="0.2">
      <c r="A1353" s="54" t="s">
        <v>2251</v>
      </c>
      <c r="B1353" s="13">
        <v>45407</v>
      </c>
      <c r="C1353" s="31">
        <f t="shared" si="43"/>
        <v>1</v>
      </c>
      <c r="D1353" s="15">
        <f t="shared" si="42"/>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1027</v>
      </c>
      <c r="X1353" s="7" t="s">
        <v>37</v>
      </c>
      <c r="Y1353" s="10">
        <v>100</v>
      </c>
      <c r="Z1353" s="24" t="s">
        <v>310</v>
      </c>
      <c r="AA1353" s="49" t="s">
        <v>168</v>
      </c>
      <c r="AB1353" s="66"/>
      <c r="AC1353" s="24"/>
      <c r="AF1353" s="24"/>
    </row>
    <row r="1354" spans="1:32" ht="15" hidden="1" customHeight="1" x14ac:dyDescent="0.2">
      <c r="A1354" s="33" t="s">
        <v>2037</v>
      </c>
      <c r="B1354" s="13">
        <v>45408</v>
      </c>
      <c r="C1354" s="31">
        <f t="shared" si="43"/>
        <v>2</v>
      </c>
      <c r="D1354" s="15">
        <f t="shared" si="42"/>
        <v>-245.90000000000009</v>
      </c>
      <c r="E1354" s="16" t="s">
        <v>28</v>
      </c>
      <c r="F1354" s="30" t="s">
        <v>29</v>
      </c>
      <c r="G1354" s="31" t="s">
        <v>30</v>
      </c>
      <c r="H1354" s="24" t="s">
        <v>314</v>
      </c>
      <c r="I1354" s="24" t="s">
        <v>381</v>
      </c>
      <c r="J1354" s="24">
        <v>68516</v>
      </c>
      <c r="K1354" s="24" t="s">
        <v>316</v>
      </c>
      <c r="L1354" s="20" t="s">
        <v>2700</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834</v>
      </c>
      <c r="AB1354" s="66" t="s">
        <v>29</v>
      </c>
      <c r="AC1354" s="24" t="s">
        <v>320</v>
      </c>
      <c r="AF1354" s="24"/>
    </row>
    <row r="1355" spans="1:32" ht="15" hidden="1" customHeight="1" x14ac:dyDescent="0.2">
      <c r="A1355" s="33" t="s">
        <v>2037</v>
      </c>
      <c r="B1355" s="13">
        <v>45408</v>
      </c>
      <c r="C1355" s="31">
        <f t="shared" si="43"/>
        <v>2</v>
      </c>
      <c r="D1355" s="15">
        <f t="shared" si="42"/>
        <v>-245.90000000000009</v>
      </c>
      <c r="E1355" s="16" t="s">
        <v>28</v>
      </c>
      <c r="F1355" s="30" t="s">
        <v>29</v>
      </c>
      <c r="G1355" s="31" t="s">
        <v>30</v>
      </c>
      <c r="H1355" s="24" t="s">
        <v>314</v>
      </c>
      <c r="I1355" s="24" t="s">
        <v>381</v>
      </c>
      <c r="J1355" s="24">
        <v>68516</v>
      </c>
      <c r="K1355" s="24" t="s">
        <v>316</v>
      </c>
      <c r="L1355" s="20" t="s">
        <v>2700</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925</v>
      </c>
      <c r="AB1355" s="66" t="s">
        <v>29</v>
      </c>
      <c r="AC1355" s="24" t="s">
        <v>320</v>
      </c>
      <c r="AF1355" s="24"/>
    </row>
    <row r="1356" spans="1:32" ht="15" hidden="1" customHeight="1" x14ac:dyDescent="0.2">
      <c r="A1356" s="33" t="s">
        <v>2037</v>
      </c>
      <c r="B1356" s="13">
        <v>45408</v>
      </c>
      <c r="C1356" s="31">
        <f t="shared" si="43"/>
        <v>2</v>
      </c>
      <c r="D1356" s="15">
        <f t="shared" si="42"/>
        <v>-245.90000000000009</v>
      </c>
      <c r="E1356" s="16" t="s">
        <v>28</v>
      </c>
      <c r="F1356" s="30" t="s">
        <v>29</v>
      </c>
      <c r="G1356" s="31" t="s">
        <v>30</v>
      </c>
      <c r="H1356" s="24" t="s">
        <v>314</v>
      </c>
      <c r="I1356" s="24" t="s">
        <v>381</v>
      </c>
      <c r="J1356" s="24">
        <v>68516</v>
      </c>
      <c r="K1356" s="24" t="s">
        <v>316</v>
      </c>
      <c r="L1356" s="20" t="s">
        <v>2700</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hidden="1" customHeight="1" x14ac:dyDescent="0.2">
      <c r="A1357" s="33" t="s">
        <v>2037</v>
      </c>
      <c r="B1357" s="13">
        <v>45408</v>
      </c>
      <c r="C1357" s="31">
        <f t="shared" si="43"/>
        <v>2</v>
      </c>
      <c r="D1357" s="15">
        <f t="shared" si="42"/>
        <v>-245.90000000000009</v>
      </c>
      <c r="E1357" s="16" t="s">
        <v>28</v>
      </c>
      <c r="F1357" s="30" t="s">
        <v>29</v>
      </c>
      <c r="G1357" s="31" t="s">
        <v>30</v>
      </c>
      <c r="H1357" s="24" t="s">
        <v>314</v>
      </c>
      <c r="I1357" s="24" t="s">
        <v>381</v>
      </c>
      <c r="J1357" s="24">
        <v>68516</v>
      </c>
      <c r="K1357" s="24" t="s">
        <v>316</v>
      </c>
      <c r="L1357" s="20" t="s">
        <v>2700</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hidden="1" customHeight="1" x14ac:dyDescent="0.2">
      <c r="A1358" s="72" t="s">
        <v>2254</v>
      </c>
      <c r="B1358" s="62">
        <v>45408</v>
      </c>
      <c r="C1358" s="59">
        <f t="shared" si="43"/>
        <v>1</v>
      </c>
      <c r="D1358" s="15">
        <f t="shared" si="42"/>
        <v>0.45000000000004547</v>
      </c>
      <c r="E1358" s="16" t="s">
        <v>28</v>
      </c>
      <c r="F1358" s="64" t="s">
        <v>29</v>
      </c>
      <c r="G1358" s="59" t="s">
        <v>30</v>
      </c>
      <c r="H1358" s="53" t="s">
        <v>810</v>
      </c>
      <c r="I1358" s="53" t="s">
        <v>315</v>
      </c>
      <c r="J1358" s="53">
        <v>68801</v>
      </c>
      <c r="K1358" s="53" t="s">
        <v>331</v>
      </c>
      <c r="L1358" s="73">
        <v>18585</v>
      </c>
      <c r="M1358" s="53" t="s">
        <v>342</v>
      </c>
      <c r="N1358" s="53" t="s">
        <v>318</v>
      </c>
      <c r="O1358" s="53" t="s">
        <v>319</v>
      </c>
      <c r="P1358" s="53" t="s">
        <v>637</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hidden="1" customHeight="1" x14ac:dyDescent="0.2">
      <c r="A1359" s="33" t="s">
        <v>1996</v>
      </c>
      <c r="B1359" s="13">
        <v>45411</v>
      </c>
      <c r="C1359" s="31">
        <f t="shared" si="43"/>
        <v>2</v>
      </c>
      <c r="D1359" s="15">
        <f t="shared" si="42"/>
        <v>-66.599999999999909</v>
      </c>
      <c r="E1359" s="16" t="s">
        <v>28</v>
      </c>
      <c r="F1359" s="30" t="s">
        <v>29</v>
      </c>
      <c r="G1359" s="31" t="s">
        <v>30</v>
      </c>
      <c r="H1359" s="24" t="s">
        <v>733</v>
      </c>
      <c r="I1359" s="24" t="s">
        <v>315</v>
      </c>
      <c r="J1359" s="24">
        <v>68456</v>
      </c>
      <c r="K1359" s="24" t="s">
        <v>316</v>
      </c>
      <c r="L1359" s="20" t="s">
        <v>2673</v>
      </c>
      <c r="M1359" s="49" t="s">
        <v>317</v>
      </c>
      <c r="N1359" s="24" t="s">
        <v>318</v>
      </c>
      <c r="O1359" s="24" t="s">
        <v>319</v>
      </c>
      <c r="P1359" s="53" t="s">
        <v>604</v>
      </c>
      <c r="Q1359" s="24" t="s">
        <v>348</v>
      </c>
      <c r="R1359" s="7" t="s">
        <v>870</v>
      </c>
      <c r="S1359" s="24">
        <v>2</v>
      </c>
      <c r="T1359" s="58">
        <v>4973.57</v>
      </c>
      <c r="U1359" s="7">
        <v>120</v>
      </c>
      <c r="V1359" s="53" t="s">
        <v>260</v>
      </c>
      <c r="W1359" s="24" t="s">
        <v>685</v>
      </c>
      <c r="X1359" s="7" t="s">
        <v>34</v>
      </c>
      <c r="Y1359" s="10">
        <v>266.64999999999998</v>
      </c>
      <c r="Z1359" s="24"/>
      <c r="AA1359" s="12" t="s">
        <v>897</v>
      </c>
      <c r="AB1359" s="66" t="s">
        <v>320</v>
      </c>
      <c r="AC1359" s="24" t="s">
        <v>320</v>
      </c>
      <c r="AF1359" s="24"/>
    </row>
    <row r="1360" spans="1:32" ht="15" hidden="1" customHeight="1" x14ac:dyDescent="0.2">
      <c r="A1360" s="54" t="s">
        <v>2010</v>
      </c>
      <c r="B1360" s="13">
        <v>45411</v>
      </c>
      <c r="C1360" s="31">
        <f t="shared" si="43"/>
        <v>2</v>
      </c>
      <c r="D1360" s="15">
        <f t="shared" si="42"/>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hidden="1" customHeight="1" x14ac:dyDescent="0.2">
      <c r="A1361" s="33" t="s">
        <v>1784</v>
      </c>
      <c r="B1361" s="13">
        <v>45411</v>
      </c>
      <c r="C1361" s="31">
        <f t="shared" si="43"/>
        <v>2</v>
      </c>
      <c r="D1361" s="15">
        <f t="shared" si="42"/>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604</v>
      </c>
      <c r="Q1361" s="49" t="s">
        <v>565</v>
      </c>
      <c r="R1361" s="7" t="s">
        <v>349</v>
      </c>
      <c r="S1361" s="24">
        <v>1</v>
      </c>
      <c r="T1361" s="58">
        <v>1761</v>
      </c>
      <c r="U1361" s="7">
        <v>12</v>
      </c>
      <c r="V1361" s="23" t="s">
        <v>286</v>
      </c>
      <c r="W1361" s="24" t="s">
        <v>332</v>
      </c>
      <c r="X1361" s="7" t="s">
        <v>55</v>
      </c>
      <c r="Y1361" s="10">
        <v>1000</v>
      </c>
      <c r="Z1361" s="24"/>
      <c r="AA1361" s="12"/>
      <c r="AB1361" s="66"/>
      <c r="AC1361" s="24"/>
      <c r="AF1361" s="24"/>
    </row>
    <row r="1362" spans="1:32" ht="15" hidden="1" customHeight="1" x14ac:dyDescent="0.2">
      <c r="A1362" s="33" t="s">
        <v>2243</v>
      </c>
      <c r="B1362" s="13">
        <v>45411</v>
      </c>
      <c r="C1362" s="31">
        <f t="shared" si="43"/>
        <v>1</v>
      </c>
      <c r="D1362" s="15">
        <f t="shared" si="42"/>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604</v>
      </c>
      <c r="Q1362" s="49" t="s">
        <v>565</v>
      </c>
      <c r="R1362" s="7" t="s">
        <v>833</v>
      </c>
      <c r="S1362" s="24">
        <v>1</v>
      </c>
      <c r="T1362" s="58">
        <v>438</v>
      </c>
      <c r="U1362" s="7">
        <v>200</v>
      </c>
      <c r="V1362" s="23" t="s">
        <v>286</v>
      </c>
      <c r="W1362" s="24" t="s">
        <v>1026</v>
      </c>
      <c r="X1362" s="7" t="s">
        <v>54</v>
      </c>
      <c r="Y1362" s="10">
        <v>150.6</v>
      </c>
      <c r="Z1362" s="24"/>
      <c r="AA1362" s="12" t="s">
        <v>166</v>
      </c>
      <c r="AB1362" s="66"/>
      <c r="AC1362" s="24"/>
      <c r="AF1362" s="24"/>
    </row>
    <row r="1363" spans="1:32" ht="15" hidden="1" customHeight="1" x14ac:dyDescent="0.2">
      <c r="A1363" s="33" t="s">
        <v>1778</v>
      </c>
      <c r="B1363" s="13">
        <v>45411</v>
      </c>
      <c r="C1363" s="31">
        <f t="shared" si="43"/>
        <v>2</v>
      </c>
      <c r="D1363" s="15">
        <f t="shared" si="42"/>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637</v>
      </c>
      <c r="Q1363" s="49" t="s">
        <v>348</v>
      </c>
      <c r="R1363" s="7" t="s">
        <v>349</v>
      </c>
      <c r="S1363" s="24">
        <v>3</v>
      </c>
      <c r="T1363" s="58">
        <v>2095</v>
      </c>
      <c r="U1363" s="7">
        <v>34</v>
      </c>
      <c r="V1363" s="37" t="s">
        <v>285</v>
      </c>
      <c r="W1363" s="24" t="s">
        <v>1029</v>
      </c>
      <c r="X1363" s="7" t="s">
        <v>37</v>
      </c>
      <c r="Y1363" s="10">
        <v>450</v>
      </c>
      <c r="Z1363" s="24" t="s">
        <v>38</v>
      </c>
      <c r="AA1363" s="12" t="s">
        <v>103</v>
      </c>
      <c r="AB1363" s="66"/>
      <c r="AC1363" s="24"/>
      <c r="AF1363" s="24"/>
    </row>
    <row r="1364" spans="1:32" ht="15" hidden="1" customHeight="1" x14ac:dyDescent="0.2">
      <c r="A1364" s="33" t="s">
        <v>1778</v>
      </c>
      <c r="B1364" s="13">
        <v>45411</v>
      </c>
      <c r="C1364" s="31">
        <f t="shared" si="43"/>
        <v>2</v>
      </c>
      <c r="D1364" s="15">
        <f t="shared" si="42"/>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637</v>
      </c>
      <c r="Q1364" s="49" t="s">
        <v>348</v>
      </c>
      <c r="R1364" s="7" t="s">
        <v>349</v>
      </c>
      <c r="S1364" s="24">
        <v>3</v>
      </c>
      <c r="T1364" s="58">
        <v>2095</v>
      </c>
      <c r="U1364" s="7">
        <v>34</v>
      </c>
      <c r="V1364" s="53" t="s">
        <v>285</v>
      </c>
      <c r="W1364" s="24" t="s">
        <v>1029</v>
      </c>
      <c r="X1364" s="7" t="s">
        <v>73</v>
      </c>
      <c r="Y1364" s="10">
        <v>504.96</v>
      </c>
      <c r="Z1364" s="24" t="s">
        <v>447</v>
      </c>
      <c r="AA1364" s="12" t="s">
        <v>837</v>
      </c>
      <c r="AB1364" s="66"/>
      <c r="AC1364" s="24"/>
      <c r="AF1364" s="24"/>
    </row>
    <row r="1365" spans="1:32" ht="15" hidden="1" customHeight="1" x14ac:dyDescent="0.2">
      <c r="A1365" s="33" t="s">
        <v>2255</v>
      </c>
      <c r="B1365" s="13">
        <v>45411</v>
      </c>
      <c r="C1365" s="31">
        <f t="shared" si="43"/>
        <v>1</v>
      </c>
      <c r="D1365" s="15">
        <f t="shared" si="42"/>
        <v>663.83</v>
      </c>
      <c r="E1365" s="16" t="s">
        <v>28</v>
      </c>
      <c r="F1365" s="30" t="s">
        <v>29</v>
      </c>
      <c r="G1365" s="31" t="s">
        <v>30</v>
      </c>
      <c r="K1365" s="49"/>
      <c r="L1365" s="20" t="s">
        <v>31</v>
      </c>
      <c r="M1365" s="49"/>
      <c r="R1365" s="7"/>
      <c r="S1365" s="24"/>
      <c r="T1365" s="58"/>
      <c r="U1365" s="7"/>
      <c r="V1365" s="37" t="s">
        <v>181</v>
      </c>
      <c r="W1365" s="24" t="s">
        <v>489</v>
      </c>
      <c r="X1365" s="7" t="s">
        <v>55</v>
      </c>
      <c r="Y1365" s="10">
        <v>836.17</v>
      </c>
      <c r="Z1365" s="24"/>
      <c r="AA1365" s="12" t="s">
        <v>1030</v>
      </c>
      <c r="AB1365" s="66"/>
      <c r="AC1365" s="24"/>
      <c r="AF1365" s="24"/>
    </row>
    <row r="1366" spans="1:32" ht="15" hidden="1" customHeight="1" x14ac:dyDescent="0.2">
      <c r="A1366" s="33" t="s">
        <v>2258</v>
      </c>
      <c r="B1366" s="13">
        <v>45412</v>
      </c>
      <c r="C1366" s="31">
        <f t="shared" si="43"/>
        <v>1</v>
      </c>
      <c r="D1366" s="15">
        <f t="shared" si="42"/>
        <v>937.44</v>
      </c>
      <c r="E1366" s="16" t="s">
        <v>28</v>
      </c>
      <c r="F1366" s="30" t="s">
        <v>29</v>
      </c>
      <c r="G1366" s="31" t="s">
        <v>30</v>
      </c>
      <c r="H1366" s="24" t="s">
        <v>1031</v>
      </c>
      <c r="I1366" s="24" t="s">
        <v>315</v>
      </c>
      <c r="J1366" s="24" t="s">
        <v>1032</v>
      </c>
      <c r="K1366" s="49" t="s">
        <v>316</v>
      </c>
      <c r="L1366" s="20">
        <v>33504</v>
      </c>
      <c r="M1366" s="49" t="s">
        <v>324</v>
      </c>
      <c r="N1366" s="49" t="s">
        <v>325</v>
      </c>
      <c r="O1366" s="49" t="s">
        <v>319</v>
      </c>
      <c r="P1366" s="49" t="s">
        <v>320</v>
      </c>
      <c r="Q1366" s="49" t="s">
        <v>565</v>
      </c>
      <c r="R1366" s="7" t="s">
        <v>822</v>
      </c>
      <c r="S1366" s="24">
        <v>1</v>
      </c>
      <c r="T1366" s="58">
        <v>1025</v>
      </c>
      <c r="U1366" s="7" t="s">
        <v>383</v>
      </c>
      <c r="V1366" s="63" t="s">
        <v>1033</v>
      </c>
      <c r="W1366" s="24" t="s">
        <v>1034</v>
      </c>
      <c r="X1366" s="7" t="s">
        <v>55</v>
      </c>
      <c r="Y1366" s="10">
        <v>562.55999999999995</v>
      </c>
      <c r="Z1366" s="24"/>
      <c r="AA1366" s="12" t="s">
        <v>210</v>
      </c>
      <c r="AB1366" s="66"/>
      <c r="AC1366" s="24"/>
      <c r="AF1366" s="24"/>
    </row>
    <row r="1367" spans="1:32" ht="15" hidden="1" customHeight="1" x14ac:dyDescent="0.2">
      <c r="A1367" s="54" t="s">
        <v>2233</v>
      </c>
      <c r="B1367" s="62">
        <v>45412</v>
      </c>
      <c r="C1367" s="59">
        <f t="shared" si="43"/>
        <v>1</v>
      </c>
      <c r="D1367" s="15">
        <f t="shared" si="42"/>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604</v>
      </c>
      <c r="Q1367" s="53" t="s">
        <v>565</v>
      </c>
      <c r="R1367" s="7" t="s">
        <v>820</v>
      </c>
      <c r="S1367" s="53">
        <v>1</v>
      </c>
      <c r="T1367" s="61">
        <v>1166</v>
      </c>
      <c r="U1367" s="7">
        <v>88</v>
      </c>
      <c r="V1367" s="53" t="s">
        <v>286</v>
      </c>
      <c r="W1367" s="53" t="s">
        <v>332</v>
      </c>
      <c r="X1367" s="7" t="s">
        <v>55</v>
      </c>
      <c r="Y1367" s="10">
        <v>697.66</v>
      </c>
      <c r="Z1367" s="53"/>
      <c r="AA1367" s="53" t="s">
        <v>625</v>
      </c>
      <c r="AB1367" s="78"/>
      <c r="AC1367" s="53"/>
      <c r="AF1367" s="24"/>
    </row>
    <row r="1368" spans="1:32" ht="15" hidden="1" customHeight="1" x14ac:dyDescent="0.2">
      <c r="A1368" s="33" t="s">
        <v>2256</v>
      </c>
      <c r="B1368" s="13">
        <v>45412</v>
      </c>
      <c r="C1368" s="31">
        <f t="shared" si="43"/>
        <v>1</v>
      </c>
      <c r="D1368" s="15">
        <f t="shared" si="42"/>
        <v>750</v>
      </c>
      <c r="E1368" s="16" t="s">
        <v>28</v>
      </c>
      <c r="F1368" s="30" t="s">
        <v>29</v>
      </c>
      <c r="G1368" s="31" t="s">
        <v>30</v>
      </c>
      <c r="H1368" s="24" t="s">
        <v>761</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500</v>
      </c>
      <c r="AB1368" s="66"/>
      <c r="AC1368" s="24"/>
      <c r="AF1368" s="24"/>
    </row>
    <row r="1369" spans="1:32" ht="15" hidden="1" customHeight="1" x14ac:dyDescent="0.2">
      <c r="A1369" s="33" t="s">
        <v>2257</v>
      </c>
      <c r="B1369" s="13">
        <v>45412</v>
      </c>
      <c r="C1369" s="31">
        <f t="shared" si="43"/>
        <v>1</v>
      </c>
      <c r="D1369" s="15">
        <f t="shared" si="42"/>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500</v>
      </c>
      <c r="AB1369" s="66"/>
      <c r="AC1369" s="24"/>
      <c r="AF1369" s="24"/>
    </row>
    <row r="1370" spans="1:32" ht="15" hidden="1" customHeight="1" x14ac:dyDescent="0.2">
      <c r="A1370" s="54" t="s">
        <v>2246</v>
      </c>
      <c r="B1370" s="13">
        <v>45413</v>
      </c>
      <c r="C1370" s="31">
        <f t="shared" si="43"/>
        <v>1</v>
      </c>
      <c r="D1370" s="15">
        <f t="shared" si="42"/>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hidden="1" customHeight="1" x14ac:dyDescent="0.2">
      <c r="A1371" s="54" t="s">
        <v>1738</v>
      </c>
      <c r="B1371" s="13">
        <v>45413</v>
      </c>
      <c r="C1371" s="31">
        <f t="shared" si="43"/>
        <v>2</v>
      </c>
      <c r="D1371" s="15">
        <f t="shared" si="42"/>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hidden="1" customHeight="1" x14ac:dyDescent="0.2">
      <c r="A1372" s="54" t="s">
        <v>1738</v>
      </c>
      <c r="B1372" s="13">
        <v>45413</v>
      </c>
      <c r="C1372" s="31">
        <f t="shared" si="43"/>
        <v>2</v>
      </c>
      <c r="D1372" s="15">
        <f t="shared" si="42"/>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hidden="1" customHeight="1" x14ac:dyDescent="0.2">
      <c r="A1373" s="33" t="s">
        <v>2228</v>
      </c>
      <c r="B1373" s="13">
        <v>45413</v>
      </c>
      <c r="C1373" s="31">
        <f t="shared" si="43"/>
        <v>1</v>
      </c>
      <c r="D1373" s="15">
        <f t="shared" si="42"/>
        <v>600</v>
      </c>
      <c r="E1373" s="16" t="s">
        <v>28</v>
      </c>
      <c r="F1373" s="30" t="s">
        <v>29</v>
      </c>
      <c r="G1373" s="31" t="s">
        <v>30</v>
      </c>
      <c r="H1373" s="24" t="s">
        <v>780</v>
      </c>
      <c r="I1373" s="24" t="s">
        <v>315</v>
      </c>
      <c r="J1373" s="24">
        <v>68107</v>
      </c>
      <c r="K1373" s="49" t="s">
        <v>316</v>
      </c>
      <c r="L1373" s="20">
        <v>24389</v>
      </c>
      <c r="M1373" s="49" t="s">
        <v>335</v>
      </c>
      <c r="N1373" s="49" t="s">
        <v>318</v>
      </c>
      <c r="O1373" s="49" t="s">
        <v>565</v>
      </c>
      <c r="P1373" s="49" t="s">
        <v>565</v>
      </c>
      <c r="Q1373" s="49" t="s">
        <v>565</v>
      </c>
      <c r="R1373" s="7" t="s">
        <v>841</v>
      </c>
      <c r="S1373" s="24">
        <v>0</v>
      </c>
      <c r="T1373" s="58">
        <v>0</v>
      </c>
      <c r="U1373" s="7" t="s">
        <v>1035</v>
      </c>
      <c r="V1373" s="63" t="s">
        <v>32</v>
      </c>
      <c r="W1373" s="24" t="s">
        <v>1027</v>
      </c>
      <c r="X1373" s="7" t="s">
        <v>57</v>
      </c>
      <c r="Y1373" s="10">
        <v>130</v>
      </c>
      <c r="Z1373" s="24"/>
      <c r="AA1373" s="12" t="s">
        <v>123</v>
      </c>
      <c r="AB1373" s="66"/>
      <c r="AC1373" s="24"/>
      <c r="AF1373" s="24"/>
    </row>
    <row r="1374" spans="1:32" ht="15" hidden="1" customHeight="1" x14ac:dyDescent="0.2">
      <c r="A1374" s="33" t="s">
        <v>2228</v>
      </c>
      <c r="B1374" s="13">
        <v>45413</v>
      </c>
      <c r="C1374" s="31">
        <f t="shared" si="43"/>
        <v>1</v>
      </c>
      <c r="D1374" s="15">
        <f t="shared" si="42"/>
        <v>600</v>
      </c>
      <c r="E1374" s="16" t="s">
        <v>28</v>
      </c>
      <c r="F1374" s="30" t="s">
        <v>29</v>
      </c>
      <c r="G1374" s="31" t="s">
        <v>30</v>
      </c>
      <c r="H1374" s="24" t="s">
        <v>780</v>
      </c>
      <c r="I1374" s="24" t="s">
        <v>315</v>
      </c>
      <c r="J1374" s="24">
        <v>68107</v>
      </c>
      <c r="K1374" s="49" t="s">
        <v>316</v>
      </c>
      <c r="L1374" s="20">
        <v>24389</v>
      </c>
      <c r="M1374" s="49" t="s">
        <v>335</v>
      </c>
      <c r="N1374" s="49" t="s">
        <v>318</v>
      </c>
      <c r="O1374" s="49" t="s">
        <v>565</v>
      </c>
      <c r="P1374" s="49" t="s">
        <v>565</v>
      </c>
      <c r="Q1374" s="49" t="s">
        <v>565</v>
      </c>
      <c r="R1374" s="7" t="s">
        <v>841</v>
      </c>
      <c r="S1374" s="24">
        <v>0</v>
      </c>
      <c r="T1374" s="58">
        <v>0</v>
      </c>
      <c r="U1374" s="7" t="s">
        <v>1035</v>
      </c>
      <c r="V1374" s="23" t="s">
        <v>32</v>
      </c>
      <c r="W1374" s="24" t="s">
        <v>1027</v>
      </c>
      <c r="X1374" s="7" t="s">
        <v>57</v>
      </c>
      <c r="Y1374" s="10">
        <v>313</v>
      </c>
      <c r="Z1374" s="24"/>
      <c r="AA1374" s="12" t="s">
        <v>122</v>
      </c>
      <c r="AB1374" s="66"/>
      <c r="AC1374" s="24"/>
      <c r="AF1374" s="24"/>
    </row>
    <row r="1375" spans="1:32" ht="15" hidden="1" customHeight="1" x14ac:dyDescent="0.2">
      <c r="A1375" s="33" t="s">
        <v>2259</v>
      </c>
      <c r="B1375" s="13">
        <v>45413</v>
      </c>
      <c r="C1375" s="31">
        <f t="shared" si="43"/>
        <v>1</v>
      </c>
      <c r="D1375" s="15">
        <f t="shared" si="42"/>
        <v>625</v>
      </c>
      <c r="E1375" s="16" t="s">
        <v>28</v>
      </c>
      <c r="F1375" s="30" t="s">
        <v>29</v>
      </c>
      <c r="G1375" s="31" t="s">
        <v>30</v>
      </c>
      <c r="H1375" s="24" t="s">
        <v>691</v>
      </c>
      <c r="I1375" s="24" t="s">
        <v>315</v>
      </c>
      <c r="J1375" s="24">
        <v>68046</v>
      </c>
      <c r="K1375" s="49" t="s">
        <v>331</v>
      </c>
      <c r="L1375" s="20">
        <v>24912</v>
      </c>
      <c r="M1375" s="49" t="s">
        <v>335</v>
      </c>
      <c r="N1375" s="49" t="s">
        <v>318</v>
      </c>
      <c r="O1375" s="49" t="s">
        <v>319</v>
      </c>
      <c r="P1375" s="49" t="s">
        <v>637</v>
      </c>
      <c r="Q1375" s="49" t="s">
        <v>348</v>
      </c>
      <c r="R1375" s="7" t="s">
        <v>822</v>
      </c>
      <c r="S1375" s="24">
        <v>2</v>
      </c>
      <c r="T1375" s="58">
        <v>0</v>
      </c>
      <c r="U1375" s="7">
        <v>30</v>
      </c>
      <c r="V1375" s="23" t="s">
        <v>32</v>
      </c>
      <c r="W1375" s="24" t="s">
        <v>1036</v>
      </c>
      <c r="X1375" s="7" t="s">
        <v>57</v>
      </c>
      <c r="Y1375" s="10">
        <v>375</v>
      </c>
      <c r="Z1375" s="24"/>
      <c r="AA1375" s="12" t="s">
        <v>123</v>
      </c>
      <c r="AB1375" s="66"/>
      <c r="AC1375" s="24"/>
      <c r="AF1375" s="24"/>
    </row>
    <row r="1376" spans="1:32" ht="15" hidden="1" customHeight="1" x14ac:dyDescent="0.2">
      <c r="A1376" s="33" t="s">
        <v>2248</v>
      </c>
      <c r="B1376" s="13">
        <v>45413</v>
      </c>
      <c r="C1376" s="31">
        <f t="shared" si="43"/>
        <v>1</v>
      </c>
      <c r="D1376" s="15">
        <f t="shared" si="42"/>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841</v>
      </c>
      <c r="S1376" s="24">
        <v>4</v>
      </c>
      <c r="T1376" s="58">
        <v>5455.6</v>
      </c>
      <c r="U1376" s="7">
        <v>206</v>
      </c>
      <c r="V1376" s="37" t="s">
        <v>260</v>
      </c>
      <c r="W1376" s="24" t="s">
        <v>944</v>
      </c>
      <c r="X1376" s="7" t="s">
        <v>51</v>
      </c>
      <c r="Y1376" s="10">
        <v>100</v>
      </c>
      <c r="Z1376" s="24" t="s">
        <v>38</v>
      </c>
      <c r="AA1376" s="12" t="s">
        <v>500</v>
      </c>
      <c r="AB1376" s="66"/>
      <c r="AC1376" s="24"/>
      <c r="AF1376" s="24"/>
    </row>
    <row r="1377" spans="1:32" ht="15" hidden="1" customHeight="1" x14ac:dyDescent="0.2">
      <c r="A1377" s="54" t="s">
        <v>2229</v>
      </c>
      <c r="B1377" s="62">
        <v>45413</v>
      </c>
      <c r="C1377" s="59">
        <f t="shared" si="43"/>
        <v>1</v>
      </c>
      <c r="D1377" s="15">
        <f t="shared" si="42"/>
        <v>750</v>
      </c>
      <c r="E1377" s="16" t="s">
        <v>28</v>
      </c>
      <c r="F1377" s="64" t="s">
        <v>29</v>
      </c>
      <c r="G1377" s="59" t="s">
        <v>30</v>
      </c>
      <c r="H1377" s="53" t="s">
        <v>780</v>
      </c>
      <c r="I1377" s="53" t="s">
        <v>315</v>
      </c>
      <c r="J1377" s="53">
        <v>68114</v>
      </c>
      <c r="K1377" s="53" t="s">
        <v>316</v>
      </c>
      <c r="L1377" s="70" t="s">
        <v>31</v>
      </c>
      <c r="M1377" s="53" t="s">
        <v>324</v>
      </c>
      <c r="N1377" s="53" t="s">
        <v>318</v>
      </c>
      <c r="O1377" s="53" t="s">
        <v>319</v>
      </c>
      <c r="P1377" s="53" t="s">
        <v>604</v>
      </c>
      <c r="Q1377" s="53" t="s">
        <v>348</v>
      </c>
      <c r="R1377" s="7" t="s">
        <v>822</v>
      </c>
      <c r="S1377" s="53">
        <v>1</v>
      </c>
      <c r="T1377" s="61">
        <v>2000</v>
      </c>
      <c r="U1377" s="7">
        <v>10</v>
      </c>
      <c r="V1377" s="23" t="s">
        <v>32</v>
      </c>
      <c r="W1377" s="24" t="s">
        <v>50</v>
      </c>
      <c r="X1377" s="7" t="s">
        <v>37</v>
      </c>
      <c r="Y1377" s="10">
        <v>250</v>
      </c>
      <c r="Z1377" s="24" t="s">
        <v>38</v>
      </c>
      <c r="AA1377" s="53" t="s">
        <v>103</v>
      </c>
      <c r="AB1377" s="78"/>
      <c r="AC1377" s="53"/>
      <c r="AF1377" s="24"/>
    </row>
    <row r="1378" spans="1:32" ht="15" hidden="1" customHeight="1" x14ac:dyDescent="0.2">
      <c r="A1378" s="33" t="s">
        <v>2260</v>
      </c>
      <c r="B1378" s="13">
        <v>45414</v>
      </c>
      <c r="C1378" s="31">
        <f t="shared" si="43"/>
        <v>1</v>
      </c>
      <c r="D1378" s="15">
        <f t="shared" si="42"/>
        <v>1030</v>
      </c>
      <c r="E1378" s="16" t="s">
        <v>28</v>
      </c>
      <c r="F1378" s="30" t="s">
        <v>29</v>
      </c>
      <c r="G1378" s="31" t="s">
        <v>30</v>
      </c>
      <c r="H1378" s="24" t="s">
        <v>1037</v>
      </c>
      <c r="I1378" s="24" t="s">
        <v>315</v>
      </c>
      <c r="J1378" s="24">
        <v>68321</v>
      </c>
      <c r="K1378" s="49" t="s">
        <v>316</v>
      </c>
      <c r="L1378" s="20">
        <v>16706</v>
      </c>
      <c r="M1378" s="49" t="s">
        <v>324</v>
      </c>
      <c r="N1378" s="49" t="s">
        <v>325</v>
      </c>
      <c r="O1378" s="49" t="s">
        <v>319</v>
      </c>
      <c r="P1378" s="49" t="s">
        <v>604</v>
      </c>
      <c r="Q1378" s="49" t="s">
        <v>565</v>
      </c>
      <c r="R1378" s="7" t="s">
        <v>853</v>
      </c>
      <c r="S1378" s="24">
        <v>1</v>
      </c>
      <c r="T1378" s="58">
        <v>1931</v>
      </c>
      <c r="U1378" s="7">
        <v>148</v>
      </c>
      <c r="V1378" s="23" t="s">
        <v>286</v>
      </c>
      <c r="W1378" s="24" t="s">
        <v>332</v>
      </c>
      <c r="X1378" s="7" t="s">
        <v>51</v>
      </c>
      <c r="Y1378" s="10">
        <v>200</v>
      </c>
      <c r="Z1378" s="24" t="s">
        <v>38</v>
      </c>
      <c r="AA1378" s="12" t="s">
        <v>500</v>
      </c>
      <c r="AB1378" s="66"/>
      <c r="AC1378" s="24"/>
      <c r="AF1378" s="24"/>
    </row>
    <row r="1379" spans="1:32" ht="15" hidden="1" customHeight="1" x14ac:dyDescent="0.2">
      <c r="A1379" s="33" t="s">
        <v>2260</v>
      </c>
      <c r="B1379" s="13">
        <v>45414</v>
      </c>
      <c r="C1379" s="31">
        <f t="shared" si="43"/>
        <v>1</v>
      </c>
      <c r="D1379" s="15">
        <f t="shared" si="42"/>
        <v>1030</v>
      </c>
      <c r="E1379" s="16" t="s">
        <v>28</v>
      </c>
      <c r="F1379" s="30" t="s">
        <v>29</v>
      </c>
      <c r="G1379" s="31" t="s">
        <v>30</v>
      </c>
      <c r="H1379" s="24" t="s">
        <v>1037</v>
      </c>
      <c r="I1379" s="24" t="s">
        <v>315</v>
      </c>
      <c r="J1379" s="24">
        <v>68321</v>
      </c>
      <c r="K1379" s="49" t="s">
        <v>316</v>
      </c>
      <c r="L1379" s="20">
        <v>16706</v>
      </c>
      <c r="M1379" s="49" t="s">
        <v>324</v>
      </c>
      <c r="N1379" s="49" t="s">
        <v>325</v>
      </c>
      <c r="O1379" s="49" t="s">
        <v>319</v>
      </c>
      <c r="P1379" s="49" t="s">
        <v>604</v>
      </c>
      <c r="Q1379" s="49" t="s">
        <v>565</v>
      </c>
      <c r="R1379" s="7" t="s">
        <v>853</v>
      </c>
      <c r="S1379" s="24">
        <v>1</v>
      </c>
      <c r="T1379" s="58">
        <v>1931</v>
      </c>
      <c r="U1379" s="7">
        <v>148</v>
      </c>
      <c r="V1379" s="23" t="s">
        <v>286</v>
      </c>
      <c r="W1379" s="24" t="s">
        <v>332</v>
      </c>
      <c r="X1379" s="7" t="s">
        <v>57</v>
      </c>
      <c r="Y1379" s="10">
        <v>270</v>
      </c>
      <c r="Z1379" s="24" t="s">
        <v>72</v>
      </c>
      <c r="AA1379" s="12" t="s">
        <v>1038</v>
      </c>
      <c r="AB1379" s="66"/>
      <c r="AC1379" s="24"/>
      <c r="AF1379" s="24"/>
    </row>
    <row r="1380" spans="1:32" ht="15" hidden="1" customHeight="1" x14ac:dyDescent="0.2">
      <c r="A1380" s="33" t="s">
        <v>2188</v>
      </c>
      <c r="B1380" s="13">
        <v>45414</v>
      </c>
      <c r="C1380" s="31">
        <f t="shared" si="43"/>
        <v>1</v>
      </c>
      <c r="D1380" s="15">
        <f t="shared" si="42"/>
        <v>312.78999999999996</v>
      </c>
      <c r="E1380" s="16" t="s">
        <v>28</v>
      </c>
      <c r="F1380" s="30" t="s">
        <v>29</v>
      </c>
      <c r="G1380" s="31" t="s">
        <v>30</v>
      </c>
      <c r="H1380" s="24" t="s">
        <v>476</v>
      </c>
      <c r="I1380" s="24" t="s">
        <v>315</v>
      </c>
      <c r="J1380" s="24">
        <v>68847</v>
      </c>
      <c r="K1380" s="49" t="s">
        <v>316</v>
      </c>
      <c r="L1380" s="20">
        <v>20571</v>
      </c>
      <c r="M1380" s="49" t="s">
        <v>342</v>
      </c>
      <c r="N1380" s="49" t="s">
        <v>318</v>
      </c>
      <c r="O1380" s="49" t="s">
        <v>319</v>
      </c>
      <c r="P1380" s="49" t="s">
        <v>383</v>
      </c>
      <c r="Q1380" s="49" t="s">
        <v>348</v>
      </c>
      <c r="R1380" s="7" t="s">
        <v>851</v>
      </c>
      <c r="S1380" s="24">
        <v>1</v>
      </c>
      <c r="T1380" s="58">
        <v>1981</v>
      </c>
      <c r="U1380" s="7">
        <v>325</v>
      </c>
      <c r="V1380" s="23" t="s">
        <v>65</v>
      </c>
      <c r="W1380" s="24" t="s">
        <v>580</v>
      </c>
      <c r="X1380" s="7" t="s">
        <v>37</v>
      </c>
      <c r="Y1380" s="10">
        <v>250</v>
      </c>
      <c r="Z1380" s="24"/>
      <c r="AA1380" s="12" t="s">
        <v>103</v>
      </c>
      <c r="AB1380" s="66"/>
      <c r="AC1380" s="24"/>
      <c r="AF1380" s="24"/>
    </row>
    <row r="1381" spans="1:32" ht="15" hidden="1" customHeight="1" x14ac:dyDescent="0.2">
      <c r="A1381" s="33" t="s">
        <v>1735</v>
      </c>
      <c r="B1381" s="13">
        <v>45414</v>
      </c>
      <c r="C1381" s="31">
        <f t="shared" si="43"/>
        <v>2</v>
      </c>
      <c r="D1381" s="15">
        <f t="shared" si="42"/>
        <v>364.28</v>
      </c>
      <c r="E1381" s="16" t="s">
        <v>28</v>
      </c>
      <c r="F1381" s="30" t="s">
        <v>29</v>
      </c>
      <c r="G1381" s="31" t="s">
        <v>30</v>
      </c>
      <c r="H1381" s="24" t="s">
        <v>314</v>
      </c>
      <c r="I1381" s="24" t="s">
        <v>315</v>
      </c>
      <c r="J1381" s="24">
        <v>68507</v>
      </c>
      <c r="K1381" s="49" t="s">
        <v>316</v>
      </c>
      <c r="L1381" s="20">
        <v>25804</v>
      </c>
      <c r="M1381" s="49" t="s">
        <v>335</v>
      </c>
      <c r="N1381" s="49" t="s">
        <v>325</v>
      </c>
      <c r="O1381" s="49" t="s">
        <v>1039</v>
      </c>
      <c r="P1381" s="49" t="s">
        <v>637</v>
      </c>
      <c r="Q1381" s="49" t="s">
        <v>348</v>
      </c>
      <c r="R1381" s="7" t="s">
        <v>822</v>
      </c>
      <c r="S1381" s="24">
        <v>1</v>
      </c>
      <c r="T1381" s="58">
        <v>945</v>
      </c>
      <c r="U1381" s="7">
        <v>16</v>
      </c>
      <c r="V1381" s="23" t="s">
        <v>286</v>
      </c>
      <c r="W1381" s="24" t="s">
        <v>1040</v>
      </c>
      <c r="X1381" s="7" t="s">
        <v>57</v>
      </c>
      <c r="Y1381" s="10">
        <v>635.72</v>
      </c>
      <c r="Z1381" s="24"/>
      <c r="AA1381" s="12" t="s">
        <v>200</v>
      </c>
      <c r="AB1381" s="66"/>
      <c r="AC1381" s="24"/>
      <c r="AF1381" s="24"/>
    </row>
    <row r="1382" spans="1:32" ht="15" hidden="1" customHeight="1" x14ac:dyDescent="0.2">
      <c r="A1382" s="33" t="s">
        <v>2261</v>
      </c>
      <c r="B1382" s="13">
        <v>45414</v>
      </c>
      <c r="C1382" s="31">
        <f t="shared" si="43"/>
        <v>1</v>
      </c>
      <c r="D1382" s="15">
        <f t="shared" si="42"/>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604</v>
      </c>
      <c r="Q1382" s="49" t="s">
        <v>348</v>
      </c>
      <c r="R1382" s="7" t="s">
        <v>841</v>
      </c>
      <c r="S1382" s="24">
        <v>3</v>
      </c>
      <c r="T1382" s="58">
        <v>4199.3500000000004</v>
      </c>
      <c r="U1382" s="7">
        <v>12.6</v>
      </c>
      <c r="V1382" s="23" t="s">
        <v>286</v>
      </c>
      <c r="W1382" s="24" t="s">
        <v>332</v>
      </c>
      <c r="X1382" s="7" t="s">
        <v>55</v>
      </c>
      <c r="Y1382" s="10">
        <v>1020.23</v>
      </c>
      <c r="Z1382" s="24"/>
      <c r="AA1382" s="12"/>
      <c r="AB1382" s="66"/>
      <c r="AC1382" s="24"/>
      <c r="AF1382" s="24"/>
    </row>
    <row r="1383" spans="1:32" ht="15" hidden="1" customHeight="1" x14ac:dyDescent="0.2">
      <c r="A1383" s="33" t="s">
        <v>2005</v>
      </c>
      <c r="B1383" s="13">
        <v>45415</v>
      </c>
      <c r="C1383" s="31">
        <f t="shared" si="43"/>
        <v>2</v>
      </c>
      <c r="D1383" s="15">
        <f t="shared" si="42"/>
        <v>-72.180000000000064</v>
      </c>
      <c r="E1383" s="16" t="s">
        <v>28</v>
      </c>
      <c r="F1383" s="30" t="s">
        <v>29</v>
      </c>
      <c r="G1383" s="30" t="s">
        <v>30</v>
      </c>
      <c r="H1383" s="26" t="s">
        <v>314</v>
      </c>
      <c r="I1383" s="26" t="s">
        <v>315</v>
      </c>
      <c r="J1383" s="67">
        <v>68502</v>
      </c>
      <c r="K1383" s="24" t="s">
        <v>316</v>
      </c>
      <c r="L1383" s="20" t="s">
        <v>2688</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hidden="1" customHeight="1" x14ac:dyDescent="0.2">
      <c r="A1384" s="33" t="s">
        <v>2005</v>
      </c>
      <c r="B1384" s="13">
        <v>45415</v>
      </c>
      <c r="C1384" s="31">
        <f t="shared" si="43"/>
        <v>2</v>
      </c>
      <c r="D1384" s="15">
        <f t="shared" si="42"/>
        <v>-72.180000000000064</v>
      </c>
      <c r="E1384" s="16" t="s">
        <v>28</v>
      </c>
      <c r="F1384" s="30" t="s">
        <v>29</v>
      </c>
      <c r="G1384" s="30" t="s">
        <v>30</v>
      </c>
      <c r="H1384" s="26" t="s">
        <v>314</v>
      </c>
      <c r="I1384" s="26" t="s">
        <v>315</v>
      </c>
      <c r="J1384" s="67">
        <v>68502</v>
      </c>
      <c r="K1384" s="24" t="s">
        <v>316</v>
      </c>
      <c r="L1384" s="20" t="s">
        <v>2688</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hidden="1" customHeight="1" x14ac:dyDescent="0.2">
      <c r="A1385" s="54" t="s">
        <v>1752</v>
      </c>
      <c r="B1385" s="13">
        <v>45415</v>
      </c>
      <c r="C1385" s="31">
        <f t="shared" si="43"/>
        <v>2</v>
      </c>
      <c r="D1385" s="15">
        <f t="shared" si="42"/>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hidden="1" customHeight="1" x14ac:dyDescent="0.2">
      <c r="A1386" s="33" t="s">
        <v>2262</v>
      </c>
      <c r="B1386" s="13">
        <v>45415</v>
      </c>
      <c r="C1386" s="31">
        <f t="shared" si="43"/>
        <v>1</v>
      </c>
      <c r="D1386" s="15">
        <f t="shared" si="42"/>
        <v>688</v>
      </c>
      <c r="E1386" s="16" t="s">
        <v>28</v>
      </c>
      <c r="F1386" s="30" t="s">
        <v>29</v>
      </c>
      <c r="G1386" s="31" t="s">
        <v>30</v>
      </c>
      <c r="H1386" s="24" t="s">
        <v>314</v>
      </c>
      <c r="I1386" s="24" t="s">
        <v>315</v>
      </c>
      <c r="J1386" s="24" t="s">
        <v>1041</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hidden="1" customHeight="1" x14ac:dyDescent="0.2">
      <c r="A1387" s="33" t="s">
        <v>2239</v>
      </c>
      <c r="B1387" s="13">
        <v>45415</v>
      </c>
      <c r="C1387" s="31">
        <f t="shared" si="43"/>
        <v>1</v>
      </c>
      <c r="D1387" s="15">
        <f t="shared" si="42"/>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1022</v>
      </c>
      <c r="AB1387" s="66"/>
      <c r="AC1387" s="24"/>
      <c r="AF1387" s="24"/>
    </row>
    <row r="1388" spans="1:32" ht="15" hidden="1" customHeight="1" x14ac:dyDescent="0.2">
      <c r="A1388" s="33" t="s">
        <v>2239</v>
      </c>
      <c r="B1388" s="13">
        <v>45415</v>
      </c>
      <c r="C1388" s="31">
        <f t="shared" si="43"/>
        <v>1</v>
      </c>
      <c r="D1388" s="15">
        <f t="shared" si="42"/>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1022</v>
      </c>
      <c r="AB1388" s="66"/>
      <c r="AC1388" s="24"/>
      <c r="AF1388" s="24"/>
    </row>
    <row r="1389" spans="1:32" ht="15" hidden="1" customHeight="1" x14ac:dyDescent="0.2">
      <c r="A1389" s="33" t="s">
        <v>2262</v>
      </c>
      <c r="B1389" s="13">
        <v>45415</v>
      </c>
      <c r="C1389" s="31">
        <f t="shared" si="43"/>
        <v>1</v>
      </c>
      <c r="D1389" s="15">
        <f t="shared" si="42"/>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hidden="1" customHeight="1" x14ac:dyDescent="0.2">
      <c r="A1390" s="33" t="s">
        <v>2263</v>
      </c>
      <c r="B1390" s="13">
        <v>45415</v>
      </c>
      <c r="C1390" s="31">
        <f t="shared" si="43"/>
        <v>1</v>
      </c>
      <c r="D1390" s="15">
        <f t="shared" si="42"/>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941</v>
      </c>
      <c r="AB1390" s="66"/>
      <c r="AC1390" s="24"/>
      <c r="AF1390" s="24"/>
    </row>
    <row r="1391" spans="1:32" ht="15" hidden="1" customHeight="1" x14ac:dyDescent="0.2">
      <c r="A1391" s="33" t="s">
        <v>2265</v>
      </c>
      <c r="B1391" s="13">
        <v>45418</v>
      </c>
      <c r="C1391" s="31">
        <f t="shared" si="43"/>
        <v>1</v>
      </c>
      <c r="D1391" s="15">
        <f t="shared" si="42"/>
        <v>182</v>
      </c>
      <c r="E1391" s="16" t="s">
        <v>28</v>
      </c>
      <c r="F1391" s="30" t="s">
        <v>29</v>
      </c>
      <c r="G1391" s="31" t="s">
        <v>30</v>
      </c>
      <c r="H1391" s="24" t="s">
        <v>780</v>
      </c>
      <c r="I1391" s="24" t="s">
        <v>315</v>
      </c>
      <c r="J1391" s="24">
        <v>68106</v>
      </c>
      <c r="K1391" s="49" t="s">
        <v>316</v>
      </c>
      <c r="L1391" s="20">
        <v>27262</v>
      </c>
      <c r="M1391" s="49" t="s">
        <v>324</v>
      </c>
      <c r="N1391" s="49" t="s">
        <v>318</v>
      </c>
      <c r="O1391" s="49" t="s">
        <v>319</v>
      </c>
      <c r="P1391" s="49" t="s">
        <v>604</v>
      </c>
      <c r="Q1391" s="49" t="s">
        <v>348</v>
      </c>
      <c r="R1391" s="7" t="s">
        <v>841</v>
      </c>
      <c r="S1391" s="24">
        <v>2</v>
      </c>
      <c r="T1391" s="58">
        <v>0</v>
      </c>
      <c r="U1391" s="7">
        <v>10</v>
      </c>
      <c r="V1391" s="23" t="s">
        <v>32</v>
      </c>
      <c r="W1391" s="24" t="s">
        <v>50</v>
      </c>
      <c r="X1391" s="7" t="s">
        <v>55</v>
      </c>
      <c r="Y1391" s="10">
        <v>1318</v>
      </c>
      <c r="Z1391" s="24"/>
      <c r="AA1391" s="12"/>
      <c r="AB1391" s="66"/>
      <c r="AC1391" s="24"/>
      <c r="AF1391" s="24"/>
    </row>
    <row r="1392" spans="1:32" ht="15" hidden="1" customHeight="1" x14ac:dyDescent="0.2">
      <c r="A1392" s="33" t="s">
        <v>2264</v>
      </c>
      <c r="B1392" s="13">
        <v>45418</v>
      </c>
      <c r="C1392" s="31">
        <f t="shared" si="43"/>
        <v>1</v>
      </c>
      <c r="D1392" s="15">
        <f t="shared" si="42"/>
        <v>323.21000000000004</v>
      </c>
      <c r="E1392" s="16" t="s">
        <v>28</v>
      </c>
      <c r="F1392" s="30" t="s">
        <v>29</v>
      </c>
      <c r="G1392" s="31" t="s">
        <v>30</v>
      </c>
      <c r="K1392" s="49"/>
      <c r="L1392" s="20" t="s">
        <v>31</v>
      </c>
      <c r="M1392" s="49"/>
      <c r="R1392" s="7"/>
      <c r="S1392" s="24"/>
      <c r="T1392" s="58"/>
      <c r="U1392" s="7" t="s">
        <v>383</v>
      </c>
      <c r="V1392" s="37" t="s">
        <v>260</v>
      </c>
      <c r="W1392" s="24" t="s">
        <v>944</v>
      </c>
      <c r="X1392" s="7" t="s">
        <v>73</v>
      </c>
      <c r="Y1392" s="10">
        <v>556.79</v>
      </c>
      <c r="Z1392" s="24" t="s">
        <v>447</v>
      </c>
      <c r="AA1392" s="12" t="s">
        <v>1042</v>
      </c>
      <c r="AB1392" s="66"/>
      <c r="AC1392" s="24"/>
      <c r="AF1392" s="24"/>
    </row>
    <row r="1393" spans="1:32" ht="15" hidden="1" customHeight="1" x14ac:dyDescent="0.2">
      <c r="A1393" s="33" t="s">
        <v>2264</v>
      </c>
      <c r="B1393" s="13">
        <v>45418</v>
      </c>
      <c r="C1393" s="31">
        <f t="shared" si="43"/>
        <v>1</v>
      </c>
      <c r="D1393" s="15">
        <f t="shared" si="42"/>
        <v>323.21000000000004</v>
      </c>
      <c r="E1393" s="16" t="s">
        <v>28</v>
      </c>
      <c r="F1393" s="30" t="s">
        <v>29</v>
      </c>
      <c r="G1393" s="31" t="s">
        <v>30</v>
      </c>
      <c r="K1393" s="49"/>
      <c r="L1393" s="20" t="s">
        <v>31</v>
      </c>
      <c r="M1393" s="49"/>
      <c r="R1393" s="7"/>
      <c r="S1393" s="24"/>
      <c r="T1393" s="58"/>
      <c r="U1393" s="7"/>
      <c r="V1393" s="53" t="s">
        <v>260</v>
      </c>
      <c r="W1393" s="24" t="s">
        <v>944</v>
      </c>
      <c r="X1393" s="7" t="s">
        <v>55</v>
      </c>
      <c r="Y1393" s="10">
        <v>620</v>
      </c>
      <c r="Z1393" s="24" t="s">
        <v>447</v>
      </c>
      <c r="AA1393" s="12" t="s">
        <v>419</v>
      </c>
      <c r="AB1393" s="66"/>
      <c r="AC1393" s="24"/>
      <c r="AF1393" s="24"/>
    </row>
    <row r="1394" spans="1:32" ht="15" hidden="1" customHeight="1" x14ac:dyDescent="0.2">
      <c r="A1394" s="54" t="s">
        <v>2266</v>
      </c>
      <c r="B1394" s="13">
        <v>45419</v>
      </c>
      <c r="C1394" s="31">
        <f t="shared" si="43"/>
        <v>1</v>
      </c>
      <c r="D1394" s="15">
        <f t="shared" si="42"/>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hidden="1" customHeight="1" x14ac:dyDescent="0.2">
      <c r="A1395" s="54" t="s">
        <v>2200</v>
      </c>
      <c r="B1395" s="13">
        <v>45419</v>
      </c>
      <c r="C1395" s="31">
        <f t="shared" si="43"/>
        <v>1</v>
      </c>
      <c r="D1395" s="15">
        <f t="shared" si="42"/>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hidden="1" customHeight="1" x14ac:dyDescent="0.2">
      <c r="A1396" s="33" t="s">
        <v>1825</v>
      </c>
      <c r="B1396" s="13">
        <v>45420</v>
      </c>
      <c r="C1396" s="31">
        <f t="shared" si="43"/>
        <v>2</v>
      </c>
      <c r="D1396" s="15">
        <f t="shared" si="42"/>
        <v>600</v>
      </c>
      <c r="E1396" s="16" t="s">
        <v>28</v>
      </c>
      <c r="F1396" s="30" t="s">
        <v>29</v>
      </c>
      <c r="G1396" s="30" t="s">
        <v>30</v>
      </c>
      <c r="H1396" s="26" t="s">
        <v>486</v>
      </c>
      <c r="I1396" s="26" t="s">
        <v>381</v>
      </c>
      <c r="J1396" s="67">
        <v>68405</v>
      </c>
      <c r="K1396" s="24" t="s">
        <v>464</v>
      </c>
      <c r="L1396" s="20" t="s">
        <v>2689</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500</v>
      </c>
      <c r="AB1396" s="66" t="s">
        <v>29</v>
      </c>
      <c r="AC1396" s="24" t="s">
        <v>29</v>
      </c>
      <c r="AF1396" s="24"/>
    </row>
    <row r="1397" spans="1:32" ht="15" hidden="1" customHeight="1" x14ac:dyDescent="0.2">
      <c r="A1397" s="54" t="s">
        <v>2267</v>
      </c>
      <c r="B1397" s="13">
        <v>45420</v>
      </c>
      <c r="C1397" s="31">
        <f t="shared" si="43"/>
        <v>1</v>
      </c>
      <c r="D1397" s="15">
        <f t="shared" si="42"/>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hidden="1" customHeight="1" x14ac:dyDescent="0.2">
      <c r="A1398" s="54" t="s">
        <v>2236</v>
      </c>
      <c r="B1398" s="13">
        <v>45420</v>
      </c>
      <c r="C1398" s="31">
        <f t="shared" si="43"/>
        <v>1</v>
      </c>
      <c r="D1398" s="15">
        <f t="shared" si="42"/>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hidden="1" customHeight="1" x14ac:dyDescent="0.2">
      <c r="A1399" s="33" t="s">
        <v>2260</v>
      </c>
      <c r="B1399" s="13">
        <v>45421</v>
      </c>
      <c r="C1399" s="31">
        <f t="shared" si="43"/>
        <v>1</v>
      </c>
      <c r="D1399" s="15">
        <f t="shared" si="42"/>
        <v>1030</v>
      </c>
      <c r="E1399" s="41" t="s">
        <v>428</v>
      </c>
      <c r="F1399" s="30" t="s">
        <v>320</v>
      </c>
      <c r="G1399" s="31" t="s">
        <v>993</v>
      </c>
      <c r="H1399" s="24" t="s">
        <v>1037</v>
      </c>
      <c r="I1399" s="24" t="s">
        <v>315</v>
      </c>
      <c r="J1399" s="24">
        <v>68321</v>
      </c>
      <c r="K1399" s="49" t="s">
        <v>316</v>
      </c>
      <c r="L1399" s="20">
        <v>16706</v>
      </c>
      <c r="M1399" s="49" t="s">
        <v>324</v>
      </c>
      <c r="N1399" s="49" t="s">
        <v>325</v>
      </c>
      <c r="O1399" s="49" t="s">
        <v>319</v>
      </c>
      <c r="P1399" s="49" t="s">
        <v>604</v>
      </c>
      <c r="Q1399" s="49" t="s">
        <v>565</v>
      </c>
      <c r="R1399" s="7" t="s">
        <v>853</v>
      </c>
      <c r="S1399" s="24">
        <v>1</v>
      </c>
      <c r="T1399" s="58">
        <v>1931</v>
      </c>
      <c r="U1399" s="7">
        <v>148</v>
      </c>
      <c r="V1399" s="63" t="s">
        <v>286</v>
      </c>
      <c r="W1399" s="24" t="s">
        <v>332</v>
      </c>
      <c r="X1399" s="7" t="s">
        <v>57</v>
      </c>
      <c r="Y1399" s="10">
        <v>500</v>
      </c>
      <c r="Z1399" s="24"/>
      <c r="AA1399" s="12"/>
      <c r="AB1399" s="66"/>
      <c r="AC1399" s="31"/>
      <c r="AF1399" s="24"/>
    </row>
    <row r="1400" spans="1:32" ht="15" hidden="1" customHeight="1" x14ac:dyDescent="0.2">
      <c r="A1400" s="54" t="s">
        <v>2246</v>
      </c>
      <c r="B1400" s="13">
        <v>45421</v>
      </c>
      <c r="C1400" s="31">
        <f t="shared" si="43"/>
        <v>1</v>
      </c>
      <c r="D1400" s="15">
        <f t="shared" si="42"/>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hidden="1" customHeight="1" x14ac:dyDescent="0.2">
      <c r="A1401" s="54" t="s">
        <v>2268</v>
      </c>
      <c r="B1401" s="13">
        <v>45421</v>
      </c>
      <c r="C1401" s="31">
        <f t="shared" si="43"/>
        <v>1</v>
      </c>
      <c r="D1401" s="15">
        <f t="shared" si="42"/>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hidden="1" customHeight="1" x14ac:dyDescent="0.2">
      <c r="A1402" s="54" t="s">
        <v>2247</v>
      </c>
      <c r="B1402" s="62">
        <v>45421</v>
      </c>
      <c r="C1402" s="59">
        <f t="shared" si="43"/>
        <v>1</v>
      </c>
      <c r="D1402" s="15">
        <f t="shared" si="42"/>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604</v>
      </c>
      <c r="Q1402" s="53" t="s">
        <v>565</v>
      </c>
      <c r="R1402" s="7" t="s">
        <v>822</v>
      </c>
      <c r="S1402" s="53">
        <v>6</v>
      </c>
      <c r="T1402" s="61">
        <v>848.7</v>
      </c>
      <c r="U1402" s="7">
        <v>8</v>
      </c>
      <c r="V1402" s="53" t="s">
        <v>286</v>
      </c>
      <c r="W1402" s="53" t="s">
        <v>332</v>
      </c>
      <c r="X1402" s="7" t="s">
        <v>51</v>
      </c>
      <c r="Y1402" s="10">
        <v>200</v>
      </c>
      <c r="Z1402" s="12" t="s">
        <v>38</v>
      </c>
      <c r="AA1402" s="12" t="s">
        <v>500</v>
      </c>
      <c r="AB1402" s="78"/>
      <c r="AC1402" s="53"/>
      <c r="AF1402" s="24"/>
    </row>
    <row r="1403" spans="1:32" ht="15" hidden="1" customHeight="1" x14ac:dyDescent="0.2">
      <c r="A1403" s="33" t="s">
        <v>1805</v>
      </c>
      <c r="B1403" s="13">
        <v>45421</v>
      </c>
      <c r="C1403" s="31">
        <f t="shared" si="43"/>
        <v>2</v>
      </c>
      <c r="D1403" s="15">
        <f t="shared" si="42"/>
        <v>-136</v>
      </c>
      <c r="E1403" s="16" t="s">
        <v>28</v>
      </c>
      <c r="F1403" s="30" t="s">
        <v>29</v>
      </c>
      <c r="G1403" s="31" t="s">
        <v>30</v>
      </c>
      <c r="K1403" s="49"/>
      <c r="L1403" s="20" t="s">
        <v>31</v>
      </c>
      <c r="M1403" s="49"/>
      <c r="R1403" s="7"/>
      <c r="S1403" s="24"/>
      <c r="T1403" s="58"/>
      <c r="U1403" s="7"/>
      <c r="V1403" s="23" t="s">
        <v>32</v>
      </c>
      <c r="W1403" s="24" t="s">
        <v>642</v>
      </c>
      <c r="X1403" s="7" t="s">
        <v>55</v>
      </c>
      <c r="Y1403" s="10">
        <v>1136</v>
      </c>
      <c r="Z1403" s="24"/>
      <c r="AA1403" s="12"/>
      <c r="AB1403" s="66"/>
      <c r="AC1403" s="24"/>
      <c r="AF1403" s="24"/>
    </row>
    <row r="1404" spans="1:32" ht="15" hidden="1" customHeight="1" x14ac:dyDescent="0.2">
      <c r="A1404" s="33" t="s">
        <v>2231</v>
      </c>
      <c r="B1404" s="13">
        <v>45422</v>
      </c>
      <c r="C1404" s="31">
        <f t="shared" si="43"/>
        <v>1</v>
      </c>
      <c r="D1404" s="15">
        <f t="shared" si="42"/>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820</v>
      </c>
      <c r="S1404" s="24">
        <v>2</v>
      </c>
      <c r="T1404" s="58">
        <v>3820.41</v>
      </c>
      <c r="U1404" s="7">
        <v>14</v>
      </c>
      <c r="V1404" s="37" t="s">
        <v>260</v>
      </c>
      <c r="W1404" s="24" t="s">
        <v>338</v>
      </c>
      <c r="X1404" s="7" t="s">
        <v>37</v>
      </c>
      <c r="Y1404" s="10">
        <v>200</v>
      </c>
      <c r="Z1404" s="24" t="s">
        <v>38</v>
      </c>
      <c r="AA1404" s="12" t="s">
        <v>103</v>
      </c>
      <c r="AB1404" s="66"/>
      <c r="AC1404" s="24"/>
      <c r="AF1404" s="24"/>
    </row>
    <row r="1405" spans="1:32" ht="15" hidden="1" customHeight="1" x14ac:dyDescent="0.2">
      <c r="A1405" s="33" t="s">
        <v>2269</v>
      </c>
      <c r="B1405" s="13">
        <v>45422</v>
      </c>
      <c r="C1405" s="31">
        <f t="shared" si="43"/>
        <v>1</v>
      </c>
      <c r="D1405" s="15">
        <f t="shared" si="42"/>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hidden="1" customHeight="1" x14ac:dyDescent="0.2">
      <c r="A1406" s="33" t="s">
        <v>1824</v>
      </c>
      <c r="B1406" s="13">
        <v>45425</v>
      </c>
      <c r="C1406" s="31">
        <f t="shared" si="43"/>
        <v>2</v>
      </c>
      <c r="D1406" s="15">
        <f t="shared" si="42"/>
        <v>-500</v>
      </c>
      <c r="E1406" s="16" t="s">
        <v>28</v>
      </c>
      <c r="F1406" s="30" t="s">
        <v>29</v>
      </c>
      <c r="G1406" s="30" t="s">
        <v>30</v>
      </c>
      <c r="H1406" s="26" t="s">
        <v>484</v>
      </c>
      <c r="I1406" s="26" t="s">
        <v>315</v>
      </c>
      <c r="J1406" s="67">
        <v>68066</v>
      </c>
      <c r="K1406" s="24" t="s">
        <v>316</v>
      </c>
      <c r="L1406" s="20" t="s">
        <v>2681</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hidden="1" customHeight="1" x14ac:dyDescent="0.2">
      <c r="A1407" s="33" t="s">
        <v>1824</v>
      </c>
      <c r="B1407" s="13">
        <v>45425</v>
      </c>
      <c r="C1407" s="31">
        <f t="shared" si="43"/>
        <v>2</v>
      </c>
      <c r="D1407" s="15">
        <f t="shared" si="42"/>
        <v>-500</v>
      </c>
      <c r="E1407" s="16" t="s">
        <v>28</v>
      </c>
      <c r="F1407" s="30" t="s">
        <v>29</v>
      </c>
      <c r="G1407" s="30" t="s">
        <v>30</v>
      </c>
      <c r="H1407" s="26" t="s">
        <v>484</v>
      </c>
      <c r="I1407" s="26" t="s">
        <v>315</v>
      </c>
      <c r="J1407" s="67">
        <v>68066</v>
      </c>
      <c r="K1407" s="24" t="s">
        <v>316</v>
      </c>
      <c r="L1407" s="20" t="s">
        <v>2681</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500</v>
      </c>
      <c r="AB1407" s="66"/>
      <c r="AC1407" s="24"/>
      <c r="AF1407" s="24"/>
    </row>
    <row r="1408" spans="1:32" ht="15" hidden="1" customHeight="1" x14ac:dyDescent="0.2">
      <c r="A1408" s="33" t="s">
        <v>2243</v>
      </c>
      <c r="B1408" s="13">
        <v>45425</v>
      </c>
      <c r="C1408" s="31">
        <f t="shared" si="43"/>
        <v>1</v>
      </c>
      <c r="D1408" s="15">
        <f t="shared" si="42"/>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604</v>
      </c>
      <c r="Q1408" s="49" t="s">
        <v>565</v>
      </c>
      <c r="R1408" s="7" t="s">
        <v>833</v>
      </c>
      <c r="S1408" s="24">
        <v>1</v>
      </c>
      <c r="T1408" s="58">
        <v>438</v>
      </c>
      <c r="U1408" s="7">
        <v>200</v>
      </c>
      <c r="V1408" s="23" t="s">
        <v>286</v>
      </c>
      <c r="W1408" s="24" t="s">
        <v>1026</v>
      </c>
      <c r="X1408" s="7" t="s">
        <v>54</v>
      </c>
      <c r="Y1408" s="10">
        <v>150.6</v>
      </c>
      <c r="Z1408" s="24"/>
      <c r="AA1408" s="12" t="s">
        <v>166</v>
      </c>
      <c r="AB1408" s="66"/>
      <c r="AC1408" s="24"/>
      <c r="AF1408" s="24"/>
    </row>
    <row r="1409" spans="1:32" ht="15" hidden="1" customHeight="1" x14ac:dyDescent="0.2">
      <c r="A1409" s="54" t="s">
        <v>2271</v>
      </c>
      <c r="B1409" s="13">
        <v>45426</v>
      </c>
      <c r="C1409" s="31">
        <f t="shared" si="43"/>
        <v>1</v>
      </c>
      <c r="D1409" s="15">
        <f t="shared" si="42"/>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hidden="1" customHeight="1" x14ac:dyDescent="0.2">
      <c r="A1410" s="54" t="s">
        <v>1790</v>
      </c>
      <c r="B1410" s="62">
        <v>45426</v>
      </c>
      <c r="C1410" s="59">
        <f t="shared" si="43"/>
        <v>2</v>
      </c>
      <c r="D1410" s="15">
        <f t="shared" ref="D1410:D1473" si="44">IF(C1410=1, 1500 - SUMIFS($Y:$Y, $A:$A, A1410, $C:$C, C1410, $E:$E, "Approved", $Z:$Z, "&lt;&gt;PFA GC", $F:$F, "&lt;&gt;No"),
   IF(C1410=2, 1000 - SUMIFS($Y:$Y, $A:$A, A1410, $C:$C, C1410, $E:$E, "Approved", $Z:$Z, "&lt;&gt;PFA GC", $F:$F, "&lt;&gt;No"),
   IF(C1410&gt;=3, 500 - SUMIFS($Y:$Y, $A:$A, A1410, $C:$C, C1410, $E:$E, "Approved", $Z:$Z, "&lt;&gt;PFA GC", $F:$F, "&lt;&gt;No"), "")))</f>
        <v>1000</v>
      </c>
      <c r="E1410" s="41" t="s">
        <v>428</v>
      </c>
      <c r="F1410" s="30" t="s">
        <v>320</v>
      </c>
      <c r="G1410" s="59" t="s">
        <v>536</v>
      </c>
      <c r="H1410" s="53" t="s">
        <v>1044</v>
      </c>
      <c r="I1410" s="53" t="s">
        <v>315</v>
      </c>
      <c r="J1410" s="53">
        <v>68003</v>
      </c>
      <c r="K1410" s="53" t="s">
        <v>316</v>
      </c>
      <c r="L1410" s="70" t="s">
        <v>31</v>
      </c>
      <c r="M1410" s="53" t="s">
        <v>317</v>
      </c>
      <c r="N1410" s="53" t="s">
        <v>325</v>
      </c>
      <c r="O1410" s="53" t="s">
        <v>319</v>
      </c>
      <c r="P1410" s="53" t="s">
        <v>604</v>
      </c>
      <c r="Q1410" s="53" t="s">
        <v>348</v>
      </c>
      <c r="R1410" s="7" t="s">
        <v>833</v>
      </c>
      <c r="S1410" s="77">
        <v>2</v>
      </c>
      <c r="T1410" s="61">
        <v>2751</v>
      </c>
      <c r="U1410" s="7">
        <v>50</v>
      </c>
      <c r="V1410" s="23" t="s">
        <v>32</v>
      </c>
      <c r="W1410" s="53" t="s">
        <v>1045</v>
      </c>
      <c r="X1410" s="7" t="s">
        <v>34</v>
      </c>
      <c r="Y1410" s="10">
        <v>1922.26</v>
      </c>
      <c r="Z1410" s="53"/>
      <c r="AA1410" s="53"/>
      <c r="AB1410" s="78"/>
      <c r="AC1410" s="53"/>
      <c r="AF1410" s="24"/>
    </row>
    <row r="1411" spans="1:32" ht="15" hidden="1" customHeight="1" x14ac:dyDescent="0.2">
      <c r="A1411" s="54" t="s">
        <v>2270</v>
      </c>
      <c r="B1411" s="62">
        <v>45426</v>
      </c>
      <c r="C1411" s="59">
        <f t="shared" ref="C1411:C1474" si="45">YEAR(B1411) - YEAR(_xlfn.MINIFS($B:$B, $A:$A, A1411)) + 1</f>
        <v>1</v>
      </c>
      <c r="D1411" s="15">
        <f t="shared" si="44"/>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604</v>
      </c>
      <c r="Q1411" s="53" t="s">
        <v>348</v>
      </c>
      <c r="R1411" s="7" t="s">
        <v>820</v>
      </c>
      <c r="S1411" s="77">
        <v>0</v>
      </c>
      <c r="T1411" s="61">
        <v>0</v>
      </c>
      <c r="U1411" s="7">
        <v>5</v>
      </c>
      <c r="V1411" s="53" t="s">
        <v>285</v>
      </c>
      <c r="W1411" s="53" t="s">
        <v>1046</v>
      </c>
      <c r="X1411" s="7" t="s">
        <v>55</v>
      </c>
      <c r="Y1411" s="10">
        <v>591.49</v>
      </c>
      <c r="Z1411" s="53"/>
      <c r="AA1411" s="53"/>
      <c r="AB1411" s="78"/>
      <c r="AC1411" s="53"/>
      <c r="AF1411" s="24"/>
    </row>
    <row r="1412" spans="1:32" ht="15" hidden="1" customHeight="1" x14ac:dyDescent="0.2">
      <c r="A1412" s="54" t="s">
        <v>2272</v>
      </c>
      <c r="B1412" s="62">
        <v>45426</v>
      </c>
      <c r="C1412" s="59">
        <f t="shared" si="45"/>
        <v>1</v>
      </c>
      <c r="D1412" s="15">
        <f t="shared" si="44"/>
        <v>1300</v>
      </c>
      <c r="E1412" s="16" t="s">
        <v>28</v>
      </c>
      <c r="F1412" s="64" t="s">
        <v>29</v>
      </c>
      <c r="G1412" s="59" t="s">
        <v>30</v>
      </c>
      <c r="H1412" s="53" t="s">
        <v>1043</v>
      </c>
      <c r="I1412" s="53" t="s">
        <v>315</v>
      </c>
      <c r="J1412" s="53">
        <v>68952</v>
      </c>
      <c r="K1412" s="53" t="s">
        <v>316</v>
      </c>
      <c r="L1412" s="70" t="s">
        <v>31</v>
      </c>
      <c r="M1412" s="53" t="s">
        <v>342</v>
      </c>
      <c r="N1412" s="53" t="s">
        <v>318</v>
      </c>
      <c r="O1412" s="53" t="s">
        <v>319</v>
      </c>
      <c r="P1412" s="53" t="s">
        <v>604</v>
      </c>
      <c r="Q1412" s="53" t="s">
        <v>348</v>
      </c>
      <c r="R1412" s="7" t="s">
        <v>820</v>
      </c>
      <c r="S1412" s="77">
        <v>0</v>
      </c>
      <c r="T1412" s="61">
        <v>0</v>
      </c>
      <c r="U1412" s="7">
        <v>100</v>
      </c>
      <c r="V1412" s="63" t="s">
        <v>445</v>
      </c>
      <c r="W1412" s="24" t="s">
        <v>446</v>
      </c>
      <c r="X1412" s="7" t="s">
        <v>51</v>
      </c>
      <c r="Y1412" s="10">
        <v>200</v>
      </c>
      <c r="Z1412" s="24" t="s">
        <v>38</v>
      </c>
      <c r="AA1412" s="12" t="s">
        <v>500</v>
      </c>
      <c r="AB1412" s="78"/>
      <c r="AC1412" s="53"/>
      <c r="AF1412" s="24"/>
    </row>
    <row r="1413" spans="1:32" ht="15" hidden="1" customHeight="1" x14ac:dyDescent="0.2">
      <c r="A1413" s="54" t="s">
        <v>2275</v>
      </c>
      <c r="B1413" s="13">
        <v>45427</v>
      </c>
      <c r="C1413" s="31">
        <f t="shared" si="45"/>
        <v>1</v>
      </c>
      <c r="D1413" s="15">
        <f t="shared" si="44"/>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hidden="1" customHeight="1" x14ac:dyDescent="0.2">
      <c r="A1414" s="54" t="s">
        <v>2274</v>
      </c>
      <c r="B1414" s="13">
        <v>45427</v>
      </c>
      <c r="C1414" s="31">
        <f t="shared" si="45"/>
        <v>1</v>
      </c>
      <c r="D1414" s="15">
        <f t="shared" si="44"/>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hidden="1" customHeight="1" x14ac:dyDescent="0.2">
      <c r="A1415" s="54" t="s">
        <v>2273</v>
      </c>
      <c r="B1415" s="62">
        <v>45427</v>
      </c>
      <c r="C1415" s="59">
        <f t="shared" si="45"/>
        <v>1</v>
      </c>
      <c r="D1415" s="15">
        <f t="shared" si="44"/>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604</v>
      </c>
      <c r="Q1415" s="53" t="s">
        <v>565</v>
      </c>
      <c r="R1415" s="7" t="s">
        <v>841</v>
      </c>
      <c r="S1415" s="77">
        <v>1</v>
      </c>
      <c r="T1415" s="61">
        <v>0</v>
      </c>
      <c r="U1415" s="7">
        <v>28</v>
      </c>
      <c r="V1415" s="37" t="s">
        <v>286</v>
      </c>
      <c r="W1415" s="53" t="s">
        <v>332</v>
      </c>
      <c r="X1415" s="7" t="s">
        <v>37</v>
      </c>
      <c r="Y1415" s="10">
        <v>100</v>
      </c>
      <c r="Z1415" s="53"/>
      <c r="AA1415" s="53" t="s">
        <v>103</v>
      </c>
      <c r="AB1415" s="78"/>
      <c r="AC1415" s="53"/>
      <c r="AF1415" s="24"/>
    </row>
    <row r="1416" spans="1:32" ht="15" hidden="1" customHeight="1" x14ac:dyDescent="0.2">
      <c r="A1416" s="54" t="s">
        <v>2273</v>
      </c>
      <c r="B1416" s="62">
        <v>45427</v>
      </c>
      <c r="C1416" s="59">
        <f t="shared" si="45"/>
        <v>1</v>
      </c>
      <c r="D1416" s="15">
        <f t="shared" si="44"/>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604</v>
      </c>
      <c r="Q1416" s="53" t="s">
        <v>565</v>
      </c>
      <c r="R1416" s="7" t="s">
        <v>841</v>
      </c>
      <c r="S1416" s="77">
        <v>1</v>
      </c>
      <c r="T1416" s="61">
        <v>0</v>
      </c>
      <c r="U1416" s="7">
        <v>28</v>
      </c>
      <c r="V1416" s="52" t="s">
        <v>286</v>
      </c>
      <c r="W1416" s="53" t="s">
        <v>332</v>
      </c>
      <c r="X1416" s="7" t="s">
        <v>73</v>
      </c>
      <c r="Y1416" s="10">
        <v>424.84</v>
      </c>
      <c r="Z1416" s="53"/>
      <c r="AA1416" s="53" t="s">
        <v>1047</v>
      </c>
      <c r="AB1416" s="78"/>
      <c r="AC1416" s="53"/>
      <c r="AF1416" s="24"/>
    </row>
    <row r="1417" spans="1:32" ht="15" hidden="1" customHeight="1" x14ac:dyDescent="0.2">
      <c r="A1417" s="54" t="s">
        <v>2277</v>
      </c>
      <c r="B1417" s="62">
        <v>45428</v>
      </c>
      <c r="C1417" s="59">
        <f t="shared" si="45"/>
        <v>1</v>
      </c>
      <c r="D1417" s="15">
        <f t="shared" si="44"/>
        <v>1500</v>
      </c>
      <c r="E1417" s="41" t="s">
        <v>428</v>
      </c>
      <c r="F1417" s="30" t="s">
        <v>320</v>
      </c>
      <c r="G1417" s="59" t="s">
        <v>536</v>
      </c>
      <c r="H1417" s="53" t="s">
        <v>504</v>
      </c>
      <c r="I1417" s="53" t="s">
        <v>315</v>
      </c>
      <c r="J1417" s="53">
        <v>68956</v>
      </c>
      <c r="K1417" s="53" t="s">
        <v>316</v>
      </c>
      <c r="L1417" s="70" t="s">
        <v>31</v>
      </c>
      <c r="M1417" s="53" t="s">
        <v>324</v>
      </c>
      <c r="N1417" s="53" t="s">
        <v>325</v>
      </c>
      <c r="O1417" s="53" t="s">
        <v>319</v>
      </c>
      <c r="P1417" s="53" t="s">
        <v>604</v>
      </c>
      <c r="Q1417" s="53" t="s">
        <v>348</v>
      </c>
      <c r="R1417" s="7" t="s">
        <v>822</v>
      </c>
      <c r="S1417" s="77">
        <v>3</v>
      </c>
      <c r="T1417" s="61">
        <v>1237</v>
      </c>
      <c r="U1417" s="7">
        <v>75</v>
      </c>
      <c r="V1417" s="63" t="s">
        <v>445</v>
      </c>
      <c r="W1417" s="24" t="s">
        <v>446</v>
      </c>
      <c r="X1417" s="7" t="s">
        <v>431</v>
      </c>
      <c r="Y1417" s="10">
        <v>1250</v>
      </c>
      <c r="Z1417" s="53"/>
      <c r="AA1417" s="53"/>
      <c r="AB1417" s="78"/>
      <c r="AC1417" s="53"/>
      <c r="AF1417" s="24"/>
    </row>
    <row r="1418" spans="1:32" ht="15" hidden="1" customHeight="1" x14ac:dyDescent="0.2">
      <c r="A1418" s="54" t="s">
        <v>2276</v>
      </c>
      <c r="B1418" s="62">
        <v>45428</v>
      </c>
      <c r="C1418" s="59">
        <f t="shared" si="45"/>
        <v>1</v>
      </c>
      <c r="D1418" s="15">
        <f t="shared" si="44"/>
        <v>328.3599999999999</v>
      </c>
      <c r="E1418" s="16" t="s">
        <v>28</v>
      </c>
      <c r="F1418" s="64" t="s">
        <v>29</v>
      </c>
      <c r="G1418" s="59" t="s">
        <v>30</v>
      </c>
      <c r="H1418" s="53" t="s">
        <v>780</v>
      </c>
      <c r="I1418" s="53" t="s">
        <v>315</v>
      </c>
      <c r="J1418" s="53">
        <v>68114</v>
      </c>
      <c r="K1418" s="53" t="s">
        <v>316</v>
      </c>
      <c r="L1418" s="70" t="s">
        <v>31</v>
      </c>
      <c r="M1418" s="53" t="s">
        <v>324</v>
      </c>
      <c r="N1418" s="53" t="s">
        <v>318</v>
      </c>
      <c r="O1418" s="53" t="s">
        <v>319</v>
      </c>
      <c r="P1418" s="53" t="s">
        <v>604</v>
      </c>
      <c r="Q1418" s="53" t="s">
        <v>348</v>
      </c>
      <c r="R1418" s="7" t="s">
        <v>822</v>
      </c>
      <c r="S1418" s="77">
        <v>0</v>
      </c>
      <c r="T1418" s="61">
        <v>902</v>
      </c>
      <c r="U1418" s="7">
        <v>6.7</v>
      </c>
      <c r="V1418" s="63" t="s">
        <v>32</v>
      </c>
      <c r="W1418" s="24" t="s">
        <v>642</v>
      </c>
      <c r="X1418" s="7" t="s">
        <v>55</v>
      </c>
      <c r="Y1418" s="10">
        <v>1171.6400000000001</v>
      </c>
      <c r="Z1418" s="53"/>
      <c r="AA1418" s="53"/>
      <c r="AB1418" s="78"/>
      <c r="AC1418" s="53"/>
      <c r="AF1418" s="24"/>
    </row>
    <row r="1419" spans="1:32" ht="15" hidden="1" customHeight="1" x14ac:dyDescent="0.2">
      <c r="A1419" s="54" t="s">
        <v>2279</v>
      </c>
      <c r="B1419" s="62">
        <v>45429</v>
      </c>
      <c r="C1419" s="59">
        <f t="shared" si="45"/>
        <v>1</v>
      </c>
      <c r="D1419" s="15">
        <f t="shared" si="44"/>
        <v>1500</v>
      </c>
      <c r="E1419" s="41" t="s">
        <v>428</v>
      </c>
      <c r="F1419" s="30" t="s">
        <v>320</v>
      </c>
      <c r="G1419" s="59" t="s">
        <v>536</v>
      </c>
      <c r="H1419" s="53" t="s">
        <v>1048</v>
      </c>
      <c r="I1419" s="53" t="s">
        <v>669</v>
      </c>
      <c r="J1419" s="53">
        <v>68701</v>
      </c>
      <c r="K1419" s="53" t="s">
        <v>331</v>
      </c>
      <c r="L1419" s="70">
        <v>25279</v>
      </c>
      <c r="M1419" s="53" t="s">
        <v>317</v>
      </c>
      <c r="N1419" s="53" t="s">
        <v>318</v>
      </c>
      <c r="O1419" s="53" t="s">
        <v>52</v>
      </c>
      <c r="P1419" s="53" t="s">
        <v>637</v>
      </c>
      <c r="Q1419" s="53" t="s">
        <v>348</v>
      </c>
      <c r="R1419" s="7" t="s">
        <v>349</v>
      </c>
      <c r="S1419" s="53">
        <v>2</v>
      </c>
      <c r="T1419" s="61">
        <v>3682</v>
      </c>
      <c r="U1419" s="7">
        <v>4000</v>
      </c>
      <c r="V1419" s="63" t="s">
        <v>65</v>
      </c>
      <c r="W1419" s="53" t="s">
        <v>1049</v>
      </c>
      <c r="X1419" s="7" t="s">
        <v>34</v>
      </c>
      <c r="Y1419" s="10">
        <v>24</v>
      </c>
      <c r="Z1419" s="24"/>
      <c r="AA1419" s="12"/>
      <c r="AB1419" s="66"/>
      <c r="AC1419" s="31"/>
      <c r="AF1419" s="24"/>
    </row>
    <row r="1420" spans="1:32" ht="15" hidden="1" customHeight="1" x14ac:dyDescent="0.2">
      <c r="A1420" s="54" t="s">
        <v>2278</v>
      </c>
      <c r="B1420" s="62">
        <v>45429</v>
      </c>
      <c r="C1420" s="59">
        <f t="shared" si="45"/>
        <v>1</v>
      </c>
      <c r="D1420" s="15">
        <f t="shared" si="44"/>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604</v>
      </c>
      <c r="Q1420" s="53" t="s">
        <v>348</v>
      </c>
      <c r="R1420" s="7" t="s">
        <v>822</v>
      </c>
      <c r="S1420" s="77">
        <v>1</v>
      </c>
      <c r="T1420" s="61">
        <v>1121</v>
      </c>
      <c r="U1420" s="7">
        <v>1</v>
      </c>
      <c r="V1420" s="63" t="s">
        <v>445</v>
      </c>
      <c r="W1420" s="24" t="s">
        <v>446</v>
      </c>
      <c r="X1420" s="7" t="s">
        <v>73</v>
      </c>
      <c r="Y1420" s="10">
        <v>1302.49</v>
      </c>
      <c r="Z1420" s="53"/>
      <c r="AA1420" s="53"/>
      <c r="AB1420" s="78"/>
      <c r="AC1420" s="53"/>
      <c r="AF1420" s="24"/>
    </row>
    <row r="1421" spans="1:32" ht="15" hidden="1" customHeight="1" x14ac:dyDescent="0.2">
      <c r="A1421" s="33" t="s">
        <v>1957</v>
      </c>
      <c r="B1421" s="13">
        <v>45433</v>
      </c>
      <c r="C1421" s="31">
        <f t="shared" si="45"/>
        <v>2</v>
      </c>
      <c r="D1421" s="15">
        <f t="shared" si="44"/>
        <v>781.36</v>
      </c>
      <c r="E1421" s="16" t="s">
        <v>28</v>
      </c>
      <c r="F1421" s="30" t="s">
        <v>29</v>
      </c>
      <c r="G1421" s="31" t="s">
        <v>30</v>
      </c>
      <c r="H1421" s="24" t="s">
        <v>314</v>
      </c>
      <c r="I1421" s="24" t="s">
        <v>315</v>
      </c>
      <c r="J1421" s="67">
        <v>68506</v>
      </c>
      <c r="K1421" s="24" t="s">
        <v>316</v>
      </c>
      <c r="L1421" s="20" t="s">
        <v>2681</v>
      </c>
      <c r="M1421" s="24" t="s">
        <v>324</v>
      </c>
      <c r="N1421" s="24" t="s">
        <v>325</v>
      </c>
      <c r="O1421" s="24" t="s">
        <v>319</v>
      </c>
      <c r="P1421" s="24" t="s">
        <v>320</v>
      </c>
      <c r="Q1421" s="24" t="s">
        <v>565</v>
      </c>
      <c r="R1421" s="7" t="s">
        <v>31</v>
      </c>
      <c r="S1421" s="24">
        <v>1</v>
      </c>
      <c r="T1421" s="58">
        <v>1186</v>
      </c>
      <c r="U1421" s="7" t="s">
        <v>31</v>
      </c>
      <c r="V1421" s="53" t="s">
        <v>286</v>
      </c>
      <c r="W1421" s="24" t="s">
        <v>393</v>
      </c>
      <c r="X1421" s="7" t="s">
        <v>57</v>
      </c>
      <c r="Y1421" s="10">
        <v>218.64</v>
      </c>
      <c r="Z1421" s="24"/>
      <c r="AA1421" s="12" t="s">
        <v>834</v>
      </c>
      <c r="AB1421" s="66" t="s">
        <v>29</v>
      </c>
      <c r="AC1421" s="24" t="s">
        <v>320</v>
      </c>
      <c r="AF1421" s="24"/>
    </row>
    <row r="1422" spans="1:32" ht="15" hidden="1" customHeight="1" x14ac:dyDescent="0.2">
      <c r="A1422" s="72" t="s">
        <v>2246</v>
      </c>
      <c r="B1422" s="13">
        <v>45433</v>
      </c>
      <c r="C1422" s="31">
        <f t="shared" si="45"/>
        <v>1</v>
      </c>
      <c r="D1422" s="15">
        <f t="shared" si="44"/>
        <v>797.72</v>
      </c>
      <c r="E1422" s="16" t="s">
        <v>28</v>
      </c>
      <c r="F1422" s="30" t="s">
        <v>29</v>
      </c>
      <c r="G1422" s="31" t="s">
        <v>30</v>
      </c>
      <c r="H1422" s="24" t="s">
        <v>1050</v>
      </c>
      <c r="I1422" s="24" t="s">
        <v>315</v>
      </c>
      <c r="J1422" s="24">
        <v>68922</v>
      </c>
      <c r="K1422" s="49" t="s">
        <v>316</v>
      </c>
      <c r="L1422" s="20">
        <v>19016</v>
      </c>
      <c r="M1422" s="49" t="s">
        <v>317</v>
      </c>
      <c r="N1422" s="49" t="s">
        <v>325</v>
      </c>
      <c r="O1422" s="49" t="s">
        <v>319</v>
      </c>
      <c r="P1422" s="49" t="s">
        <v>604</v>
      </c>
      <c r="Q1422" s="49" t="s">
        <v>348</v>
      </c>
      <c r="R1422" s="7" t="s">
        <v>820</v>
      </c>
      <c r="S1422" s="24">
        <v>2</v>
      </c>
      <c r="T1422" s="58">
        <v>3012.53</v>
      </c>
      <c r="U1422" s="7">
        <v>214</v>
      </c>
      <c r="V1422" s="63" t="s">
        <v>32</v>
      </c>
      <c r="W1422" s="53" t="s">
        <v>155</v>
      </c>
      <c r="X1422" s="7" t="s">
        <v>54</v>
      </c>
      <c r="Y1422" s="10">
        <v>175.57</v>
      </c>
      <c r="Z1422" s="24"/>
      <c r="AA1422" s="12" t="s">
        <v>352</v>
      </c>
      <c r="AB1422" s="66"/>
      <c r="AC1422" s="24"/>
      <c r="AF1422" s="24"/>
    </row>
    <row r="1423" spans="1:32" ht="15" hidden="1" customHeight="1" x14ac:dyDescent="0.2">
      <c r="A1423" s="72" t="s">
        <v>2246</v>
      </c>
      <c r="B1423" s="13">
        <v>45433</v>
      </c>
      <c r="C1423" s="31">
        <f t="shared" si="45"/>
        <v>1</v>
      </c>
      <c r="D1423" s="15">
        <f t="shared" si="44"/>
        <v>797.72</v>
      </c>
      <c r="E1423" s="16" t="s">
        <v>28</v>
      </c>
      <c r="F1423" s="30" t="s">
        <v>29</v>
      </c>
      <c r="G1423" s="31" t="s">
        <v>30</v>
      </c>
      <c r="H1423" s="24" t="s">
        <v>1050</v>
      </c>
      <c r="I1423" s="24" t="s">
        <v>315</v>
      </c>
      <c r="J1423" s="24">
        <v>68922</v>
      </c>
      <c r="K1423" s="49" t="s">
        <v>316</v>
      </c>
      <c r="L1423" s="20">
        <v>19016</v>
      </c>
      <c r="M1423" s="49" t="s">
        <v>317</v>
      </c>
      <c r="N1423" s="49" t="s">
        <v>325</v>
      </c>
      <c r="O1423" s="49" t="s">
        <v>319</v>
      </c>
      <c r="P1423" s="49" t="s">
        <v>604</v>
      </c>
      <c r="Q1423" s="49" t="s">
        <v>348</v>
      </c>
      <c r="R1423" s="7" t="s">
        <v>820</v>
      </c>
      <c r="S1423" s="24">
        <v>2</v>
      </c>
      <c r="T1423" s="58">
        <v>3012.53</v>
      </c>
      <c r="U1423" s="7">
        <v>214</v>
      </c>
      <c r="V1423" s="23" t="s">
        <v>32</v>
      </c>
      <c r="W1423" s="53" t="s">
        <v>155</v>
      </c>
      <c r="X1423" s="7" t="s">
        <v>54</v>
      </c>
      <c r="Y1423" s="10">
        <v>526.71</v>
      </c>
      <c r="Z1423" s="24"/>
      <c r="AA1423" s="12" t="s">
        <v>352</v>
      </c>
      <c r="AB1423" s="66"/>
      <c r="AC1423" s="24"/>
      <c r="AF1423" s="24"/>
    </row>
    <row r="1424" spans="1:32" ht="15" hidden="1" customHeight="1" x14ac:dyDescent="0.2">
      <c r="A1424" s="72" t="s">
        <v>1837</v>
      </c>
      <c r="B1424" s="13">
        <v>45433</v>
      </c>
      <c r="C1424" s="31">
        <f t="shared" si="45"/>
        <v>2</v>
      </c>
      <c r="D1424" s="15">
        <f t="shared" si="44"/>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604</v>
      </c>
      <c r="Q1424" s="49" t="s">
        <v>348</v>
      </c>
      <c r="R1424" s="7" t="s">
        <v>851</v>
      </c>
      <c r="S1424" s="24">
        <v>1</v>
      </c>
      <c r="T1424" s="58">
        <v>2554</v>
      </c>
      <c r="U1424" s="7">
        <v>20</v>
      </c>
      <c r="V1424" s="37" t="s">
        <v>260</v>
      </c>
      <c r="W1424" s="24" t="s">
        <v>338</v>
      </c>
      <c r="X1424" s="7" t="s">
        <v>73</v>
      </c>
      <c r="Y1424" s="10">
        <v>945.02</v>
      </c>
      <c r="Z1424" s="24"/>
      <c r="AA1424" s="12"/>
      <c r="AB1424" s="66"/>
      <c r="AC1424" s="24"/>
      <c r="AF1424" s="24"/>
    </row>
    <row r="1425" spans="1:32" ht="15" hidden="1" customHeight="1" x14ac:dyDescent="0.2">
      <c r="A1425" s="72" t="s">
        <v>2281</v>
      </c>
      <c r="B1425" s="13">
        <v>45433</v>
      </c>
      <c r="C1425" s="31">
        <f t="shared" si="45"/>
        <v>1</v>
      </c>
      <c r="D1425" s="15">
        <f t="shared" si="44"/>
        <v>1300</v>
      </c>
      <c r="E1425" s="16" t="s">
        <v>28</v>
      </c>
      <c r="F1425" s="30" t="s">
        <v>29</v>
      </c>
      <c r="G1425" s="31" t="s">
        <v>30</v>
      </c>
      <c r="H1425" s="24" t="s">
        <v>469</v>
      </c>
      <c r="I1425" s="24" t="s">
        <v>315</v>
      </c>
      <c r="J1425" s="24">
        <v>68932</v>
      </c>
      <c r="K1425" s="49" t="s">
        <v>316</v>
      </c>
      <c r="L1425" s="20">
        <v>23465</v>
      </c>
      <c r="M1425" s="49" t="s">
        <v>335</v>
      </c>
      <c r="N1425" s="49" t="s">
        <v>325</v>
      </c>
      <c r="O1425" s="49" t="s">
        <v>319</v>
      </c>
      <c r="P1425" s="49" t="s">
        <v>604</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hidden="1" customHeight="1" x14ac:dyDescent="0.2">
      <c r="A1426" s="54" t="s">
        <v>2236</v>
      </c>
      <c r="B1426" s="13">
        <v>45433</v>
      </c>
      <c r="C1426" s="31">
        <f t="shared" si="45"/>
        <v>1</v>
      </c>
      <c r="D1426" s="15">
        <f t="shared" si="44"/>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hidden="1" customHeight="1" x14ac:dyDescent="0.2">
      <c r="A1427" s="72" t="s">
        <v>2282</v>
      </c>
      <c r="B1427" s="13">
        <v>45433</v>
      </c>
      <c r="C1427" s="31">
        <f t="shared" si="45"/>
        <v>1</v>
      </c>
      <c r="D1427" s="15">
        <f t="shared" si="44"/>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604</v>
      </c>
      <c r="Q1427" s="49" t="s">
        <v>348</v>
      </c>
      <c r="R1427" s="7" t="s">
        <v>841</v>
      </c>
      <c r="S1427" s="24">
        <v>5</v>
      </c>
      <c r="T1427" s="58">
        <v>3600</v>
      </c>
      <c r="U1427" s="7">
        <v>2</v>
      </c>
      <c r="V1427" s="23" t="s">
        <v>445</v>
      </c>
      <c r="W1427" s="24" t="s">
        <v>446</v>
      </c>
      <c r="X1427" s="7" t="s">
        <v>55</v>
      </c>
      <c r="Y1427" s="10">
        <v>1050</v>
      </c>
      <c r="Z1427" s="24" t="s">
        <v>566</v>
      </c>
      <c r="AA1427" s="12" t="s">
        <v>1053</v>
      </c>
      <c r="AB1427" s="66"/>
      <c r="AC1427" s="24"/>
      <c r="AF1427" s="24"/>
    </row>
    <row r="1428" spans="1:32" ht="15" hidden="1" customHeight="1" x14ac:dyDescent="0.2">
      <c r="A1428" s="72" t="s">
        <v>2280</v>
      </c>
      <c r="B1428" s="13">
        <v>45433</v>
      </c>
      <c r="C1428" s="31">
        <f t="shared" si="45"/>
        <v>1</v>
      </c>
      <c r="D1428" s="15">
        <f t="shared" si="44"/>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604</v>
      </c>
      <c r="Q1428" s="49" t="s">
        <v>348</v>
      </c>
      <c r="R1428" s="7" t="s">
        <v>841</v>
      </c>
      <c r="S1428" s="24">
        <v>0</v>
      </c>
      <c r="T1428" s="58">
        <v>0</v>
      </c>
      <c r="U1428" s="7">
        <v>3</v>
      </c>
      <c r="V1428" s="37" t="s">
        <v>285</v>
      </c>
      <c r="W1428" s="24" t="s">
        <v>1051</v>
      </c>
      <c r="X1428" s="7" t="s">
        <v>55</v>
      </c>
      <c r="Y1428" s="10">
        <v>695</v>
      </c>
      <c r="Z1428" s="24" t="s">
        <v>566</v>
      </c>
      <c r="AA1428" s="12" t="s">
        <v>1052</v>
      </c>
      <c r="AB1428" s="66"/>
      <c r="AC1428" s="24"/>
      <c r="AF1428" s="24"/>
    </row>
    <row r="1429" spans="1:32" ht="15" hidden="1" customHeight="1" x14ac:dyDescent="0.2">
      <c r="A1429" s="54" t="s">
        <v>1738</v>
      </c>
      <c r="B1429" s="13">
        <v>45434</v>
      </c>
      <c r="C1429" s="31">
        <f t="shared" si="45"/>
        <v>2</v>
      </c>
      <c r="D1429" s="15">
        <f t="shared" si="44"/>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hidden="1" customHeight="1" x14ac:dyDescent="0.2">
      <c r="A1430" s="72" t="s">
        <v>2274</v>
      </c>
      <c r="B1430" s="13">
        <v>45434</v>
      </c>
      <c r="C1430" s="31">
        <f t="shared" si="45"/>
        <v>1</v>
      </c>
      <c r="D1430" s="15">
        <f t="shared" si="44"/>
        <v>100</v>
      </c>
      <c r="E1430" s="16" t="s">
        <v>28</v>
      </c>
      <c r="F1430" s="30" t="s">
        <v>29</v>
      </c>
      <c r="G1430" s="31" t="s">
        <v>30</v>
      </c>
      <c r="H1430" s="24" t="s">
        <v>780</v>
      </c>
      <c r="I1430" s="24" t="s">
        <v>315</v>
      </c>
      <c r="J1430" s="24">
        <v>68164</v>
      </c>
      <c r="K1430" s="49" t="s">
        <v>316</v>
      </c>
      <c r="L1430" s="20">
        <v>24974</v>
      </c>
      <c r="M1430" s="49" t="s">
        <v>317</v>
      </c>
      <c r="N1430" s="49" t="s">
        <v>325</v>
      </c>
      <c r="O1430" s="49" t="s">
        <v>319</v>
      </c>
      <c r="P1430" s="49" t="s">
        <v>604</v>
      </c>
      <c r="Q1430" s="49" t="s">
        <v>348</v>
      </c>
      <c r="R1430" s="7" t="s">
        <v>841</v>
      </c>
      <c r="S1430" s="24">
        <v>2</v>
      </c>
      <c r="T1430" s="58">
        <v>420.5</v>
      </c>
      <c r="U1430" s="7">
        <v>10</v>
      </c>
      <c r="V1430" s="23" t="s">
        <v>32</v>
      </c>
      <c r="W1430" s="24" t="s">
        <v>50</v>
      </c>
      <c r="X1430" s="7" t="s">
        <v>55</v>
      </c>
      <c r="Y1430" s="10">
        <v>1400</v>
      </c>
      <c r="Z1430" s="24"/>
      <c r="AA1430" s="12"/>
      <c r="AB1430" s="66"/>
      <c r="AC1430" s="24"/>
      <c r="AF1430" s="24"/>
    </row>
    <row r="1431" spans="1:32" ht="15" hidden="1" customHeight="1" x14ac:dyDescent="0.2">
      <c r="A1431" s="72" t="s">
        <v>2283</v>
      </c>
      <c r="B1431" s="13">
        <v>45434</v>
      </c>
      <c r="C1431" s="31">
        <f t="shared" si="45"/>
        <v>1</v>
      </c>
      <c r="D1431" s="15">
        <f t="shared" si="44"/>
        <v>785</v>
      </c>
      <c r="E1431" s="16" t="s">
        <v>28</v>
      </c>
      <c r="F1431" s="30" t="s">
        <v>29</v>
      </c>
      <c r="G1431" s="31" t="s">
        <v>30</v>
      </c>
      <c r="H1431" s="24" t="s">
        <v>323</v>
      </c>
      <c r="I1431" s="24" t="s">
        <v>315</v>
      </c>
      <c r="J1431" s="24">
        <v>68108</v>
      </c>
      <c r="K1431" s="49" t="s">
        <v>316</v>
      </c>
      <c r="L1431" s="20">
        <v>25851</v>
      </c>
      <c r="M1431" s="49" t="s">
        <v>615</v>
      </c>
      <c r="N1431" s="49" t="s">
        <v>318</v>
      </c>
      <c r="O1431" s="49" t="s">
        <v>319</v>
      </c>
      <c r="P1431" s="49" t="s">
        <v>637</v>
      </c>
      <c r="Q1431" s="49" t="s">
        <v>348</v>
      </c>
      <c r="R1431" s="7" t="s">
        <v>349</v>
      </c>
      <c r="S1431" s="24">
        <v>1</v>
      </c>
      <c r="T1431" s="58">
        <v>0</v>
      </c>
      <c r="U1431" s="7">
        <v>15</v>
      </c>
      <c r="V1431" s="37" t="s">
        <v>285</v>
      </c>
      <c r="W1431" s="24" t="s">
        <v>1054</v>
      </c>
      <c r="X1431" s="7" t="s">
        <v>55</v>
      </c>
      <c r="Y1431" s="10">
        <v>715</v>
      </c>
      <c r="Z1431" s="24" t="s">
        <v>566</v>
      </c>
      <c r="AA1431" s="12" t="s">
        <v>1055</v>
      </c>
      <c r="AB1431" s="66"/>
      <c r="AC1431" s="24"/>
      <c r="AF1431" s="24"/>
    </row>
    <row r="1432" spans="1:32" ht="15" hidden="1" customHeight="1" x14ac:dyDescent="0.2">
      <c r="A1432" s="54" t="s">
        <v>2265</v>
      </c>
      <c r="B1432" s="13">
        <v>45434</v>
      </c>
      <c r="C1432" s="31">
        <f t="shared" si="45"/>
        <v>1</v>
      </c>
      <c r="D1432" s="15">
        <f t="shared" si="44"/>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hidden="1" customHeight="1" x14ac:dyDescent="0.2">
      <c r="A1433" s="33" t="s">
        <v>1824</v>
      </c>
      <c r="B1433" s="13">
        <v>45435</v>
      </c>
      <c r="C1433" s="31">
        <f t="shared" si="45"/>
        <v>2</v>
      </c>
      <c r="D1433" s="15">
        <f t="shared" si="44"/>
        <v>-500</v>
      </c>
      <c r="E1433" s="41" t="s">
        <v>428</v>
      </c>
      <c r="F1433" s="30" t="s">
        <v>320</v>
      </c>
      <c r="G1433" s="31" t="s">
        <v>429</v>
      </c>
      <c r="H1433" s="24" t="s">
        <v>484</v>
      </c>
      <c r="I1433" s="24" t="s">
        <v>315</v>
      </c>
      <c r="J1433" s="24">
        <v>68066</v>
      </c>
      <c r="K1433" s="49" t="s">
        <v>316</v>
      </c>
      <c r="L1433" s="20" t="s">
        <v>2681</v>
      </c>
      <c r="M1433" s="49" t="s">
        <v>335</v>
      </c>
      <c r="N1433" s="49" t="s">
        <v>318</v>
      </c>
      <c r="O1433" s="49" t="s">
        <v>319</v>
      </c>
      <c r="P1433" s="49" t="s">
        <v>320</v>
      </c>
      <c r="Q1433" s="49" t="s">
        <v>31</v>
      </c>
      <c r="R1433" s="7" t="s">
        <v>31</v>
      </c>
      <c r="S1433" s="24">
        <v>2</v>
      </c>
      <c r="T1433" s="58" t="s">
        <v>31</v>
      </c>
      <c r="U1433" s="7" t="s">
        <v>31</v>
      </c>
      <c r="V1433" s="23" t="s">
        <v>485</v>
      </c>
      <c r="W1433" s="24" t="s">
        <v>338</v>
      </c>
      <c r="X1433" s="7" t="s">
        <v>431</v>
      </c>
      <c r="Y1433" s="10">
        <v>300</v>
      </c>
      <c r="Z1433" s="24" t="s">
        <v>38</v>
      </c>
      <c r="AA1433" s="12" t="s">
        <v>1057</v>
      </c>
      <c r="AB1433" s="66" t="s">
        <v>29</v>
      </c>
      <c r="AC1433" s="24" t="s">
        <v>29</v>
      </c>
      <c r="AF1433" s="24"/>
    </row>
    <row r="1434" spans="1:32" ht="15" hidden="1" customHeight="1" x14ac:dyDescent="0.2">
      <c r="A1434" s="54" t="s">
        <v>2267</v>
      </c>
      <c r="B1434" s="13">
        <v>45435</v>
      </c>
      <c r="C1434" s="31">
        <f t="shared" si="45"/>
        <v>1</v>
      </c>
      <c r="D1434" s="15">
        <f t="shared" si="44"/>
        <v>655</v>
      </c>
      <c r="E1434" s="16" t="s">
        <v>28</v>
      </c>
      <c r="F1434" s="30" t="s">
        <v>29</v>
      </c>
      <c r="G1434" s="31" t="s">
        <v>30</v>
      </c>
      <c r="H1434" s="24" t="s">
        <v>1056</v>
      </c>
      <c r="I1434" s="24" t="s">
        <v>315</v>
      </c>
      <c r="J1434" s="24">
        <v>68955</v>
      </c>
      <c r="K1434" s="49" t="s">
        <v>316</v>
      </c>
      <c r="L1434" s="20">
        <v>20187</v>
      </c>
      <c r="M1434" s="49" t="s">
        <v>335</v>
      </c>
      <c r="N1434" s="49" t="s">
        <v>318</v>
      </c>
      <c r="O1434" s="49" t="s">
        <v>319</v>
      </c>
      <c r="P1434" s="49" t="s">
        <v>604</v>
      </c>
      <c r="Q1434" s="49" t="s">
        <v>348</v>
      </c>
      <c r="R1434" s="7" t="s">
        <v>820</v>
      </c>
      <c r="S1434" s="24">
        <v>1</v>
      </c>
      <c r="T1434" s="58">
        <v>1261</v>
      </c>
      <c r="U1434" s="7">
        <v>15</v>
      </c>
      <c r="V1434" s="23" t="s">
        <v>32</v>
      </c>
      <c r="W1434" s="53" t="s">
        <v>155</v>
      </c>
      <c r="X1434" s="7" t="s">
        <v>34</v>
      </c>
      <c r="Y1434" s="10">
        <v>150</v>
      </c>
      <c r="Z1434" s="24"/>
      <c r="AA1434" s="12"/>
      <c r="AB1434" s="66"/>
      <c r="AC1434" s="24"/>
      <c r="AF1434" s="24"/>
    </row>
    <row r="1435" spans="1:32" ht="15" hidden="1" customHeight="1" x14ac:dyDescent="0.2">
      <c r="A1435" s="72" t="s">
        <v>2267</v>
      </c>
      <c r="B1435" s="13">
        <v>45435</v>
      </c>
      <c r="C1435" s="31">
        <f t="shared" si="45"/>
        <v>1</v>
      </c>
      <c r="D1435" s="15">
        <f t="shared" si="44"/>
        <v>655</v>
      </c>
      <c r="E1435" s="16" t="s">
        <v>28</v>
      </c>
      <c r="F1435" s="30" t="s">
        <v>29</v>
      </c>
      <c r="G1435" s="31" t="s">
        <v>30</v>
      </c>
      <c r="H1435" s="24" t="s">
        <v>1056</v>
      </c>
      <c r="I1435" s="24" t="s">
        <v>315</v>
      </c>
      <c r="J1435" s="24">
        <v>68955</v>
      </c>
      <c r="K1435" s="49" t="s">
        <v>316</v>
      </c>
      <c r="L1435" s="20">
        <v>20187</v>
      </c>
      <c r="M1435" s="49" t="s">
        <v>335</v>
      </c>
      <c r="N1435" s="49" t="s">
        <v>318</v>
      </c>
      <c r="O1435" s="49" t="s">
        <v>319</v>
      </c>
      <c r="P1435" s="49" t="s">
        <v>604</v>
      </c>
      <c r="Q1435" s="49" t="s">
        <v>348</v>
      </c>
      <c r="R1435" s="7" t="s">
        <v>820</v>
      </c>
      <c r="S1435" s="24">
        <v>1</v>
      </c>
      <c r="T1435" s="58">
        <v>1261</v>
      </c>
      <c r="U1435" s="7">
        <v>15</v>
      </c>
      <c r="V1435" s="23" t="s">
        <v>32</v>
      </c>
      <c r="W1435" s="53" t="s">
        <v>155</v>
      </c>
      <c r="X1435" s="7" t="s">
        <v>34</v>
      </c>
      <c r="Y1435" s="10">
        <v>250</v>
      </c>
      <c r="Z1435" s="24"/>
      <c r="AA1435" s="12"/>
      <c r="AB1435" s="66"/>
      <c r="AC1435" s="24"/>
      <c r="AF1435" s="24"/>
    </row>
    <row r="1436" spans="1:32" ht="15" hidden="1" customHeight="1" x14ac:dyDescent="0.2">
      <c r="A1436" s="54" t="s">
        <v>2267</v>
      </c>
      <c r="B1436" s="13">
        <v>45435</v>
      </c>
      <c r="C1436" s="31">
        <f t="shared" si="45"/>
        <v>1</v>
      </c>
      <c r="D1436" s="15">
        <f t="shared" si="44"/>
        <v>655</v>
      </c>
      <c r="E1436" s="16" t="s">
        <v>28</v>
      </c>
      <c r="F1436" s="64" t="s">
        <v>29</v>
      </c>
      <c r="G1436" s="59" t="s">
        <v>30</v>
      </c>
      <c r="H1436" s="24" t="s">
        <v>1056</v>
      </c>
      <c r="I1436" s="24" t="s">
        <v>315</v>
      </c>
      <c r="J1436" s="24">
        <v>68955</v>
      </c>
      <c r="K1436" s="49" t="s">
        <v>316</v>
      </c>
      <c r="L1436" s="20">
        <v>20187</v>
      </c>
      <c r="M1436" s="49" t="s">
        <v>335</v>
      </c>
      <c r="N1436" s="49" t="s">
        <v>318</v>
      </c>
      <c r="O1436" s="49" t="s">
        <v>319</v>
      </c>
      <c r="P1436" s="49" t="s">
        <v>604</v>
      </c>
      <c r="Q1436" s="49" t="s">
        <v>348</v>
      </c>
      <c r="R1436" s="7" t="s">
        <v>820</v>
      </c>
      <c r="S1436" s="24">
        <v>1</v>
      </c>
      <c r="T1436" s="58">
        <v>1261</v>
      </c>
      <c r="U1436" s="7">
        <v>15</v>
      </c>
      <c r="V1436" s="23" t="s">
        <v>32</v>
      </c>
      <c r="W1436" s="53" t="s">
        <v>155</v>
      </c>
      <c r="X1436" s="7" t="s">
        <v>55</v>
      </c>
      <c r="Y1436" s="10">
        <v>445</v>
      </c>
      <c r="Z1436" s="24" t="s">
        <v>566</v>
      </c>
      <c r="AA1436" s="12" t="s">
        <v>1058</v>
      </c>
      <c r="AB1436" s="66"/>
      <c r="AC1436" s="24"/>
      <c r="AF1436" s="24"/>
    </row>
    <row r="1437" spans="1:32" ht="15" hidden="1" customHeight="1" x14ac:dyDescent="0.2">
      <c r="A1437" s="72" t="s">
        <v>2285</v>
      </c>
      <c r="B1437" s="13">
        <v>45435</v>
      </c>
      <c r="C1437" s="31">
        <f t="shared" si="45"/>
        <v>1</v>
      </c>
      <c r="D1437" s="15">
        <f t="shared" si="44"/>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604</v>
      </c>
      <c r="Q1437" s="49" t="s">
        <v>348</v>
      </c>
      <c r="R1437" s="7" t="s">
        <v>851</v>
      </c>
      <c r="S1437" s="24">
        <v>1</v>
      </c>
      <c r="T1437" s="58">
        <v>1440</v>
      </c>
      <c r="U1437" s="7">
        <v>24</v>
      </c>
      <c r="V1437" s="37" t="s">
        <v>260</v>
      </c>
      <c r="W1437" s="24" t="s">
        <v>338</v>
      </c>
      <c r="X1437" s="7" t="s">
        <v>55</v>
      </c>
      <c r="Y1437" s="10">
        <v>650</v>
      </c>
      <c r="Z1437" s="24" t="s">
        <v>566</v>
      </c>
      <c r="AA1437" s="12" t="s">
        <v>1059</v>
      </c>
      <c r="AB1437" s="66"/>
      <c r="AC1437" s="24"/>
      <c r="AF1437" s="24"/>
    </row>
    <row r="1438" spans="1:32" ht="15" hidden="1" customHeight="1" x14ac:dyDescent="0.2">
      <c r="A1438" s="72" t="s">
        <v>1738</v>
      </c>
      <c r="B1438" s="13">
        <v>45435</v>
      </c>
      <c r="C1438" s="31">
        <f t="shared" si="45"/>
        <v>2</v>
      </c>
      <c r="D1438" s="15">
        <f t="shared" si="44"/>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637</v>
      </c>
      <c r="Q1438" s="53" t="s">
        <v>348</v>
      </c>
      <c r="R1438" s="7" t="s">
        <v>349</v>
      </c>
      <c r="S1438" s="53">
        <v>0</v>
      </c>
      <c r="T1438" s="61">
        <v>0</v>
      </c>
      <c r="U1438" s="7">
        <v>180</v>
      </c>
      <c r="V1438" s="23" t="s">
        <v>32</v>
      </c>
      <c r="W1438" s="24" t="s">
        <v>155</v>
      </c>
      <c r="X1438" s="7" t="s">
        <v>34</v>
      </c>
      <c r="Y1438" s="10">
        <v>41.51</v>
      </c>
      <c r="Z1438" s="24" t="s">
        <v>72</v>
      </c>
      <c r="AA1438" s="12" t="s">
        <v>1016</v>
      </c>
      <c r="AB1438" s="66"/>
      <c r="AC1438" s="24"/>
      <c r="AF1438" s="24"/>
    </row>
    <row r="1439" spans="1:32" ht="15" hidden="1" customHeight="1" x14ac:dyDescent="0.2">
      <c r="A1439" s="72" t="s">
        <v>1849</v>
      </c>
      <c r="B1439" s="13">
        <v>45435</v>
      </c>
      <c r="C1439" s="31">
        <f t="shared" si="45"/>
        <v>2</v>
      </c>
      <c r="D1439" s="15">
        <f t="shared" si="44"/>
        <v>-371.88000000000011</v>
      </c>
      <c r="E1439" s="16" t="s">
        <v>28</v>
      </c>
      <c r="F1439" s="30" t="s">
        <v>29</v>
      </c>
      <c r="G1439" s="31" t="s">
        <v>30</v>
      </c>
      <c r="H1439" s="24" t="s">
        <v>522</v>
      </c>
      <c r="I1439" s="24" t="s">
        <v>315</v>
      </c>
      <c r="J1439" s="24">
        <v>68318</v>
      </c>
      <c r="K1439" s="49" t="s">
        <v>316</v>
      </c>
      <c r="L1439" s="20">
        <v>22395</v>
      </c>
      <c r="M1439" s="49" t="s">
        <v>317</v>
      </c>
      <c r="N1439" s="49" t="s">
        <v>325</v>
      </c>
      <c r="O1439" s="49" t="s">
        <v>319</v>
      </c>
      <c r="P1439" s="49" t="s">
        <v>604</v>
      </c>
      <c r="Q1439" s="49" t="s">
        <v>565</v>
      </c>
      <c r="R1439" s="7" t="s">
        <v>820</v>
      </c>
      <c r="S1439" s="24">
        <v>4</v>
      </c>
      <c r="T1439" s="58">
        <v>3518.32</v>
      </c>
      <c r="U1439" s="7">
        <v>120</v>
      </c>
      <c r="V1439" s="23" t="s">
        <v>286</v>
      </c>
      <c r="W1439" s="24" t="s">
        <v>332</v>
      </c>
      <c r="X1439" s="7" t="s">
        <v>55</v>
      </c>
      <c r="Y1439" s="10">
        <v>685.94</v>
      </c>
      <c r="Z1439" s="24"/>
      <c r="AA1439" s="12"/>
      <c r="AB1439" s="66"/>
      <c r="AC1439" s="24"/>
      <c r="AF1439" s="24"/>
    </row>
    <row r="1440" spans="1:32" ht="15" hidden="1" customHeight="1" x14ac:dyDescent="0.2">
      <c r="A1440" s="54" t="s">
        <v>2286</v>
      </c>
      <c r="B1440" s="13">
        <v>45435</v>
      </c>
      <c r="C1440" s="31">
        <f t="shared" si="45"/>
        <v>1</v>
      </c>
      <c r="D1440" s="15">
        <f t="shared" si="44"/>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hidden="1" customHeight="1" x14ac:dyDescent="0.2">
      <c r="A1441" s="54" t="s">
        <v>2043</v>
      </c>
      <c r="B1441" s="62">
        <v>45435</v>
      </c>
      <c r="C1441" s="59">
        <f t="shared" si="45"/>
        <v>2</v>
      </c>
      <c r="D1441" s="15">
        <f t="shared" si="44"/>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hidden="1" customHeight="1" x14ac:dyDescent="0.2">
      <c r="A1442" s="54" t="s">
        <v>2284</v>
      </c>
      <c r="B1442" s="13">
        <v>45435</v>
      </c>
      <c r="C1442" s="31">
        <f t="shared" si="45"/>
        <v>1</v>
      </c>
      <c r="D1442" s="15">
        <f t="shared" si="44"/>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hidden="1" customHeight="1" x14ac:dyDescent="0.2">
      <c r="A1443" s="33" t="s">
        <v>1908</v>
      </c>
      <c r="B1443" s="13">
        <v>45436</v>
      </c>
      <c r="C1443" s="31">
        <f t="shared" si="45"/>
        <v>2</v>
      </c>
      <c r="D1443" s="15">
        <f t="shared" si="44"/>
        <v>362.6</v>
      </c>
      <c r="E1443" s="16" t="s">
        <v>28</v>
      </c>
      <c r="F1443" s="30" t="s">
        <v>29</v>
      </c>
      <c r="G1443" s="30" t="s">
        <v>30</v>
      </c>
      <c r="H1443" s="26" t="s">
        <v>444</v>
      </c>
      <c r="I1443" s="26" t="s">
        <v>381</v>
      </c>
      <c r="J1443" s="67">
        <v>68901</v>
      </c>
      <c r="K1443" s="24" t="s">
        <v>316</v>
      </c>
      <c r="L1443" s="20" t="s">
        <v>2677</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610</v>
      </c>
      <c r="AB1443" s="66" t="s">
        <v>29</v>
      </c>
      <c r="AC1443" s="24" t="s">
        <v>320</v>
      </c>
      <c r="AF1443" s="24"/>
    </row>
    <row r="1444" spans="1:32" ht="15" hidden="1" customHeight="1" x14ac:dyDescent="0.2">
      <c r="A1444" s="33" t="s">
        <v>2245</v>
      </c>
      <c r="B1444" s="13">
        <v>45436</v>
      </c>
      <c r="C1444" s="31">
        <f t="shared" si="45"/>
        <v>1</v>
      </c>
      <c r="D1444" s="15">
        <f t="shared" si="44"/>
        <v>500</v>
      </c>
      <c r="E1444" s="16" t="s">
        <v>28</v>
      </c>
      <c r="F1444" s="30" t="s">
        <v>29</v>
      </c>
      <c r="G1444" s="31" t="s">
        <v>30</v>
      </c>
      <c r="H1444" s="24" t="s">
        <v>521</v>
      </c>
      <c r="I1444" s="24" t="s">
        <v>315</v>
      </c>
      <c r="J1444" s="24">
        <v>68310</v>
      </c>
      <c r="K1444" s="49" t="s">
        <v>316</v>
      </c>
      <c r="L1444" s="20">
        <v>12762</v>
      </c>
      <c r="M1444" s="49" t="s">
        <v>342</v>
      </c>
      <c r="N1444" s="49" t="s">
        <v>318</v>
      </c>
      <c r="O1444" s="49" t="s">
        <v>319</v>
      </c>
      <c r="P1444" s="49" t="s">
        <v>320</v>
      </c>
      <c r="Q1444" s="49" t="s">
        <v>348</v>
      </c>
      <c r="R1444" s="7" t="s">
        <v>820</v>
      </c>
      <c r="S1444" s="24">
        <v>1</v>
      </c>
      <c r="T1444" s="58">
        <v>1801.8</v>
      </c>
      <c r="U1444" s="7">
        <v>85</v>
      </c>
      <c r="V1444" s="53" t="s">
        <v>260</v>
      </c>
      <c r="W1444" s="24" t="s">
        <v>338</v>
      </c>
      <c r="X1444" s="7" t="s">
        <v>37</v>
      </c>
      <c r="Y1444" s="10">
        <v>200</v>
      </c>
      <c r="Z1444" s="24" t="s">
        <v>38</v>
      </c>
      <c r="AA1444" s="12" t="s">
        <v>103</v>
      </c>
      <c r="AB1444" s="66"/>
      <c r="AC1444" s="24"/>
      <c r="AF1444" s="24"/>
    </row>
    <row r="1445" spans="1:32" ht="15" hidden="1" customHeight="1" x14ac:dyDescent="0.2">
      <c r="A1445" s="54" t="s">
        <v>2254</v>
      </c>
      <c r="B1445" s="13">
        <v>45436</v>
      </c>
      <c r="C1445" s="31">
        <f t="shared" si="45"/>
        <v>1</v>
      </c>
      <c r="D1445" s="15">
        <f t="shared" si="44"/>
        <v>0.45000000000004547</v>
      </c>
      <c r="E1445" s="16" t="s">
        <v>28</v>
      </c>
      <c r="F1445" s="30" t="s">
        <v>29</v>
      </c>
      <c r="G1445" s="31" t="s">
        <v>30</v>
      </c>
      <c r="H1445" s="24" t="s">
        <v>810</v>
      </c>
      <c r="I1445" s="24" t="s">
        <v>315</v>
      </c>
      <c r="J1445" s="24">
        <v>68801</v>
      </c>
      <c r="K1445" s="49" t="s">
        <v>316</v>
      </c>
      <c r="L1445" s="20">
        <v>18585</v>
      </c>
      <c r="M1445" s="49" t="s">
        <v>342</v>
      </c>
      <c r="N1445" s="49" t="s">
        <v>318</v>
      </c>
      <c r="O1445" s="49" t="s">
        <v>319</v>
      </c>
      <c r="P1445" s="49" t="s">
        <v>637</v>
      </c>
      <c r="Q1445" s="49" t="s">
        <v>348</v>
      </c>
      <c r="R1445" s="7" t="s">
        <v>349</v>
      </c>
      <c r="S1445" s="24">
        <v>1</v>
      </c>
      <c r="T1445" s="58">
        <v>0</v>
      </c>
      <c r="U1445" s="7">
        <v>10</v>
      </c>
      <c r="V1445" s="63" t="s">
        <v>32</v>
      </c>
      <c r="W1445" s="53" t="s">
        <v>155</v>
      </c>
      <c r="X1445" s="7" t="s">
        <v>34</v>
      </c>
      <c r="Y1445" s="10">
        <v>75</v>
      </c>
      <c r="Z1445" s="24"/>
      <c r="AA1445" s="12" t="s">
        <v>1060</v>
      </c>
      <c r="AB1445" s="66"/>
      <c r="AC1445" s="24"/>
      <c r="AF1445" s="24"/>
    </row>
    <row r="1446" spans="1:32" ht="15" hidden="1" customHeight="1" x14ac:dyDescent="0.2">
      <c r="A1446" s="72" t="s">
        <v>2254</v>
      </c>
      <c r="B1446" s="13">
        <v>45436</v>
      </c>
      <c r="C1446" s="31">
        <f t="shared" si="45"/>
        <v>1</v>
      </c>
      <c r="D1446" s="15">
        <f t="shared" si="44"/>
        <v>0.45000000000004547</v>
      </c>
      <c r="E1446" s="16" t="s">
        <v>28</v>
      </c>
      <c r="F1446" s="30" t="s">
        <v>29</v>
      </c>
      <c r="G1446" s="31" t="s">
        <v>30</v>
      </c>
      <c r="H1446" s="24" t="s">
        <v>810</v>
      </c>
      <c r="I1446" s="24" t="s">
        <v>315</v>
      </c>
      <c r="J1446" s="24">
        <v>68801</v>
      </c>
      <c r="K1446" s="49" t="s">
        <v>316</v>
      </c>
      <c r="L1446" s="20">
        <v>18585</v>
      </c>
      <c r="M1446" s="49" t="s">
        <v>342</v>
      </c>
      <c r="N1446" s="49" t="s">
        <v>318</v>
      </c>
      <c r="O1446" s="49" t="s">
        <v>319</v>
      </c>
      <c r="P1446" s="49" t="s">
        <v>637</v>
      </c>
      <c r="Q1446" s="49" t="s">
        <v>348</v>
      </c>
      <c r="R1446" s="7" t="s">
        <v>349</v>
      </c>
      <c r="S1446" s="24">
        <v>1</v>
      </c>
      <c r="T1446" s="58">
        <v>0</v>
      </c>
      <c r="U1446" s="7">
        <v>10</v>
      </c>
      <c r="V1446" s="63" t="s">
        <v>32</v>
      </c>
      <c r="W1446" s="53" t="s">
        <v>155</v>
      </c>
      <c r="X1446" s="7" t="s">
        <v>34</v>
      </c>
      <c r="Y1446" s="10">
        <v>125</v>
      </c>
      <c r="Z1446" s="24"/>
      <c r="AA1446" s="12" t="s">
        <v>528</v>
      </c>
      <c r="AB1446" s="66"/>
      <c r="AC1446" s="24"/>
      <c r="AF1446" s="24"/>
    </row>
    <row r="1447" spans="1:32" ht="15" hidden="1" customHeight="1" x14ac:dyDescent="0.2">
      <c r="A1447" s="54" t="s">
        <v>1666</v>
      </c>
      <c r="B1447" s="13">
        <v>45436</v>
      </c>
      <c r="C1447" s="31">
        <f t="shared" si="45"/>
        <v>3</v>
      </c>
      <c r="D1447" s="15">
        <f t="shared" si="44"/>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hidden="1" customHeight="1" x14ac:dyDescent="0.2">
      <c r="A1448" s="54" t="s">
        <v>2126</v>
      </c>
      <c r="B1448" s="13">
        <v>45436</v>
      </c>
      <c r="C1448" s="31">
        <f t="shared" si="45"/>
        <v>1</v>
      </c>
      <c r="D1448" s="15">
        <f t="shared" si="44"/>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hidden="1" customHeight="1" x14ac:dyDescent="0.2">
      <c r="A1449" s="54" t="s">
        <v>1598</v>
      </c>
      <c r="B1449" s="13">
        <v>45436</v>
      </c>
      <c r="C1449" s="31">
        <f t="shared" si="45"/>
        <v>4</v>
      </c>
      <c r="D1449" s="15">
        <f t="shared" si="44"/>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hidden="1" customHeight="1" x14ac:dyDescent="0.2">
      <c r="A1450" s="33" t="s">
        <v>2287</v>
      </c>
      <c r="B1450" s="13">
        <v>45436</v>
      </c>
      <c r="C1450" s="31">
        <f t="shared" si="45"/>
        <v>1</v>
      </c>
      <c r="D1450" s="15">
        <f t="shared" si="44"/>
        <v>1500</v>
      </c>
      <c r="E1450" s="16" t="s">
        <v>28</v>
      </c>
      <c r="F1450" s="30" t="s">
        <v>320</v>
      </c>
      <c r="G1450" s="31" t="s">
        <v>536</v>
      </c>
      <c r="H1450" s="24" t="s">
        <v>323</v>
      </c>
      <c r="I1450" s="53" t="s">
        <v>315</v>
      </c>
      <c r="J1450" s="24">
        <v>68144</v>
      </c>
      <c r="K1450" s="49" t="s">
        <v>316</v>
      </c>
      <c r="L1450" s="20">
        <v>31450</v>
      </c>
      <c r="M1450" s="49" t="s">
        <v>317</v>
      </c>
      <c r="N1450" s="49" t="s">
        <v>318</v>
      </c>
      <c r="O1450" s="49" t="s">
        <v>319</v>
      </c>
      <c r="P1450" s="49" t="s">
        <v>604</v>
      </c>
      <c r="Q1450" s="49" t="s">
        <v>348</v>
      </c>
      <c r="R1450" s="7" t="s">
        <v>841</v>
      </c>
      <c r="S1450" s="24">
        <v>4</v>
      </c>
      <c r="T1450" s="58">
        <v>9250</v>
      </c>
      <c r="U1450" s="7">
        <v>5</v>
      </c>
      <c r="V1450" s="63" t="s">
        <v>32</v>
      </c>
      <c r="W1450" s="24" t="s">
        <v>585</v>
      </c>
      <c r="X1450" s="7" t="s">
        <v>55</v>
      </c>
      <c r="Y1450" s="10">
        <v>740</v>
      </c>
      <c r="Z1450" s="24"/>
      <c r="AA1450" s="12"/>
      <c r="AB1450" s="66"/>
      <c r="AC1450" s="31"/>
      <c r="AF1450" s="24"/>
    </row>
    <row r="1451" spans="1:32" ht="15" hidden="1" customHeight="1" x14ac:dyDescent="0.2">
      <c r="A1451" s="33" t="s">
        <v>2288</v>
      </c>
      <c r="B1451" s="13">
        <v>45436</v>
      </c>
      <c r="C1451" s="31">
        <f t="shared" si="45"/>
        <v>1</v>
      </c>
      <c r="D1451" s="15">
        <f t="shared" si="44"/>
        <v>1500</v>
      </c>
      <c r="E1451" s="41" t="s">
        <v>451</v>
      </c>
      <c r="F1451" s="30" t="s">
        <v>320</v>
      </c>
      <c r="G1451" s="59" t="s">
        <v>563</v>
      </c>
      <c r="K1451" s="49"/>
      <c r="L1451" s="20" t="s">
        <v>31</v>
      </c>
      <c r="M1451" s="49"/>
      <c r="R1451" s="7"/>
      <c r="S1451" s="24"/>
      <c r="T1451" s="58"/>
      <c r="U1451" s="7"/>
      <c r="V1451" s="63" t="s">
        <v>264</v>
      </c>
      <c r="W1451" s="24"/>
      <c r="X1451" s="7" t="s">
        <v>52</v>
      </c>
      <c r="Y1451" s="10"/>
      <c r="Z1451" s="24"/>
      <c r="AA1451" s="12"/>
      <c r="AB1451" s="66"/>
      <c r="AC1451" s="31"/>
      <c r="AF1451" s="24"/>
    </row>
    <row r="1452" spans="1:32" ht="15" hidden="1" customHeight="1" x14ac:dyDescent="0.2">
      <c r="A1452" s="33" t="s">
        <v>2082</v>
      </c>
      <c r="B1452" s="13">
        <v>45440</v>
      </c>
      <c r="C1452" s="31">
        <f t="shared" si="45"/>
        <v>1</v>
      </c>
      <c r="D1452" s="15">
        <f t="shared" si="44"/>
        <v>-100</v>
      </c>
      <c r="E1452" s="16" t="s">
        <v>28</v>
      </c>
      <c r="F1452" s="30" t="s">
        <v>29</v>
      </c>
      <c r="G1452" s="31" t="s">
        <v>30</v>
      </c>
      <c r="H1452" s="24" t="s">
        <v>314</v>
      </c>
      <c r="I1452" s="24" t="s">
        <v>315</v>
      </c>
      <c r="J1452" s="24">
        <v>68508</v>
      </c>
      <c r="K1452" s="24" t="s">
        <v>464</v>
      </c>
      <c r="L1452" s="20" t="s">
        <v>2678</v>
      </c>
      <c r="M1452" s="49" t="s">
        <v>324</v>
      </c>
      <c r="N1452" s="24" t="s">
        <v>325</v>
      </c>
      <c r="O1452" s="24" t="s">
        <v>319</v>
      </c>
      <c r="P1452" s="53" t="s">
        <v>604</v>
      </c>
      <c r="Q1452" s="24" t="s">
        <v>348</v>
      </c>
      <c r="R1452" s="7" t="s">
        <v>31</v>
      </c>
      <c r="S1452" s="24">
        <v>1</v>
      </c>
      <c r="T1452" s="58">
        <v>619.5</v>
      </c>
      <c r="U1452" s="7">
        <v>15</v>
      </c>
      <c r="V1452" s="53" t="s">
        <v>260</v>
      </c>
      <c r="W1452" s="24" t="s">
        <v>338</v>
      </c>
      <c r="X1452" s="7" t="s">
        <v>55</v>
      </c>
      <c r="Y1452" s="10">
        <v>800</v>
      </c>
      <c r="Z1452" s="24" t="s">
        <v>447</v>
      </c>
      <c r="AA1452" s="12" t="s">
        <v>858</v>
      </c>
      <c r="AB1452" s="66" t="s">
        <v>29</v>
      </c>
      <c r="AC1452" s="24"/>
      <c r="AF1452" s="24"/>
    </row>
    <row r="1453" spans="1:32" ht="15" hidden="1" customHeight="1" x14ac:dyDescent="0.2">
      <c r="A1453" s="33" t="s">
        <v>2130</v>
      </c>
      <c r="B1453" s="13">
        <v>45440</v>
      </c>
      <c r="C1453" s="31">
        <f t="shared" si="45"/>
        <v>1</v>
      </c>
      <c r="D1453" s="15">
        <f t="shared" si="44"/>
        <v>1173.6399999999999</v>
      </c>
      <c r="E1453" s="41" t="s">
        <v>428</v>
      </c>
      <c r="F1453" s="30" t="s">
        <v>320</v>
      </c>
      <c r="G1453" s="31" t="s">
        <v>536</v>
      </c>
      <c r="H1453" s="24" t="s">
        <v>922</v>
      </c>
      <c r="I1453" s="24" t="s">
        <v>315</v>
      </c>
      <c r="J1453" s="24">
        <v>68944</v>
      </c>
      <c r="K1453" s="49" t="s">
        <v>316</v>
      </c>
      <c r="L1453" s="20">
        <v>22933</v>
      </c>
      <c r="M1453" s="49" t="s">
        <v>317</v>
      </c>
      <c r="N1453" s="49" t="s">
        <v>318</v>
      </c>
      <c r="O1453" s="49" t="s">
        <v>319</v>
      </c>
      <c r="P1453" s="49" t="s">
        <v>604</v>
      </c>
      <c r="Q1453" s="49" t="s">
        <v>348</v>
      </c>
      <c r="R1453" s="7" t="s">
        <v>923</v>
      </c>
      <c r="S1453" s="24">
        <v>2</v>
      </c>
      <c r="T1453" s="58">
        <v>4715.76</v>
      </c>
      <c r="U1453" s="7">
        <v>40</v>
      </c>
      <c r="V1453" s="63" t="s">
        <v>445</v>
      </c>
      <c r="W1453" s="24" t="s">
        <v>446</v>
      </c>
      <c r="X1453" s="7" t="s">
        <v>34</v>
      </c>
      <c r="Y1453" s="10">
        <v>1000</v>
      </c>
      <c r="Z1453" s="24"/>
      <c r="AA1453" s="12" t="s">
        <v>924</v>
      </c>
      <c r="AB1453" s="66"/>
      <c r="AC1453" s="24"/>
      <c r="AF1453" s="24"/>
    </row>
    <row r="1454" spans="1:32" ht="15" hidden="1" customHeight="1" x14ac:dyDescent="0.2">
      <c r="A1454" s="33" t="s">
        <v>2269</v>
      </c>
      <c r="B1454" s="13">
        <v>45440</v>
      </c>
      <c r="C1454" s="31">
        <f t="shared" si="45"/>
        <v>1</v>
      </c>
      <c r="D1454" s="15">
        <f t="shared" si="44"/>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hidden="1" customHeight="1" x14ac:dyDescent="0.2">
      <c r="A1455" s="54" t="s">
        <v>2289</v>
      </c>
      <c r="B1455" s="13">
        <v>45441</v>
      </c>
      <c r="C1455" s="31">
        <f t="shared" si="45"/>
        <v>1</v>
      </c>
      <c r="D1455" s="15">
        <f t="shared" si="44"/>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1027</v>
      </c>
      <c r="X1455" s="7" t="s">
        <v>37</v>
      </c>
      <c r="Y1455" s="10">
        <v>100</v>
      </c>
      <c r="Z1455" s="24" t="s">
        <v>310</v>
      </c>
      <c r="AA1455" s="49" t="s">
        <v>168</v>
      </c>
      <c r="AB1455" s="66"/>
      <c r="AC1455" s="24"/>
      <c r="AF1455" s="24"/>
    </row>
    <row r="1456" spans="1:32" ht="15" hidden="1" customHeight="1" x14ac:dyDescent="0.2">
      <c r="A1456" s="54" t="s">
        <v>2200</v>
      </c>
      <c r="B1456" s="13">
        <v>45441</v>
      </c>
      <c r="C1456" s="31">
        <f t="shared" si="45"/>
        <v>1</v>
      </c>
      <c r="D1456" s="15">
        <f t="shared" si="44"/>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hidden="1" customHeight="1" x14ac:dyDescent="0.2">
      <c r="A1457" s="33" t="s">
        <v>2289</v>
      </c>
      <c r="B1457" s="13">
        <v>45442</v>
      </c>
      <c r="C1457" s="31">
        <f t="shared" si="45"/>
        <v>1</v>
      </c>
      <c r="D1457" s="15">
        <f t="shared" si="44"/>
        <v>809.02</v>
      </c>
      <c r="E1457" s="16" t="s">
        <v>28</v>
      </c>
      <c r="F1457" s="30" t="s">
        <v>29</v>
      </c>
      <c r="G1457" s="31" t="s">
        <v>30</v>
      </c>
      <c r="H1457" s="24" t="s">
        <v>780</v>
      </c>
      <c r="I1457" s="24" t="s">
        <v>315</v>
      </c>
      <c r="J1457" s="24">
        <v>68117</v>
      </c>
      <c r="K1457" s="49" t="s">
        <v>316</v>
      </c>
      <c r="L1457" s="20">
        <v>19206</v>
      </c>
      <c r="M1457" s="49" t="s">
        <v>317</v>
      </c>
      <c r="N1457" s="49" t="s">
        <v>318</v>
      </c>
      <c r="O1457" s="49" t="s">
        <v>319</v>
      </c>
      <c r="P1457" s="49" t="s">
        <v>604</v>
      </c>
      <c r="Q1457" s="49" t="s">
        <v>565</v>
      </c>
      <c r="R1457" s="7" t="s">
        <v>833</v>
      </c>
      <c r="S1457" s="24">
        <v>2</v>
      </c>
      <c r="T1457" s="58">
        <v>2290</v>
      </c>
      <c r="U1457" s="7">
        <v>12</v>
      </c>
      <c r="V1457" s="63" t="s">
        <v>32</v>
      </c>
      <c r="W1457" s="24" t="s">
        <v>1027</v>
      </c>
      <c r="X1457" s="7" t="s">
        <v>55</v>
      </c>
      <c r="Y1457" s="10">
        <v>690.98</v>
      </c>
      <c r="Z1457" s="24"/>
      <c r="AA1457" s="12"/>
      <c r="AB1457" s="66"/>
      <c r="AC1457" s="24"/>
      <c r="AF1457" s="24"/>
    </row>
    <row r="1458" spans="1:32" ht="15" hidden="1" customHeight="1" x14ac:dyDescent="0.2">
      <c r="A1458" s="54" t="s">
        <v>2291</v>
      </c>
      <c r="B1458" s="13">
        <v>45442</v>
      </c>
      <c r="C1458" s="31">
        <f t="shared" si="45"/>
        <v>1</v>
      </c>
      <c r="D1458" s="15">
        <f t="shared" si="44"/>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478</v>
      </c>
      <c r="X1458" s="7" t="s">
        <v>37</v>
      </c>
      <c r="Y1458" s="10">
        <v>100</v>
      </c>
      <c r="Z1458" s="24" t="s">
        <v>310</v>
      </c>
      <c r="AA1458" s="49" t="s">
        <v>168</v>
      </c>
      <c r="AB1458" s="66"/>
      <c r="AC1458" s="24"/>
      <c r="AF1458" s="24"/>
    </row>
    <row r="1459" spans="1:32" ht="15" hidden="1" customHeight="1" x14ac:dyDescent="0.2">
      <c r="A1459" s="33" t="s">
        <v>2290</v>
      </c>
      <c r="B1459" s="13">
        <v>45442</v>
      </c>
      <c r="C1459" s="31">
        <f t="shared" si="45"/>
        <v>1</v>
      </c>
      <c r="D1459" s="15">
        <f t="shared" si="44"/>
        <v>0.83999999999991815</v>
      </c>
      <c r="E1459" s="16" t="s">
        <v>28</v>
      </c>
      <c r="F1459" s="30" t="s">
        <v>29</v>
      </c>
      <c r="G1459" s="31" t="s">
        <v>30</v>
      </c>
      <c r="H1459" s="24" t="s">
        <v>1061</v>
      </c>
      <c r="I1459" s="24" t="s">
        <v>315</v>
      </c>
      <c r="J1459" s="24">
        <v>68202</v>
      </c>
      <c r="K1459" s="49" t="s">
        <v>316</v>
      </c>
      <c r="L1459" s="20">
        <v>22915</v>
      </c>
      <c r="M1459" s="49" t="s">
        <v>569</v>
      </c>
      <c r="N1459" s="49" t="s">
        <v>318</v>
      </c>
      <c r="O1459" s="49" t="s">
        <v>319</v>
      </c>
      <c r="P1459" s="49" t="s">
        <v>604</v>
      </c>
      <c r="Q1459" s="49" t="s">
        <v>348</v>
      </c>
      <c r="R1459" s="7" t="s">
        <v>822</v>
      </c>
      <c r="S1459" s="24">
        <v>2</v>
      </c>
      <c r="T1459" s="58">
        <v>0</v>
      </c>
      <c r="U1459" s="7">
        <v>150</v>
      </c>
      <c r="V1459" s="37" t="s">
        <v>285</v>
      </c>
      <c r="W1459" s="24" t="s">
        <v>860</v>
      </c>
      <c r="X1459" s="7" t="s">
        <v>57</v>
      </c>
      <c r="Y1459" s="10">
        <v>274.97000000000003</v>
      </c>
      <c r="Z1459" s="24"/>
      <c r="AA1459" s="12" t="s">
        <v>1062</v>
      </c>
      <c r="AB1459" s="66"/>
      <c r="AC1459" s="24"/>
      <c r="AF1459" s="24"/>
    </row>
    <row r="1460" spans="1:32" ht="15" hidden="1" customHeight="1" x14ac:dyDescent="0.2">
      <c r="A1460" s="33" t="s">
        <v>2290</v>
      </c>
      <c r="B1460" s="13">
        <v>45442</v>
      </c>
      <c r="C1460" s="31">
        <f t="shared" si="45"/>
        <v>1</v>
      </c>
      <c r="D1460" s="15">
        <f t="shared" si="44"/>
        <v>0.83999999999991815</v>
      </c>
      <c r="E1460" s="16" t="s">
        <v>28</v>
      </c>
      <c r="F1460" s="30" t="s">
        <v>29</v>
      </c>
      <c r="G1460" s="31" t="s">
        <v>30</v>
      </c>
      <c r="H1460" s="24" t="s">
        <v>1061</v>
      </c>
      <c r="I1460" s="24" t="s">
        <v>315</v>
      </c>
      <c r="J1460" s="24">
        <v>68202</v>
      </c>
      <c r="K1460" s="49" t="s">
        <v>316</v>
      </c>
      <c r="L1460" s="20">
        <v>22915</v>
      </c>
      <c r="M1460" s="49" t="s">
        <v>569</v>
      </c>
      <c r="N1460" s="49" t="s">
        <v>318</v>
      </c>
      <c r="O1460" s="49" t="s">
        <v>319</v>
      </c>
      <c r="P1460" s="49" t="s">
        <v>604</v>
      </c>
      <c r="Q1460" s="49" t="s">
        <v>348</v>
      </c>
      <c r="R1460" s="7" t="s">
        <v>822</v>
      </c>
      <c r="S1460" s="24">
        <v>2</v>
      </c>
      <c r="T1460" s="58">
        <v>0</v>
      </c>
      <c r="U1460" s="7">
        <v>150</v>
      </c>
      <c r="V1460" s="37" t="s">
        <v>285</v>
      </c>
      <c r="W1460" s="24" t="s">
        <v>860</v>
      </c>
      <c r="X1460" s="7" t="s">
        <v>55</v>
      </c>
      <c r="Y1460" s="10">
        <v>646.58000000000004</v>
      </c>
      <c r="Z1460" s="24"/>
      <c r="AA1460" s="12"/>
      <c r="AB1460" s="66"/>
      <c r="AC1460" s="24"/>
      <c r="AF1460" s="24"/>
    </row>
    <row r="1461" spans="1:32" ht="15" hidden="1" customHeight="1" x14ac:dyDescent="0.2">
      <c r="A1461" s="33" t="s">
        <v>2295</v>
      </c>
      <c r="B1461" s="13">
        <v>45443</v>
      </c>
      <c r="C1461" s="31">
        <f t="shared" si="45"/>
        <v>1</v>
      </c>
      <c r="D1461" s="15">
        <f t="shared" si="44"/>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604</v>
      </c>
      <c r="Q1461" s="49" t="s">
        <v>348</v>
      </c>
      <c r="R1461" s="7" t="s">
        <v>820</v>
      </c>
      <c r="S1461" s="24">
        <v>1</v>
      </c>
      <c r="T1461" s="58">
        <v>1653</v>
      </c>
      <c r="U1461" s="7">
        <v>21</v>
      </c>
      <c r="V1461" s="37" t="s">
        <v>260</v>
      </c>
      <c r="W1461" s="24" t="s">
        <v>944</v>
      </c>
      <c r="X1461" s="7" t="s">
        <v>55</v>
      </c>
      <c r="Y1461" s="10">
        <v>1011.89</v>
      </c>
      <c r="Z1461" s="24"/>
      <c r="AA1461" s="12"/>
      <c r="AB1461" s="66"/>
      <c r="AC1461" s="24"/>
      <c r="AF1461" s="24"/>
    </row>
    <row r="1462" spans="1:32" ht="15" hidden="1" customHeight="1" x14ac:dyDescent="0.2">
      <c r="A1462" s="33" t="s">
        <v>2292</v>
      </c>
      <c r="B1462" s="13">
        <v>45443</v>
      </c>
      <c r="C1462" s="31">
        <f t="shared" si="45"/>
        <v>1</v>
      </c>
      <c r="D1462" s="15">
        <f t="shared" si="44"/>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604</v>
      </c>
      <c r="Q1462" s="49" t="s">
        <v>348</v>
      </c>
      <c r="R1462" s="7" t="s">
        <v>820</v>
      </c>
      <c r="S1462" s="24">
        <v>2</v>
      </c>
      <c r="T1462" s="58">
        <v>2435</v>
      </c>
      <c r="U1462" s="7">
        <v>18</v>
      </c>
      <c r="V1462" s="37" t="s">
        <v>260</v>
      </c>
      <c r="W1462" s="24" t="s">
        <v>944</v>
      </c>
      <c r="X1462" s="7" t="s">
        <v>37</v>
      </c>
      <c r="Y1462" s="10">
        <v>200</v>
      </c>
      <c r="Z1462" s="24" t="s">
        <v>38</v>
      </c>
      <c r="AA1462" s="12" t="s">
        <v>103</v>
      </c>
      <c r="AB1462" s="66"/>
      <c r="AC1462" s="24"/>
      <c r="AF1462" s="24"/>
    </row>
    <row r="1463" spans="1:32" ht="15" hidden="1" customHeight="1" x14ac:dyDescent="0.2">
      <c r="A1463" s="33" t="s">
        <v>2292</v>
      </c>
      <c r="B1463" s="13">
        <v>45443</v>
      </c>
      <c r="C1463" s="31">
        <f t="shared" si="45"/>
        <v>1</v>
      </c>
      <c r="D1463" s="15">
        <f t="shared" si="44"/>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604</v>
      </c>
      <c r="Q1463" s="49" t="s">
        <v>348</v>
      </c>
      <c r="R1463" s="7" t="s">
        <v>820</v>
      </c>
      <c r="S1463" s="24">
        <v>2</v>
      </c>
      <c r="T1463" s="58">
        <v>2435</v>
      </c>
      <c r="U1463" s="7">
        <v>18</v>
      </c>
      <c r="V1463" s="37" t="s">
        <v>260</v>
      </c>
      <c r="W1463" s="24" t="s">
        <v>944</v>
      </c>
      <c r="X1463" s="7" t="s">
        <v>55</v>
      </c>
      <c r="Y1463" s="10">
        <v>900</v>
      </c>
      <c r="Z1463" s="24"/>
      <c r="AA1463" s="12" t="s">
        <v>1063</v>
      </c>
      <c r="AB1463" s="66"/>
      <c r="AC1463" s="24"/>
      <c r="AF1463" s="24"/>
    </row>
    <row r="1464" spans="1:32" ht="15" hidden="1" customHeight="1" x14ac:dyDescent="0.2">
      <c r="A1464" s="54" t="s">
        <v>2293</v>
      </c>
      <c r="B1464" s="13">
        <v>45443</v>
      </c>
      <c r="C1464" s="31">
        <f t="shared" si="45"/>
        <v>1</v>
      </c>
      <c r="D1464" s="15">
        <f t="shared" si="44"/>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478</v>
      </c>
      <c r="X1464" s="7" t="s">
        <v>37</v>
      </c>
      <c r="Y1464" s="10">
        <v>50</v>
      </c>
      <c r="Z1464" s="24" t="s">
        <v>310</v>
      </c>
      <c r="AA1464" s="49" t="s">
        <v>168</v>
      </c>
      <c r="AB1464" s="66"/>
      <c r="AC1464" s="24"/>
      <c r="AF1464" s="24"/>
    </row>
    <row r="1465" spans="1:32" ht="15" hidden="1" customHeight="1" x14ac:dyDescent="0.2">
      <c r="A1465" s="54" t="s">
        <v>2294</v>
      </c>
      <c r="B1465" s="13">
        <v>45443</v>
      </c>
      <c r="C1465" s="31">
        <f t="shared" si="45"/>
        <v>1</v>
      </c>
      <c r="D1465" s="15">
        <f t="shared" si="44"/>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hidden="1" customHeight="1" x14ac:dyDescent="0.2">
      <c r="A1466" s="54" t="s">
        <v>2229</v>
      </c>
      <c r="B1466" s="62">
        <v>45444</v>
      </c>
      <c r="C1466" s="59">
        <f t="shared" si="45"/>
        <v>1</v>
      </c>
      <c r="D1466" s="15">
        <f t="shared" si="44"/>
        <v>750</v>
      </c>
      <c r="E1466" s="16" t="s">
        <v>28</v>
      </c>
      <c r="F1466" s="64" t="s">
        <v>29</v>
      </c>
      <c r="G1466" s="59" t="s">
        <v>30</v>
      </c>
      <c r="H1466" s="53" t="s">
        <v>780</v>
      </c>
      <c r="I1466" s="53" t="s">
        <v>315</v>
      </c>
      <c r="J1466" s="53">
        <v>68114</v>
      </c>
      <c r="K1466" s="53" t="s">
        <v>316</v>
      </c>
      <c r="L1466" s="70" t="s">
        <v>31</v>
      </c>
      <c r="M1466" s="53" t="s">
        <v>324</v>
      </c>
      <c r="N1466" s="53" t="s">
        <v>318</v>
      </c>
      <c r="O1466" s="53" t="s">
        <v>319</v>
      </c>
      <c r="P1466" s="53" t="s">
        <v>604</v>
      </c>
      <c r="Q1466" s="53" t="s">
        <v>348</v>
      </c>
      <c r="R1466" s="7" t="s">
        <v>822</v>
      </c>
      <c r="S1466" s="53">
        <v>1</v>
      </c>
      <c r="T1466" s="61">
        <v>2000</v>
      </c>
      <c r="U1466" s="7">
        <v>10</v>
      </c>
      <c r="V1466" s="63" t="s">
        <v>32</v>
      </c>
      <c r="W1466" s="24" t="s">
        <v>50</v>
      </c>
      <c r="X1466" s="7" t="s">
        <v>37</v>
      </c>
      <c r="Y1466" s="10">
        <v>250</v>
      </c>
      <c r="Z1466" s="24" t="s">
        <v>38</v>
      </c>
      <c r="AA1466" s="53" t="s">
        <v>103</v>
      </c>
      <c r="AB1466" s="78"/>
      <c r="AC1466" s="53"/>
      <c r="AF1466" s="24"/>
    </row>
    <row r="1467" spans="1:32" ht="15" hidden="1" customHeight="1" x14ac:dyDescent="0.2">
      <c r="A1467" s="33" t="s">
        <v>2296</v>
      </c>
      <c r="B1467" s="13">
        <v>45445</v>
      </c>
      <c r="C1467" s="31">
        <f t="shared" si="45"/>
        <v>1</v>
      </c>
      <c r="D1467" s="15">
        <f t="shared" si="44"/>
        <v>0</v>
      </c>
      <c r="E1467" s="16" t="s">
        <v>28</v>
      </c>
      <c r="F1467" s="30" t="s">
        <v>29</v>
      </c>
      <c r="G1467" s="31" t="s">
        <v>30</v>
      </c>
      <c r="H1467" s="24" t="s">
        <v>804</v>
      </c>
      <c r="I1467" s="24" t="s">
        <v>805</v>
      </c>
      <c r="J1467" s="24">
        <v>51501</v>
      </c>
      <c r="K1467" s="49" t="s">
        <v>316</v>
      </c>
      <c r="L1467" s="20">
        <v>22081</v>
      </c>
      <c r="M1467" s="49" t="s">
        <v>317</v>
      </c>
      <c r="N1467" s="49" t="s">
        <v>325</v>
      </c>
      <c r="O1467" s="49" t="s">
        <v>319</v>
      </c>
      <c r="P1467" s="49" t="s">
        <v>604</v>
      </c>
      <c r="Q1467" s="49" t="s">
        <v>348</v>
      </c>
      <c r="R1467" s="7" t="s">
        <v>841</v>
      </c>
      <c r="S1467" s="24">
        <v>2</v>
      </c>
      <c r="T1467" s="58">
        <v>2624</v>
      </c>
      <c r="U1467" s="7">
        <v>50</v>
      </c>
      <c r="V1467" s="63" t="s">
        <v>32</v>
      </c>
      <c r="W1467" s="24" t="s">
        <v>1064</v>
      </c>
      <c r="X1467" s="7" t="s">
        <v>37</v>
      </c>
      <c r="Y1467" s="10">
        <v>200</v>
      </c>
      <c r="Z1467" s="24" t="s">
        <v>38</v>
      </c>
      <c r="AA1467" s="12" t="s">
        <v>103</v>
      </c>
      <c r="AB1467" s="66"/>
      <c r="AC1467" s="24"/>
      <c r="AF1467" s="24"/>
    </row>
    <row r="1468" spans="1:32" ht="15" hidden="1" customHeight="1" x14ac:dyDescent="0.2">
      <c r="A1468" s="33" t="s">
        <v>2296</v>
      </c>
      <c r="B1468" s="13">
        <v>45445</v>
      </c>
      <c r="C1468" s="31">
        <f t="shared" si="45"/>
        <v>1</v>
      </c>
      <c r="D1468" s="15">
        <f t="shared" si="44"/>
        <v>0</v>
      </c>
      <c r="E1468" s="16" t="s">
        <v>28</v>
      </c>
      <c r="F1468" s="30" t="s">
        <v>29</v>
      </c>
      <c r="G1468" s="31" t="s">
        <v>30</v>
      </c>
      <c r="H1468" s="24" t="s">
        <v>804</v>
      </c>
      <c r="I1468" s="24" t="s">
        <v>805</v>
      </c>
      <c r="J1468" s="24">
        <v>51501</v>
      </c>
      <c r="K1468" s="49" t="s">
        <v>316</v>
      </c>
      <c r="L1468" s="20">
        <v>22081</v>
      </c>
      <c r="M1468" s="49" t="s">
        <v>317</v>
      </c>
      <c r="N1468" s="49" t="s">
        <v>325</v>
      </c>
      <c r="O1468" s="49" t="s">
        <v>319</v>
      </c>
      <c r="P1468" s="49" t="s">
        <v>604</v>
      </c>
      <c r="Q1468" s="49" t="s">
        <v>348</v>
      </c>
      <c r="R1468" s="7" t="s">
        <v>841</v>
      </c>
      <c r="S1468" s="24">
        <v>2</v>
      </c>
      <c r="T1468" s="58">
        <v>2624</v>
      </c>
      <c r="U1468" s="7">
        <v>50</v>
      </c>
      <c r="V1468" s="63" t="s">
        <v>32</v>
      </c>
      <c r="W1468" s="24" t="s">
        <v>1064</v>
      </c>
      <c r="X1468" s="7" t="s">
        <v>51</v>
      </c>
      <c r="Y1468" s="10">
        <v>200</v>
      </c>
      <c r="Z1468" s="24" t="s">
        <v>38</v>
      </c>
      <c r="AA1468" s="12" t="s">
        <v>500</v>
      </c>
      <c r="AB1468" s="66"/>
      <c r="AC1468" s="24"/>
      <c r="AF1468" s="24"/>
    </row>
    <row r="1469" spans="1:32" ht="15" hidden="1" customHeight="1" x14ac:dyDescent="0.2">
      <c r="A1469" s="33" t="s">
        <v>2243</v>
      </c>
      <c r="B1469" s="13">
        <v>45446</v>
      </c>
      <c r="C1469" s="31">
        <f t="shared" si="45"/>
        <v>1</v>
      </c>
      <c r="D1469" s="15">
        <f t="shared" si="44"/>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604</v>
      </c>
      <c r="Q1469" s="49" t="s">
        <v>565</v>
      </c>
      <c r="R1469" s="7" t="s">
        <v>833</v>
      </c>
      <c r="S1469" s="24">
        <v>1</v>
      </c>
      <c r="T1469" s="58">
        <v>438</v>
      </c>
      <c r="U1469" s="7">
        <v>200</v>
      </c>
      <c r="V1469" s="63" t="s">
        <v>286</v>
      </c>
      <c r="W1469" s="24" t="s">
        <v>1026</v>
      </c>
      <c r="X1469" s="7" t="s">
        <v>54</v>
      </c>
      <c r="Y1469" s="10">
        <v>150.6</v>
      </c>
      <c r="Z1469" s="24"/>
      <c r="AA1469" s="12" t="s">
        <v>166</v>
      </c>
      <c r="AB1469" s="66"/>
      <c r="AC1469" s="24"/>
      <c r="AF1469" s="24"/>
    </row>
    <row r="1470" spans="1:32" ht="15" hidden="1" customHeight="1" x14ac:dyDescent="0.2">
      <c r="A1470" s="54" t="s">
        <v>2297</v>
      </c>
      <c r="B1470" s="13">
        <v>45447</v>
      </c>
      <c r="C1470" s="31">
        <f t="shared" si="45"/>
        <v>1</v>
      </c>
      <c r="D1470" s="15">
        <f t="shared" si="44"/>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hidden="1" customHeight="1" x14ac:dyDescent="0.2">
      <c r="A1471" s="33" t="s">
        <v>1863</v>
      </c>
      <c r="B1471" s="13">
        <v>45447</v>
      </c>
      <c r="C1471" s="31">
        <f t="shared" si="45"/>
        <v>2</v>
      </c>
      <c r="D1471" s="15">
        <f t="shared" si="44"/>
        <v>-324.61999999999989</v>
      </c>
      <c r="E1471" s="16" t="s">
        <v>28</v>
      </c>
      <c r="F1471" s="30" t="s">
        <v>29</v>
      </c>
      <c r="G1471" s="31" t="s">
        <v>30</v>
      </c>
      <c r="H1471" s="24" t="s">
        <v>810</v>
      </c>
      <c r="I1471" s="24" t="s">
        <v>315</v>
      </c>
      <c r="J1471" s="24">
        <v>68801</v>
      </c>
      <c r="K1471" s="49" t="s">
        <v>316</v>
      </c>
      <c r="L1471" s="20">
        <v>18138</v>
      </c>
      <c r="M1471" s="49" t="s">
        <v>317</v>
      </c>
      <c r="N1471" s="49" t="s">
        <v>318</v>
      </c>
      <c r="O1471" s="49" t="s">
        <v>319</v>
      </c>
      <c r="P1471" s="49" t="s">
        <v>604</v>
      </c>
      <c r="Q1471" s="49" t="s">
        <v>348</v>
      </c>
      <c r="R1471" s="7" t="s">
        <v>820</v>
      </c>
      <c r="S1471" s="24">
        <v>2</v>
      </c>
      <c r="T1471" s="58">
        <v>2916.67</v>
      </c>
      <c r="U1471" s="7">
        <v>10</v>
      </c>
      <c r="V1471" s="23" t="s">
        <v>32</v>
      </c>
      <c r="W1471" s="53" t="s">
        <v>155</v>
      </c>
      <c r="X1471" s="7" t="s">
        <v>37</v>
      </c>
      <c r="Y1471" s="10">
        <v>100</v>
      </c>
      <c r="Z1471" s="24" t="s">
        <v>38</v>
      </c>
      <c r="AA1471" s="12" t="s">
        <v>103</v>
      </c>
      <c r="AB1471" s="66"/>
      <c r="AC1471" s="24"/>
      <c r="AF1471" s="24"/>
    </row>
    <row r="1472" spans="1:32" ht="15" hidden="1" customHeight="1" x14ac:dyDescent="0.2">
      <c r="A1472" s="33" t="s">
        <v>1863</v>
      </c>
      <c r="B1472" s="13">
        <v>45447</v>
      </c>
      <c r="C1472" s="31">
        <f t="shared" si="45"/>
        <v>2</v>
      </c>
      <c r="D1472" s="15">
        <f t="shared" si="44"/>
        <v>-324.61999999999989</v>
      </c>
      <c r="E1472" s="16" t="s">
        <v>28</v>
      </c>
      <c r="F1472" s="30" t="s">
        <v>29</v>
      </c>
      <c r="G1472" s="31" t="s">
        <v>30</v>
      </c>
      <c r="H1472" s="24" t="s">
        <v>810</v>
      </c>
      <c r="I1472" s="24" t="s">
        <v>315</v>
      </c>
      <c r="J1472" s="24">
        <v>68801</v>
      </c>
      <c r="K1472" s="49" t="s">
        <v>316</v>
      </c>
      <c r="L1472" s="20">
        <v>18138</v>
      </c>
      <c r="M1472" s="49" t="s">
        <v>317</v>
      </c>
      <c r="N1472" s="49" t="s">
        <v>318</v>
      </c>
      <c r="O1472" s="49" t="s">
        <v>319</v>
      </c>
      <c r="P1472" s="49" t="s">
        <v>604</v>
      </c>
      <c r="Q1472" s="49" t="s">
        <v>348</v>
      </c>
      <c r="R1472" s="7" t="s">
        <v>820</v>
      </c>
      <c r="S1472" s="24">
        <v>2</v>
      </c>
      <c r="T1472" s="58">
        <v>2916.67</v>
      </c>
      <c r="U1472" s="7">
        <v>10</v>
      </c>
      <c r="V1472" s="23" t="s">
        <v>32</v>
      </c>
      <c r="W1472" s="53" t="s">
        <v>155</v>
      </c>
      <c r="X1472" s="7" t="s">
        <v>57</v>
      </c>
      <c r="Y1472" s="10">
        <v>526.05999999999995</v>
      </c>
      <c r="Z1472" s="24"/>
      <c r="AA1472" s="12" t="s">
        <v>226</v>
      </c>
      <c r="AB1472" s="66"/>
      <c r="AC1472" s="24"/>
      <c r="AF1472" s="24"/>
    </row>
    <row r="1473" spans="1:32" ht="15" hidden="1" customHeight="1" x14ac:dyDescent="0.2">
      <c r="A1473" s="33" t="s">
        <v>2301</v>
      </c>
      <c r="B1473" s="13">
        <v>45448</v>
      </c>
      <c r="C1473" s="31">
        <f t="shared" si="45"/>
        <v>1</v>
      </c>
      <c r="D1473" s="15">
        <f t="shared" si="44"/>
        <v>1500</v>
      </c>
      <c r="E1473" s="41" t="s">
        <v>451</v>
      </c>
      <c r="F1473" s="30" t="s">
        <v>320</v>
      </c>
      <c r="G1473" s="59" t="s">
        <v>563</v>
      </c>
      <c r="H1473" s="24" t="s">
        <v>314</v>
      </c>
      <c r="I1473" s="24" t="s">
        <v>315</v>
      </c>
      <c r="J1473" s="24">
        <v>68521</v>
      </c>
      <c r="K1473" s="49" t="s">
        <v>331</v>
      </c>
      <c r="L1473" s="20">
        <v>12786</v>
      </c>
      <c r="M1473" s="49" t="s">
        <v>342</v>
      </c>
      <c r="N1473" s="49" t="s">
        <v>318</v>
      </c>
      <c r="O1473" s="49" t="s">
        <v>52</v>
      </c>
      <c r="P1473" s="49" t="s">
        <v>637</v>
      </c>
      <c r="Q1473" s="49" t="s">
        <v>348</v>
      </c>
      <c r="R1473" s="7" t="s">
        <v>822</v>
      </c>
      <c r="S1473" s="24">
        <v>6</v>
      </c>
      <c r="T1473" s="58">
        <v>0</v>
      </c>
      <c r="U1473" s="7">
        <v>40</v>
      </c>
      <c r="V1473" s="37" t="s">
        <v>260</v>
      </c>
      <c r="W1473" s="24" t="s">
        <v>338</v>
      </c>
      <c r="X1473" s="7" t="s">
        <v>37</v>
      </c>
      <c r="Y1473" s="10">
        <v>500</v>
      </c>
      <c r="Z1473" s="24" t="s">
        <v>1065</v>
      </c>
      <c r="AA1473" s="12"/>
      <c r="AB1473" s="66"/>
      <c r="AC1473" s="31"/>
      <c r="AF1473" s="24"/>
    </row>
    <row r="1474" spans="1:32" ht="15" hidden="1" customHeight="1" x14ac:dyDescent="0.2">
      <c r="A1474" s="33" t="s">
        <v>2299</v>
      </c>
      <c r="B1474" s="13">
        <v>45448</v>
      </c>
      <c r="C1474" s="31">
        <f t="shared" si="45"/>
        <v>1</v>
      </c>
      <c r="D1474" s="15">
        <f t="shared" ref="D1474:D1537" si="46">IF(C1474=1, 1500 - SUMIFS($Y:$Y, $A:$A, A1474, $C:$C, C1474, $E:$E, "Approved", $Z:$Z, "&lt;&gt;PFA GC", $F:$F, "&lt;&gt;No"),
   IF(C1474=2, 1000 - SUMIFS($Y:$Y, $A:$A, A1474, $C:$C, C1474, $E:$E, "Approved", $Z:$Z, "&lt;&gt;PFA GC", $F:$F, "&lt;&gt;No"),
   IF(C1474&gt;=3, 500 - SUMIFS($Y:$Y, $A:$A, A1474, $C:$C, C1474, $E:$E, "Approved", $Z:$Z, "&lt;&gt;PFA GC", $F:$F, "&lt;&gt;No"), "")))</f>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604</v>
      </c>
      <c r="Q1474" s="49" t="s">
        <v>565</v>
      </c>
      <c r="R1474" s="7" t="s">
        <v>820</v>
      </c>
      <c r="S1474" s="24">
        <v>1</v>
      </c>
      <c r="T1474" s="58">
        <v>1780</v>
      </c>
      <c r="U1474" s="7">
        <v>12</v>
      </c>
      <c r="V1474" s="23" t="s">
        <v>286</v>
      </c>
      <c r="W1474" s="24" t="s">
        <v>332</v>
      </c>
      <c r="X1474" s="7" t="s">
        <v>37</v>
      </c>
      <c r="Y1474" s="10">
        <v>250</v>
      </c>
      <c r="Z1474" s="24" t="s">
        <v>38</v>
      </c>
      <c r="AA1474" s="12" t="s">
        <v>103</v>
      </c>
      <c r="AB1474" s="66"/>
      <c r="AC1474" s="24"/>
      <c r="AF1474" s="24"/>
    </row>
    <row r="1475" spans="1:32" ht="15" hidden="1" customHeight="1" x14ac:dyDescent="0.2">
      <c r="A1475" s="33" t="s">
        <v>2299</v>
      </c>
      <c r="B1475" s="13">
        <v>45448</v>
      </c>
      <c r="C1475" s="31">
        <f t="shared" ref="C1475:C1538" si="47">YEAR(B1475) - YEAR(_xlfn.MINIFS($B:$B, $A:$A, A1475)) + 1</f>
        <v>1</v>
      </c>
      <c r="D1475" s="15">
        <f t="shared" si="46"/>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604</v>
      </c>
      <c r="Q1475" s="49" t="s">
        <v>565</v>
      </c>
      <c r="R1475" s="7" t="s">
        <v>820</v>
      </c>
      <c r="S1475" s="24">
        <v>1</v>
      </c>
      <c r="T1475" s="58">
        <v>1780</v>
      </c>
      <c r="U1475" s="7">
        <v>12</v>
      </c>
      <c r="V1475" s="23" t="s">
        <v>286</v>
      </c>
      <c r="W1475" s="24" t="s">
        <v>332</v>
      </c>
      <c r="X1475" s="7" t="s">
        <v>51</v>
      </c>
      <c r="Y1475" s="10">
        <v>250</v>
      </c>
      <c r="Z1475" s="24" t="s">
        <v>38</v>
      </c>
      <c r="AA1475" s="12" t="s">
        <v>500</v>
      </c>
      <c r="AB1475" s="66"/>
      <c r="AC1475" s="24"/>
      <c r="AF1475" s="24"/>
    </row>
    <row r="1476" spans="1:32" ht="15" hidden="1" customHeight="1" x14ac:dyDescent="0.2">
      <c r="A1476" s="33" t="s">
        <v>2298</v>
      </c>
      <c r="B1476" s="13">
        <v>45448</v>
      </c>
      <c r="C1476" s="31">
        <f t="shared" si="47"/>
        <v>1</v>
      </c>
      <c r="D1476" s="15">
        <f t="shared" si="46"/>
        <v>390.02</v>
      </c>
      <c r="E1476" s="16" t="s">
        <v>28</v>
      </c>
      <c r="F1476" s="30" t="s">
        <v>29</v>
      </c>
      <c r="G1476" s="31" t="s">
        <v>30</v>
      </c>
      <c r="H1476" s="24" t="s">
        <v>314</v>
      </c>
      <c r="I1476" s="24" t="s">
        <v>315</v>
      </c>
      <c r="J1476" s="24">
        <v>68504</v>
      </c>
      <c r="K1476" s="49" t="s">
        <v>316</v>
      </c>
      <c r="L1476" s="20">
        <v>18780</v>
      </c>
      <c r="M1476" s="49" t="s">
        <v>569</v>
      </c>
      <c r="N1476" s="49" t="s">
        <v>325</v>
      </c>
      <c r="O1476" s="49" t="s">
        <v>319</v>
      </c>
      <c r="P1476" s="49" t="s">
        <v>604</v>
      </c>
      <c r="Q1476" s="49" t="s">
        <v>348</v>
      </c>
      <c r="R1476" s="7" t="s">
        <v>820</v>
      </c>
      <c r="S1476" s="24">
        <v>2</v>
      </c>
      <c r="T1476" s="58">
        <v>2581</v>
      </c>
      <c r="U1476" s="7">
        <v>15</v>
      </c>
      <c r="V1476" s="37" t="s">
        <v>260</v>
      </c>
      <c r="W1476" s="24" t="s">
        <v>944</v>
      </c>
      <c r="X1476" s="7" t="s">
        <v>57</v>
      </c>
      <c r="Y1476" s="10">
        <v>9.98</v>
      </c>
      <c r="Z1476" s="24"/>
      <c r="AA1476" s="12" t="s">
        <v>327</v>
      </c>
      <c r="AB1476" s="66"/>
      <c r="AC1476" s="24"/>
      <c r="AF1476" s="24"/>
    </row>
    <row r="1477" spans="1:32" ht="15" hidden="1" customHeight="1" x14ac:dyDescent="0.2">
      <c r="A1477" s="33" t="s">
        <v>2298</v>
      </c>
      <c r="B1477" s="13">
        <v>45448</v>
      </c>
      <c r="C1477" s="31">
        <f t="shared" si="47"/>
        <v>1</v>
      </c>
      <c r="D1477" s="15">
        <f t="shared" si="46"/>
        <v>390.02</v>
      </c>
      <c r="E1477" s="16" t="s">
        <v>28</v>
      </c>
      <c r="F1477" s="64" t="s">
        <v>29</v>
      </c>
      <c r="G1477" s="59" t="s">
        <v>30</v>
      </c>
      <c r="H1477" s="24" t="s">
        <v>314</v>
      </c>
      <c r="I1477" s="24" t="s">
        <v>315</v>
      </c>
      <c r="J1477" s="24">
        <v>68504</v>
      </c>
      <c r="K1477" s="49" t="s">
        <v>316</v>
      </c>
      <c r="L1477" s="20">
        <v>18780</v>
      </c>
      <c r="M1477" s="49" t="s">
        <v>569</v>
      </c>
      <c r="N1477" s="49" t="s">
        <v>325</v>
      </c>
      <c r="O1477" s="49" t="s">
        <v>319</v>
      </c>
      <c r="P1477" s="49" t="s">
        <v>604</v>
      </c>
      <c r="Q1477" s="49" t="s">
        <v>348</v>
      </c>
      <c r="R1477" s="7" t="s">
        <v>820</v>
      </c>
      <c r="S1477" s="24">
        <v>2</v>
      </c>
      <c r="T1477" s="58">
        <v>2581</v>
      </c>
      <c r="U1477" s="7">
        <v>15</v>
      </c>
      <c r="V1477" s="37" t="s">
        <v>260</v>
      </c>
      <c r="W1477" s="24" t="s">
        <v>944</v>
      </c>
      <c r="X1477" s="7" t="s">
        <v>55</v>
      </c>
      <c r="Y1477" s="10">
        <v>550</v>
      </c>
      <c r="Z1477" s="24" t="s">
        <v>566</v>
      </c>
      <c r="AA1477" s="12" t="s">
        <v>1066</v>
      </c>
      <c r="AB1477" s="66"/>
      <c r="AC1477" s="24"/>
      <c r="AF1477" s="24"/>
    </row>
    <row r="1478" spans="1:32" ht="15" hidden="1" customHeight="1" x14ac:dyDescent="0.2">
      <c r="A1478" s="33" t="s">
        <v>2273</v>
      </c>
      <c r="B1478" s="13">
        <v>45448</v>
      </c>
      <c r="C1478" s="31">
        <f t="shared" si="47"/>
        <v>1</v>
      </c>
      <c r="D1478" s="15">
        <f t="shared" si="46"/>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604</v>
      </c>
      <c r="Q1478" s="49" t="s">
        <v>565</v>
      </c>
      <c r="R1478" s="7" t="s">
        <v>841</v>
      </c>
      <c r="S1478" s="24">
        <v>1</v>
      </c>
      <c r="T1478" s="58">
        <v>0</v>
      </c>
      <c r="U1478" s="7">
        <v>28</v>
      </c>
      <c r="V1478" s="23" t="s">
        <v>286</v>
      </c>
      <c r="W1478" s="24" t="s">
        <v>332</v>
      </c>
      <c r="X1478" s="7" t="s">
        <v>37</v>
      </c>
      <c r="Y1478" s="10">
        <v>100</v>
      </c>
      <c r="Z1478" s="24" t="s">
        <v>38</v>
      </c>
      <c r="AA1478" s="12" t="s">
        <v>103</v>
      </c>
      <c r="AB1478" s="66"/>
      <c r="AC1478" s="24"/>
      <c r="AF1478" s="24"/>
    </row>
    <row r="1479" spans="1:32" ht="15" hidden="1" customHeight="1" x14ac:dyDescent="0.2">
      <c r="A1479" s="54" t="s">
        <v>2273</v>
      </c>
      <c r="B1479" s="62">
        <v>45448</v>
      </c>
      <c r="C1479" s="59">
        <f t="shared" si="47"/>
        <v>1</v>
      </c>
      <c r="D1479" s="15">
        <f t="shared" si="46"/>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604</v>
      </c>
      <c r="Q1479" s="53" t="s">
        <v>565</v>
      </c>
      <c r="R1479" s="7" t="s">
        <v>841</v>
      </c>
      <c r="S1479" s="77">
        <v>1</v>
      </c>
      <c r="T1479" s="61">
        <v>0</v>
      </c>
      <c r="U1479" s="7">
        <v>28</v>
      </c>
      <c r="V1479" s="37" t="s">
        <v>286</v>
      </c>
      <c r="W1479" s="53" t="s">
        <v>332</v>
      </c>
      <c r="X1479" s="7" t="s">
        <v>73</v>
      </c>
      <c r="Y1479" s="10">
        <v>212.42</v>
      </c>
      <c r="Z1479" s="24" t="s">
        <v>566</v>
      </c>
      <c r="AA1479" s="53" t="s">
        <v>1047</v>
      </c>
      <c r="AB1479" s="78"/>
      <c r="AC1479" s="53"/>
      <c r="AF1479" s="24"/>
    </row>
    <row r="1480" spans="1:32" ht="15" hidden="1" customHeight="1" x14ac:dyDescent="0.2">
      <c r="A1480" s="54" t="s">
        <v>2300</v>
      </c>
      <c r="B1480" s="13">
        <v>45448</v>
      </c>
      <c r="C1480" s="31">
        <f t="shared" si="47"/>
        <v>1</v>
      </c>
      <c r="D1480" s="15">
        <f t="shared" si="46"/>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hidden="1" customHeight="1" x14ac:dyDescent="0.2">
      <c r="A1481" s="54" t="s">
        <v>2247</v>
      </c>
      <c r="B1481" s="62">
        <v>45448</v>
      </c>
      <c r="C1481" s="59">
        <f t="shared" si="47"/>
        <v>1</v>
      </c>
      <c r="D1481" s="15">
        <f t="shared" si="46"/>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604</v>
      </c>
      <c r="Q1481" s="53" t="s">
        <v>565</v>
      </c>
      <c r="R1481" s="7" t="s">
        <v>822</v>
      </c>
      <c r="S1481" s="53">
        <v>6</v>
      </c>
      <c r="T1481" s="61">
        <v>848.7</v>
      </c>
      <c r="U1481" s="7">
        <v>8</v>
      </c>
      <c r="V1481" s="37" t="s">
        <v>286</v>
      </c>
      <c r="W1481" s="53" t="s">
        <v>332</v>
      </c>
      <c r="X1481" s="7" t="s">
        <v>51</v>
      </c>
      <c r="Y1481" s="10">
        <v>200</v>
      </c>
      <c r="Z1481" s="12" t="s">
        <v>38</v>
      </c>
      <c r="AA1481" s="12" t="s">
        <v>500</v>
      </c>
      <c r="AB1481" s="78"/>
      <c r="AC1481" s="53"/>
      <c r="AF1481" s="24"/>
    </row>
    <row r="1482" spans="1:32" ht="15" hidden="1" customHeight="1" x14ac:dyDescent="0.2">
      <c r="A1482" s="33" t="s">
        <v>2231</v>
      </c>
      <c r="B1482" s="13">
        <v>45449</v>
      </c>
      <c r="C1482" s="31">
        <f t="shared" si="47"/>
        <v>1</v>
      </c>
      <c r="D1482" s="15">
        <f t="shared" si="46"/>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820</v>
      </c>
      <c r="S1482" s="24">
        <v>2</v>
      </c>
      <c r="T1482" s="58">
        <v>3820.41</v>
      </c>
      <c r="U1482" s="7">
        <v>14</v>
      </c>
      <c r="V1482" s="53" t="s">
        <v>260</v>
      </c>
      <c r="W1482" s="24" t="s">
        <v>338</v>
      </c>
      <c r="X1482" s="7" t="s">
        <v>37</v>
      </c>
      <c r="Y1482" s="10">
        <v>200</v>
      </c>
      <c r="Z1482" s="24" t="s">
        <v>38</v>
      </c>
      <c r="AA1482" s="12" t="s">
        <v>103</v>
      </c>
      <c r="AB1482" s="66"/>
      <c r="AC1482" s="24"/>
      <c r="AF1482" s="24"/>
    </row>
    <row r="1483" spans="1:32" ht="15" hidden="1" customHeight="1" x14ac:dyDescent="0.2">
      <c r="A1483" s="33" t="s">
        <v>2303</v>
      </c>
      <c r="B1483" s="13">
        <v>45449</v>
      </c>
      <c r="C1483" s="31">
        <f t="shared" si="47"/>
        <v>1</v>
      </c>
      <c r="D1483" s="15">
        <f t="shared" si="46"/>
        <v>1100</v>
      </c>
      <c r="E1483" s="16" t="s">
        <v>28</v>
      </c>
      <c r="F1483" s="30" t="s">
        <v>29</v>
      </c>
      <c r="G1483" s="31" t="s">
        <v>30</v>
      </c>
      <c r="H1483" s="24" t="s">
        <v>1067</v>
      </c>
      <c r="I1483" s="24" t="s">
        <v>315</v>
      </c>
      <c r="J1483" s="24">
        <v>68925</v>
      </c>
      <c r="K1483" s="49" t="s">
        <v>316</v>
      </c>
      <c r="L1483" s="20">
        <v>17067</v>
      </c>
      <c r="M1483" s="49" t="s">
        <v>342</v>
      </c>
      <c r="N1483" s="49" t="s">
        <v>318</v>
      </c>
      <c r="O1483" s="49" t="s">
        <v>319</v>
      </c>
      <c r="P1483" s="49" t="s">
        <v>604</v>
      </c>
      <c r="Q1483" s="49" t="s">
        <v>348</v>
      </c>
      <c r="R1483" s="7" t="s">
        <v>833</v>
      </c>
      <c r="S1483" s="24">
        <v>1</v>
      </c>
      <c r="T1483" s="58">
        <v>1199</v>
      </c>
      <c r="U1483" s="7">
        <v>20</v>
      </c>
      <c r="V1483" s="63" t="s">
        <v>445</v>
      </c>
      <c r="W1483" s="24" t="s">
        <v>446</v>
      </c>
      <c r="X1483" s="7" t="s">
        <v>37</v>
      </c>
      <c r="Y1483" s="10">
        <v>200</v>
      </c>
      <c r="Z1483" s="24" t="s">
        <v>38</v>
      </c>
      <c r="AA1483" s="12" t="s">
        <v>103</v>
      </c>
      <c r="AB1483" s="66"/>
      <c r="AC1483" s="24"/>
      <c r="AF1483" s="24"/>
    </row>
    <row r="1484" spans="1:32" ht="15" hidden="1" customHeight="1" x14ac:dyDescent="0.2">
      <c r="A1484" s="33" t="s">
        <v>2303</v>
      </c>
      <c r="B1484" s="13">
        <v>45449</v>
      </c>
      <c r="C1484" s="31">
        <f t="shared" si="47"/>
        <v>1</v>
      </c>
      <c r="D1484" s="15">
        <f t="shared" si="46"/>
        <v>1100</v>
      </c>
      <c r="E1484" s="16" t="s">
        <v>28</v>
      </c>
      <c r="F1484" s="30" t="s">
        <v>29</v>
      </c>
      <c r="G1484" s="31" t="s">
        <v>30</v>
      </c>
      <c r="H1484" s="24" t="s">
        <v>1067</v>
      </c>
      <c r="I1484" s="24" t="s">
        <v>315</v>
      </c>
      <c r="J1484" s="24">
        <v>68925</v>
      </c>
      <c r="K1484" s="49" t="s">
        <v>316</v>
      </c>
      <c r="L1484" s="20">
        <v>17067</v>
      </c>
      <c r="M1484" s="49" t="s">
        <v>342</v>
      </c>
      <c r="N1484" s="49" t="s">
        <v>318</v>
      </c>
      <c r="O1484" s="49" t="s">
        <v>319</v>
      </c>
      <c r="P1484" s="49" t="s">
        <v>604</v>
      </c>
      <c r="Q1484" s="49" t="s">
        <v>348</v>
      </c>
      <c r="R1484" s="7" t="s">
        <v>833</v>
      </c>
      <c r="S1484" s="24">
        <v>1</v>
      </c>
      <c r="T1484" s="58">
        <v>1199</v>
      </c>
      <c r="U1484" s="7">
        <v>20</v>
      </c>
      <c r="V1484" s="23" t="s">
        <v>445</v>
      </c>
      <c r="W1484" s="24" t="s">
        <v>446</v>
      </c>
      <c r="X1484" s="7" t="s">
        <v>51</v>
      </c>
      <c r="Y1484" s="10">
        <v>200</v>
      </c>
      <c r="Z1484" s="24" t="s">
        <v>38</v>
      </c>
      <c r="AA1484" s="12" t="s">
        <v>500</v>
      </c>
      <c r="AB1484" s="66"/>
      <c r="AC1484" s="24"/>
      <c r="AF1484" s="24"/>
    </row>
    <row r="1485" spans="1:32" ht="15" hidden="1" customHeight="1" x14ac:dyDescent="0.2">
      <c r="A1485" s="54" t="s">
        <v>1620</v>
      </c>
      <c r="B1485" s="13">
        <v>45449</v>
      </c>
      <c r="C1485" s="31">
        <f t="shared" si="47"/>
        <v>3</v>
      </c>
      <c r="D1485" s="15">
        <f t="shared" si="46"/>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hidden="1" customHeight="1" x14ac:dyDescent="0.2">
      <c r="A1486" s="54" t="s">
        <v>1867</v>
      </c>
      <c r="B1486" s="13">
        <v>45449</v>
      </c>
      <c r="C1486" s="31">
        <f t="shared" si="47"/>
        <v>2</v>
      </c>
      <c r="D1486" s="15">
        <f t="shared" si="46"/>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hidden="1" customHeight="1" x14ac:dyDescent="0.2">
      <c r="A1487" s="33" t="s">
        <v>2302</v>
      </c>
      <c r="B1487" s="13">
        <v>45449</v>
      </c>
      <c r="C1487" s="31">
        <f t="shared" si="47"/>
        <v>1</v>
      </c>
      <c r="D1487" s="15">
        <f t="shared" si="46"/>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604</v>
      </c>
      <c r="Q1487" s="49" t="s">
        <v>348</v>
      </c>
      <c r="R1487" s="7" t="s">
        <v>349</v>
      </c>
      <c r="S1487" s="24">
        <v>1</v>
      </c>
      <c r="T1487" s="58">
        <v>0</v>
      </c>
      <c r="U1487" s="7">
        <v>100</v>
      </c>
      <c r="V1487" s="23" t="s">
        <v>264</v>
      </c>
      <c r="W1487" s="24" t="s">
        <v>970</v>
      </c>
      <c r="X1487" s="7" t="s">
        <v>51</v>
      </c>
      <c r="Y1487" s="10">
        <v>150</v>
      </c>
      <c r="Z1487" s="24" t="s">
        <v>38</v>
      </c>
      <c r="AA1487" s="12" t="s">
        <v>500</v>
      </c>
      <c r="AB1487" s="66"/>
      <c r="AC1487" s="24"/>
      <c r="AF1487" s="24"/>
    </row>
    <row r="1488" spans="1:32" ht="15" hidden="1" customHeight="1" x14ac:dyDescent="0.2">
      <c r="A1488" s="33" t="s">
        <v>2302</v>
      </c>
      <c r="B1488" s="13">
        <v>45449</v>
      </c>
      <c r="C1488" s="31">
        <f t="shared" si="47"/>
        <v>1</v>
      </c>
      <c r="D1488" s="15">
        <f t="shared" si="46"/>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604</v>
      </c>
      <c r="Q1488" s="49" t="s">
        <v>348</v>
      </c>
      <c r="R1488" s="7" t="s">
        <v>349</v>
      </c>
      <c r="S1488" s="24">
        <v>1</v>
      </c>
      <c r="T1488" s="58">
        <v>0</v>
      </c>
      <c r="U1488" s="7">
        <v>100</v>
      </c>
      <c r="V1488" s="63" t="s">
        <v>264</v>
      </c>
      <c r="W1488" s="24" t="s">
        <v>970</v>
      </c>
      <c r="X1488" s="7" t="s">
        <v>37</v>
      </c>
      <c r="Y1488" s="10">
        <v>300</v>
      </c>
      <c r="Z1488" s="24" t="s">
        <v>38</v>
      </c>
      <c r="AA1488" s="12" t="s">
        <v>103</v>
      </c>
      <c r="AB1488" s="66"/>
      <c r="AC1488" s="24"/>
      <c r="AF1488" s="24"/>
    </row>
    <row r="1489" spans="1:32" ht="15" hidden="1" customHeight="1" x14ac:dyDescent="0.2">
      <c r="A1489" s="54" t="s">
        <v>2305</v>
      </c>
      <c r="B1489" s="62">
        <v>45450</v>
      </c>
      <c r="C1489" s="59">
        <f t="shared" si="47"/>
        <v>1</v>
      </c>
      <c r="D1489" s="15">
        <f t="shared" si="46"/>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637</v>
      </c>
      <c r="Q1489" s="53" t="s">
        <v>348</v>
      </c>
      <c r="R1489" s="7" t="s">
        <v>349</v>
      </c>
      <c r="S1489" s="53">
        <v>2</v>
      </c>
      <c r="T1489" s="61">
        <v>465.34</v>
      </c>
      <c r="U1489" s="7" t="s">
        <v>383</v>
      </c>
      <c r="V1489" s="63" t="s">
        <v>445</v>
      </c>
      <c r="W1489" s="24" t="s">
        <v>446</v>
      </c>
      <c r="X1489" s="7" t="s">
        <v>37</v>
      </c>
      <c r="Y1489" s="10">
        <v>250</v>
      </c>
      <c r="Z1489" s="24" t="s">
        <v>44</v>
      </c>
      <c r="AA1489" s="12" t="s">
        <v>1069</v>
      </c>
      <c r="AB1489" s="66"/>
      <c r="AC1489" s="24"/>
      <c r="AF1489" s="24"/>
    </row>
    <row r="1490" spans="1:32" ht="15" hidden="1" customHeight="1" x14ac:dyDescent="0.2">
      <c r="A1490" s="54" t="s">
        <v>2304</v>
      </c>
      <c r="B1490" s="13">
        <v>45450</v>
      </c>
      <c r="C1490" s="31">
        <f t="shared" si="47"/>
        <v>1</v>
      </c>
      <c r="D1490" s="15">
        <f t="shared" si="46"/>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hidden="1" customHeight="1" x14ac:dyDescent="0.2">
      <c r="A1491" s="54" t="s">
        <v>1598</v>
      </c>
      <c r="B1491" s="13">
        <v>45450</v>
      </c>
      <c r="C1491" s="31">
        <f t="shared" si="47"/>
        <v>4</v>
      </c>
      <c r="D1491" s="15">
        <f t="shared" si="46"/>
        <v>473</v>
      </c>
      <c r="E1491" s="16" t="s">
        <v>28</v>
      </c>
      <c r="F1491" s="30" t="s">
        <v>29</v>
      </c>
      <c r="G1491" s="31" t="s">
        <v>30</v>
      </c>
      <c r="H1491" s="24" t="s">
        <v>810</v>
      </c>
      <c r="I1491" s="24" t="s">
        <v>315</v>
      </c>
      <c r="J1491" s="24">
        <v>68801</v>
      </c>
      <c r="K1491" s="49" t="s">
        <v>316</v>
      </c>
      <c r="L1491" s="20">
        <v>29981</v>
      </c>
      <c r="M1491" s="49" t="s">
        <v>317</v>
      </c>
      <c r="N1491" s="49" t="s">
        <v>325</v>
      </c>
      <c r="O1491" s="49" t="s">
        <v>319</v>
      </c>
      <c r="P1491" s="49" t="s">
        <v>637</v>
      </c>
      <c r="Q1491" s="49" t="s">
        <v>348</v>
      </c>
      <c r="R1491" s="7" t="s">
        <v>349</v>
      </c>
      <c r="S1491" s="24">
        <v>5</v>
      </c>
      <c r="T1491" s="58">
        <v>1310</v>
      </c>
      <c r="U1491" s="7">
        <v>10</v>
      </c>
      <c r="V1491" s="23" t="s">
        <v>32</v>
      </c>
      <c r="W1491" s="53" t="s">
        <v>155</v>
      </c>
      <c r="X1491" s="7" t="s">
        <v>34</v>
      </c>
      <c r="Y1491" s="10">
        <v>27</v>
      </c>
      <c r="Z1491" s="24"/>
      <c r="AA1491" s="12" t="s">
        <v>1068</v>
      </c>
      <c r="AB1491" s="66"/>
      <c r="AC1491" s="24"/>
      <c r="AF1491" s="24"/>
    </row>
    <row r="1492" spans="1:32" ht="15" hidden="1" customHeight="1" x14ac:dyDescent="0.2">
      <c r="A1492" s="33" t="s">
        <v>1824</v>
      </c>
      <c r="B1492" s="13">
        <v>45453</v>
      </c>
      <c r="C1492" s="31">
        <f t="shared" si="47"/>
        <v>2</v>
      </c>
      <c r="D1492" s="15">
        <f t="shared" si="46"/>
        <v>-500</v>
      </c>
      <c r="E1492" s="16" t="s">
        <v>28</v>
      </c>
      <c r="F1492" s="30" t="s">
        <v>29</v>
      </c>
      <c r="G1492" s="30" t="s">
        <v>30</v>
      </c>
      <c r="H1492" s="26" t="s">
        <v>484</v>
      </c>
      <c r="I1492" s="26" t="s">
        <v>315</v>
      </c>
      <c r="J1492" s="67">
        <v>68066</v>
      </c>
      <c r="K1492" s="24" t="s">
        <v>316</v>
      </c>
      <c r="L1492" s="20" t="s">
        <v>2681</v>
      </c>
      <c r="M1492" s="49" t="s">
        <v>335</v>
      </c>
      <c r="N1492" s="24" t="s">
        <v>318</v>
      </c>
      <c r="O1492" s="24" t="s">
        <v>319</v>
      </c>
      <c r="P1492" s="24" t="s">
        <v>320</v>
      </c>
      <c r="Q1492" s="24" t="s">
        <v>31</v>
      </c>
      <c r="R1492" s="7" t="s">
        <v>31</v>
      </c>
      <c r="S1492" s="24">
        <v>2</v>
      </c>
      <c r="T1492" s="61" t="s">
        <v>31</v>
      </c>
      <c r="U1492" s="7" t="s">
        <v>31</v>
      </c>
      <c r="V1492" s="63" t="s">
        <v>32</v>
      </c>
      <c r="W1492" s="24" t="s">
        <v>584</v>
      </c>
      <c r="X1492" s="7" t="s">
        <v>37</v>
      </c>
      <c r="Y1492" s="10">
        <v>400</v>
      </c>
      <c r="Z1492" s="24" t="s">
        <v>38</v>
      </c>
      <c r="AA1492" s="12" t="s">
        <v>103</v>
      </c>
      <c r="AB1492" s="66"/>
      <c r="AC1492" s="24"/>
      <c r="AF1492" s="24"/>
    </row>
    <row r="1493" spans="1:32" ht="15" hidden="1" customHeight="1" x14ac:dyDescent="0.2">
      <c r="A1493" s="54" t="s">
        <v>1837</v>
      </c>
      <c r="B1493" s="13">
        <v>45453</v>
      </c>
      <c r="C1493" s="31">
        <f t="shared" si="47"/>
        <v>2</v>
      </c>
      <c r="D1493" s="15">
        <f t="shared" si="46"/>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604</v>
      </c>
      <c r="Q1493" s="49" t="s">
        <v>348</v>
      </c>
      <c r="R1493" s="7" t="s">
        <v>851</v>
      </c>
      <c r="S1493" s="24">
        <v>1</v>
      </c>
      <c r="T1493" s="58">
        <v>2554</v>
      </c>
      <c r="U1493" s="7">
        <v>20</v>
      </c>
      <c r="V1493" s="53" t="s">
        <v>260</v>
      </c>
      <c r="W1493" s="24" t="s">
        <v>338</v>
      </c>
      <c r="X1493" s="7" t="s">
        <v>37</v>
      </c>
      <c r="Y1493" s="10">
        <v>300</v>
      </c>
      <c r="Z1493" s="24" t="s">
        <v>38</v>
      </c>
      <c r="AA1493" s="12" t="s">
        <v>103</v>
      </c>
      <c r="AB1493" s="66"/>
      <c r="AC1493" s="24"/>
      <c r="AF1493" s="24"/>
    </row>
    <row r="1494" spans="1:32" ht="15" hidden="1" customHeight="1" x14ac:dyDescent="0.2">
      <c r="A1494" s="54" t="s">
        <v>2221</v>
      </c>
      <c r="B1494" s="13">
        <v>45453</v>
      </c>
      <c r="C1494" s="31">
        <f t="shared" si="47"/>
        <v>1</v>
      </c>
      <c r="D1494" s="15">
        <f t="shared" si="46"/>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1027</v>
      </c>
      <c r="X1494" s="7" t="s">
        <v>37</v>
      </c>
      <c r="Y1494" s="10">
        <v>75</v>
      </c>
      <c r="Z1494" s="24" t="s">
        <v>310</v>
      </c>
      <c r="AA1494" s="49" t="s">
        <v>168</v>
      </c>
      <c r="AB1494" s="66"/>
      <c r="AC1494" s="24"/>
      <c r="AF1494" s="24"/>
    </row>
    <row r="1495" spans="1:32" ht="15" hidden="1" customHeight="1" x14ac:dyDescent="0.2">
      <c r="A1495" s="54" t="s">
        <v>2306</v>
      </c>
      <c r="B1495" s="13">
        <v>45453</v>
      </c>
      <c r="C1495" s="31">
        <f t="shared" si="47"/>
        <v>1</v>
      </c>
      <c r="D1495" s="15">
        <f t="shared" si="46"/>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hidden="1" customHeight="1" x14ac:dyDescent="0.2">
      <c r="A1496" s="33" t="s">
        <v>2243</v>
      </c>
      <c r="B1496" s="13">
        <v>45453</v>
      </c>
      <c r="C1496" s="31">
        <f t="shared" si="47"/>
        <v>1</v>
      </c>
      <c r="D1496" s="15">
        <f t="shared" si="46"/>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604</v>
      </c>
      <c r="Q1496" s="49" t="s">
        <v>565</v>
      </c>
      <c r="R1496" s="7" t="s">
        <v>833</v>
      </c>
      <c r="S1496" s="24">
        <v>1</v>
      </c>
      <c r="T1496" s="58">
        <v>438</v>
      </c>
      <c r="U1496" s="7">
        <v>200</v>
      </c>
      <c r="V1496" s="23" t="s">
        <v>286</v>
      </c>
      <c r="W1496" s="24" t="s">
        <v>1026</v>
      </c>
      <c r="X1496" s="7" t="s">
        <v>54</v>
      </c>
      <c r="Y1496" s="10">
        <v>150.6</v>
      </c>
      <c r="Z1496" s="24" t="s">
        <v>46</v>
      </c>
      <c r="AA1496" s="12" t="s">
        <v>166</v>
      </c>
      <c r="AB1496" s="66"/>
      <c r="AC1496" s="24"/>
      <c r="AF1496" s="24"/>
    </row>
    <row r="1497" spans="1:32" ht="15" hidden="1" customHeight="1" x14ac:dyDescent="0.2">
      <c r="A1497" s="33" t="s">
        <v>2263</v>
      </c>
      <c r="B1497" s="13">
        <v>45453</v>
      </c>
      <c r="C1497" s="31">
        <f t="shared" si="47"/>
        <v>1</v>
      </c>
      <c r="D1497" s="15">
        <f t="shared" si="46"/>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500</v>
      </c>
      <c r="AB1497" s="66"/>
      <c r="AC1497" s="24"/>
      <c r="AF1497" s="24"/>
    </row>
    <row r="1498" spans="1:32" ht="15" hidden="1" customHeight="1" x14ac:dyDescent="0.2">
      <c r="A1498" s="29" t="s">
        <v>2263</v>
      </c>
      <c r="B1498" s="13">
        <v>45453</v>
      </c>
      <c r="C1498" s="31">
        <f t="shared" si="47"/>
        <v>1</v>
      </c>
      <c r="D1498" s="15">
        <f t="shared" si="46"/>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1070</v>
      </c>
      <c r="AB1498" s="66"/>
      <c r="AC1498" s="24"/>
      <c r="AF1498" s="24"/>
    </row>
    <row r="1499" spans="1:32" ht="15" hidden="1" customHeight="1" x14ac:dyDescent="0.2">
      <c r="A1499" s="54" t="s">
        <v>2310</v>
      </c>
      <c r="B1499" s="35">
        <v>45454</v>
      </c>
      <c r="C1499" s="59">
        <f t="shared" si="47"/>
        <v>1</v>
      </c>
      <c r="D1499" s="15">
        <f t="shared" si="46"/>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604</v>
      </c>
      <c r="Q1499" s="53" t="s">
        <v>579</v>
      </c>
      <c r="R1499" s="7" t="s">
        <v>349</v>
      </c>
      <c r="S1499" s="53">
        <v>2</v>
      </c>
      <c r="T1499" s="61">
        <v>1071</v>
      </c>
      <c r="U1499" s="7" t="s">
        <v>383</v>
      </c>
      <c r="V1499" s="23" t="s">
        <v>286</v>
      </c>
      <c r="W1499" s="53" t="s">
        <v>332</v>
      </c>
      <c r="X1499" s="7" t="s">
        <v>55</v>
      </c>
      <c r="Y1499" s="10">
        <v>1250</v>
      </c>
      <c r="Z1499" s="24" t="s">
        <v>566</v>
      </c>
      <c r="AA1499" s="12" t="s">
        <v>1073</v>
      </c>
      <c r="AB1499" s="66"/>
      <c r="AC1499" s="24"/>
      <c r="AF1499" s="24"/>
    </row>
    <row r="1500" spans="1:32" ht="15" hidden="1" customHeight="1" x14ac:dyDescent="0.2">
      <c r="A1500" s="33" t="s">
        <v>2259</v>
      </c>
      <c r="B1500" s="13">
        <v>45454</v>
      </c>
      <c r="C1500" s="31">
        <f t="shared" si="47"/>
        <v>1</v>
      </c>
      <c r="D1500" s="15">
        <f t="shared" si="46"/>
        <v>625</v>
      </c>
      <c r="E1500" s="16" t="s">
        <v>28</v>
      </c>
      <c r="F1500" s="30" t="s">
        <v>29</v>
      </c>
      <c r="G1500" s="31" t="s">
        <v>30</v>
      </c>
      <c r="H1500" s="24" t="s">
        <v>691</v>
      </c>
      <c r="I1500" s="24" t="s">
        <v>315</v>
      </c>
      <c r="J1500" s="24">
        <v>68046</v>
      </c>
      <c r="K1500" s="49" t="s">
        <v>331</v>
      </c>
      <c r="L1500" s="20">
        <v>24912</v>
      </c>
      <c r="M1500" s="49" t="s">
        <v>335</v>
      </c>
      <c r="N1500" s="49" t="s">
        <v>318</v>
      </c>
      <c r="O1500" s="49" t="s">
        <v>319</v>
      </c>
      <c r="P1500" s="49" t="s">
        <v>637</v>
      </c>
      <c r="Q1500" s="49" t="s">
        <v>348</v>
      </c>
      <c r="R1500" s="7" t="s">
        <v>822</v>
      </c>
      <c r="S1500" s="24">
        <v>2</v>
      </c>
      <c r="T1500" s="58">
        <v>0</v>
      </c>
      <c r="U1500" s="7">
        <v>30</v>
      </c>
      <c r="V1500" s="23" t="s">
        <v>32</v>
      </c>
      <c r="W1500" s="24" t="s">
        <v>1036</v>
      </c>
      <c r="X1500" s="7" t="s">
        <v>37</v>
      </c>
      <c r="Y1500" s="10">
        <v>250</v>
      </c>
      <c r="Z1500" s="24" t="s">
        <v>38</v>
      </c>
      <c r="AA1500" s="12" t="s">
        <v>103</v>
      </c>
      <c r="AB1500" s="66"/>
      <c r="AC1500" s="24"/>
      <c r="AF1500" s="24"/>
    </row>
    <row r="1501" spans="1:32" ht="15" hidden="1" customHeight="1" x14ac:dyDescent="0.2">
      <c r="A1501" s="33" t="s">
        <v>2259</v>
      </c>
      <c r="B1501" s="13">
        <v>45454</v>
      </c>
      <c r="C1501" s="31">
        <f t="shared" si="47"/>
        <v>1</v>
      </c>
      <c r="D1501" s="15">
        <f t="shared" si="46"/>
        <v>625</v>
      </c>
      <c r="E1501" s="16" t="s">
        <v>28</v>
      </c>
      <c r="F1501" s="30" t="s">
        <v>29</v>
      </c>
      <c r="G1501" s="31" t="s">
        <v>30</v>
      </c>
      <c r="H1501" s="24" t="s">
        <v>691</v>
      </c>
      <c r="I1501" s="24" t="s">
        <v>315</v>
      </c>
      <c r="J1501" s="24">
        <v>68046</v>
      </c>
      <c r="K1501" s="49" t="s">
        <v>331</v>
      </c>
      <c r="L1501" s="20">
        <v>24912</v>
      </c>
      <c r="M1501" s="49" t="s">
        <v>335</v>
      </c>
      <c r="N1501" s="49" t="s">
        <v>318</v>
      </c>
      <c r="O1501" s="49" t="s">
        <v>319</v>
      </c>
      <c r="P1501" s="49" t="s">
        <v>637</v>
      </c>
      <c r="Q1501" s="49" t="s">
        <v>348</v>
      </c>
      <c r="R1501" s="7" t="s">
        <v>822</v>
      </c>
      <c r="S1501" s="24">
        <v>2</v>
      </c>
      <c r="T1501" s="58">
        <v>0</v>
      </c>
      <c r="U1501" s="7">
        <v>30</v>
      </c>
      <c r="V1501" s="23" t="s">
        <v>32</v>
      </c>
      <c r="W1501" s="24" t="s">
        <v>1036</v>
      </c>
      <c r="X1501" s="7" t="s">
        <v>51</v>
      </c>
      <c r="Y1501" s="10">
        <v>250</v>
      </c>
      <c r="Z1501" s="24" t="s">
        <v>38</v>
      </c>
      <c r="AA1501" s="12" t="s">
        <v>500</v>
      </c>
      <c r="AB1501" s="66"/>
      <c r="AC1501" s="24"/>
      <c r="AF1501" s="24"/>
    </row>
    <row r="1502" spans="1:32" ht="15" hidden="1" customHeight="1" x14ac:dyDescent="0.2">
      <c r="A1502" s="54" t="s">
        <v>2284</v>
      </c>
      <c r="B1502" s="13">
        <v>45454</v>
      </c>
      <c r="C1502" s="31">
        <f t="shared" si="47"/>
        <v>1</v>
      </c>
      <c r="D1502" s="15">
        <f t="shared" si="46"/>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hidden="1" customHeight="1" x14ac:dyDescent="0.2">
      <c r="A1503" s="54" t="s">
        <v>2308</v>
      </c>
      <c r="B1503" s="62">
        <v>45454</v>
      </c>
      <c r="C1503" s="59">
        <f t="shared" si="47"/>
        <v>1</v>
      </c>
      <c r="D1503" s="15">
        <f t="shared" si="46"/>
        <v>557</v>
      </c>
      <c r="E1503" s="16" t="s">
        <v>28</v>
      </c>
      <c r="F1503" s="64" t="s">
        <v>29</v>
      </c>
      <c r="G1503" s="59" t="s">
        <v>30</v>
      </c>
      <c r="H1503" s="53" t="s">
        <v>521</v>
      </c>
      <c r="I1503" s="24" t="s">
        <v>381</v>
      </c>
      <c r="J1503" s="53">
        <v>68310</v>
      </c>
      <c r="K1503" s="53" t="s">
        <v>316</v>
      </c>
      <c r="L1503" s="70" t="s">
        <v>31</v>
      </c>
      <c r="M1503" s="53" t="s">
        <v>324</v>
      </c>
      <c r="N1503" s="53" t="s">
        <v>318</v>
      </c>
      <c r="O1503" s="53" t="s">
        <v>319</v>
      </c>
      <c r="P1503" s="53" t="s">
        <v>604</v>
      </c>
      <c r="Q1503" s="53" t="s">
        <v>348</v>
      </c>
      <c r="R1503" s="7" t="s">
        <v>841</v>
      </c>
      <c r="S1503" s="53">
        <v>2</v>
      </c>
      <c r="T1503" s="61">
        <v>6473.91</v>
      </c>
      <c r="U1503" s="7" t="s">
        <v>383</v>
      </c>
      <c r="V1503" s="53" t="s">
        <v>260</v>
      </c>
      <c r="W1503" s="53" t="s">
        <v>944</v>
      </c>
      <c r="X1503" s="7" t="s">
        <v>57</v>
      </c>
      <c r="Y1503" s="10">
        <v>160</v>
      </c>
      <c r="Z1503" s="24" t="s">
        <v>46</v>
      </c>
      <c r="AA1503" s="12" t="s">
        <v>1071</v>
      </c>
      <c r="AB1503" s="66"/>
      <c r="AC1503" s="24"/>
      <c r="AF1503" s="24"/>
    </row>
    <row r="1504" spans="1:32" ht="15" hidden="1" customHeight="1" x14ac:dyDescent="0.2">
      <c r="A1504" s="54" t="s">
        <v>2308</v>
      </c>
      <c r="B1504" s="62">
        <v>45454</v>
      </c>
      <c r="C1504" s="59">
        <f t="shared" si="47"/>
        <v>1</v>
      </c>
      <c r="D1504" s="15">
        <f t="shared" si="46"/>
        <v>557</v>
      </c>
      <c r="E1504" s="16" t="s">
        <v>28</v>
      </c>
      <c r="F1504" s="64" t="s">
        <v>29</v>
      </c>
      <c r="G1504" s="31" t="s">
        <v>30</v>
      </c>
      <c r="H1504" s="53" t="s">
        <v>521</v>
      </c>
      <c r="I1504" s="53" t="s">
        <v>315</v>
      </c>
      <c r="J1504" s="53">
        <v>68310</v>
      </c>
      <c r="K1504" s="53" t="s">
        <v>316</v>
      </c>
      <c r="L1504" s="70" t="s">
        <v>31</v>
      </c>
      <c r="M1504" s="53" t="s">
        <v>324</v>
      </c>
      <c r="N1504" s="53" t="s">
        <v>318</v>
      </c>
      <c r="O1504" s="53" t="s">
        <v>319</v>
      </c>
      <c r="P1504" s="53" t="s">
        <v>604</v>
      </c>
      <c r="Q1504" s="53" t="s">
        <v>348</v>
      </c>
      <c r="R1504" s="7" t="s">
        <v>841</v>
      </c>
      <c r="S1504" s="53">
        <v>2</v>
      </c>
      <c r="T1504" s="61">
        <v>6473.91</v>
      </c>
      <c r="U1504" s="7" t="s">
        <v>383</v>
      </c>
      <c r="V1504" s="37" t="s">
        <v>260</v>
      </c>
      <c r="W1504" s="53" t="s">
        <v>944</v>
      </c>
      <c r="X1504" s="7" t="s">
        <v>55</v>
      </c>
      <c r="Y1504" s="10">
        <v>542.6</v>
      </c>
      <c r="Z1504" s="24" t="s">
        <v>566</v>
      </c>
      <c r="AA1504" s="12"/>
      <c r="AB1504" s="66"/>
      <c r="AC1504" s="24"/>
      <c r="AF1504" s="24"/>
    </row>
    <row r="1505" spans="1:32" ht="15" hidden="1" customHeight="1" x14ac:dyDescent="0.2">
      <c r="A1505" s="54" t="s">
        <v>2309</v>
      </c>
      <c r="B1505" s="62">
        <v>45454</v>
      </c>
      <c r="C1505" s="59">
        <f t="shared" si="47"/>
        <v>1</v>
      </c>
      <c r="D1505" s="15">
        <f t="shared" si="46"/>
        <v>1100</v>
      </c>
      <c r="E1505" s="16" t="s">
        <v>28</v>
      </c>
      <c r="F1505" s="64" t="s">
        <v>29</v>
      </c>
      <c r="G1505" s="59" t="s">
        <v>30</v>
      </c>
      <c r="H1505" s="53" t="s">
        <v>1072</v>
      </c>
      <c r="I1505" s="53" t="s">
        <v>315</v>
      </c>
      <c r="J1505" s="53">
        <v>68950</v>
      </c>
      <c r="K1505" s="53" t="s">
        <v>316</v>
      </c>
      <c r="L1505" s="70" t="s">
        <v>31</v>
      </c>
      <c r="M1505" s="53" t="s">
        <v>324</v>
      </c>
      <c r="N1505" s="53" t="s">
        <v>325</v>
      </c>
      <c r="O1505" s="53" t="s">
        <v>319</v>
      </c>
      <c r="P1505" s="53" t="s">
        <v>604</v>
      </c>
      <c r="Q1505" s="53" t="s">
        <v>348</v>
      </c>
      <c r="R1505" s="7" t="s">
        <v>841</v>
      </c>
      <c r="S1505" s="53">
        <v>1</v>
      </c>
      <c r="T1505" s="61">
        <v>0</v>
      </c>
      <c r="U1505" s="7" t="s">
        <v>383</v>
      </c>
      <c r="V1505" s="23" t="s">
        <v>445</v>
      </c>
      <c r="W1505" s="24" t="s">
        <v>446</v>
      </c>
      <c r="X1505" s="7" t="s">
        <v>37</v>
      </c>
      <c r="Y1505" s="10">
        <v>200</v>
      </c>
      <c r="Z1505" s="24" t="s">
        <v>38</v>
      </c>
      <c r="AA1505" s="12" t="s">
        <v>103</v>
      </c>
      <c r="AB1505" s="66"/>
      <c r="AC1505" s="24"/>
      <c r="AF1505" s="24"/>
    </row>
    <row r="1506" spans="1:32" ht="15" hidden="1" customHeight="1" x14ac:dyDescent="0.2">
      <c r="A1506" s="33" t="s">
        <v>2309</v>
      </c>
      <c r="B1506" s="13">
        <v>45454</v>
      </c>
      <c r="C1506" s="31">
        <f t="shared" si="47"/>
        <v>1</v>
      </c>
      <c r="D1506" s="15">
        <f t="shared" si="46"/>
        <v>1100</v>
      </c>
      <c r="E1506" s="16" t="s">
        <v>28</v>
      </c>
      <c r="F1506" s="30" t="s">
        <v>29</v>
      </c>
      <c r="G1506" s="31" t="s">
        <v>30</v>
      </c>
      <c r="H1506" s="24" t="s">
        <v>1072</v>
      </c>
      <c r="I1506" s="24" t="s">
        <v>315</v>
      </c>
      <c r="J1506" s="24">
        <v>68950</v>
      </c>
      <c r="K1506" s="49" t="s">
        <v>316</v>
      </c>
      <c r="L1506" s="70" t="s">
        <v>31</v>
      </c>
      <c r="M1506" s="49" t="s">
        <v>324</v>
      </c>
      <c r="N1506" s="49" t="s">
        <v>325</v>
      </c>
      <c r="O1506" s="49" t="s">
        <v>319</v>
      </c>
      <c r="P1506" s="49" t="s">
        <v>604</v>
      </c>
      <c r="Q1506" s="49" t="s">
        <v>348</v>
      </c>
      <c r="R1506" s="7" t="s">
        <v>841</v>
      </c>
      <c r="S1506" s="24">
        <v>1</v>
      </c>
      <c r="T1506" s="58">
        <v>0</v>
      </c>
      <c r="U1506" s="7" t="s">
        <v>383</v>
      </c>
      <c r="V1506" s="23" t="s">
        <v>445</v>
      </c>
      <c r="W1506" s="24" t="s">
        <v>446</v>
      </c>
      <c r="X1506" s="7" t="s">
        <v>51</v>
      </c>
      <c r="Y1506" s="10">
        <v>200</v>
      </c>
      <c r="Z1506" s="24" t="s">
        <v>38</v>
      </c>
      <c r="AA1506" s="12" t="s">
        <v>500</v>
      </c>
      <c r="AB1506" s="66"/>
      <c r="AC1506" s="24"/>
      <c r="AF1506" s="24"/>
    </row>
    <row r="1507" spans="1:32" ht="15" hidden="1" customHeight="1" x14ac:dyDescent="0.2">
      <c r="A1507" s="54" t="s">
        <v>2307</v>
      </c>
      <c r="B1507" s="62">
        <v>45454</v>
      </c>
      <c r="C1507" s="31">
        <f t="shared" si="47"/>
        <v>1</v>
      </c>
      <c r="D1507" s="15">
        <f t="shared" si="46"/>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604</v>
      </c>
      <c r="Q1507" s="53" t="s">
        <v>348</v>
      </c>
      <c r="R1507" s="7" t="s">
        <v>841</v>
      </c>
      <c r="S1507" s="53">
        <v>1</v>
      </c>
      <c r="T1507" s="61">
        <v>1841</v>
      </c>
      <c r="U1507" s="7" t="s">
        <v>383</v>
      </c>
      <c r="V1507" s="37" t="s">
        <v>260</v>
      </c>
      <c r="W1507" s="53" t="s">
        <v>944</v>
      </c>
      <c r="X1507" s="7" t="s">
        <v>57</v>
      </c>
      <c r="Y1507" s="10">
        <v>126</v>
      </c>
      <c r="Z1507" s="24" t="s">
        <v>566</v>
      </c>
      <c r="AA1507" s="12" t="s">
        <v>58</v>
      </c>
      <c r="AB1507" s="66"/>
      <c r="AC1507" s="24"/>
      <c r="AF1507" s="24"/>
    </row>
    <row r="1508" spans="1:32" ht="15" hidden="1" customHeight="1" x14ac:dyDescent="0.2">
      <c r="A1508" s="54" t="s">
        <v>2307</v>
      </c>
      <c r="B1508" s="62">
        <v>45454</v>
      </c>
      <c r="C1508" s="31">
        <f t="shared" si="47"/>
        <v>1</v>
      </c>
      <c r="D1508" s="15">
        <f t="shared" si="46"/>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604</v>
      </c>
      <c r="Q1508" s="53" t="s">
        <v>348</v>
      </c>
      <c r="R1508" s="7" t="s">
        <v>841</v>
      </c>
      <c r="S1508" s="53">
        <v>1</v>
      </c>
      <c r="T1508" s="61">
        <v>1841</v>
      </c>
      <c r="U1508" s="7" t="s">
        <v>383</v>
      </c>
      <c r="V1508" s="53" t="s">
        <v>260</v>
      </c>
      <c r="W1508" s="53" t="s">
        <v>944</v>
      </c>
      <c r="X1508" s="7" t="s">
        <v>57</v>
      </c>
      <c r="Y1508" s="10">
        <v>160</v>
      </c>
      <c r="Z1508" s="24" t="s">
        <v>46</v>
      </c>
      <c r="AA1508" s="12" t="s">
        <v>327</v>
      </c>
      <c r="AB1508" s="66"/>
      <c r="AC1508" s="24"/>
      <c r="AF1508" s="24"/>
    </row>
    <row r="1509" spans="1:32" ht="15" hidden="1" customHeight="1" x14ac:dyDescent="0.2">
      <c r="A1509" s="54" t="s">
        <v>2307</v>
      </c>
      <c r="B1509" s="62">
        <v>45454</v>
      </c>
      <c r="C1509" s="31">
        <f t="shared" si="47"/>
        <v>1</v>
      </c>
      <c r="D1509" s="15">
        <f t="shared" si="46"/>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604</v>
      </c>
      <c r="Q1509" s="53" t="s">
        <v>348</v>
      </c>
      <c r="R1509" s="7" t="s">
        <v>841</v>
      </c>
      <c r="S1509" s="53">
        <v>1</v>
      </c>
      <c r="T1509" s="61">
        <v>1841</v>
      </c>
      <c r="U1509" s="7" t="s">
        <v>383</v>
      </c>
      <c r="V1509" s="37" t="s">
        <v>260</v>
      </c>
      <c r="W1509" s="53" t="s">
        <v>944</v>
      </c>
      <c r="X1509" s="7" t="s">
        <v>37</v>
      </c>
      <c r="Y1509" s="10">
        <v>200</v>
      </c>
      <c r="Z1509" s="24" t="s">
        <v>38</v>
      </c>
      <c r="AA1509" s="12" t="s">
        <v>103</v>
      </c>
      <c r="AB1509" s="66"/>
      <c r="AC1509" s="24"/>
      <c r="AF1509" s="24"/>
    </row>
    <row r="1510" spans="1:32" ht="15" hidden="1" customHeight="1" x14ac:dyDescent="0.2">
      <c r="A1510" s="54" t="s">
        <v>2311</v>
      </c>
      <c r="B1510" s="62">
        <v>45455</v>
      </c>
      <c r="C1510" s="59">
        <f t="shared" si="47"/>
        <v>1</v>
      </c>
      <c r="D1510" s="15">
        <f t="shared" si="46"/>
        <v>629.9</v>
      </c>
      <c r="E1510" s="16" t="s">
        <v>28</v>
      </c>
      <c r="F1510" s="64" t="s">
        <v>29</v>
      </c>
      <c r="G1510" s="59" t="s">
        <v>30</v>
      </c>
      <c r="H1510" s="53" t="s">
        <v>611</v>
      </c>
      <c r="I1510" s="53" t="s">
        <v>315</v>
      </c>
      <c r="J1510" s="53">
        <v>68601</v>
      </c>
      <c r="K1510" s="53" t="s">
        <v>316</v>
      </c>
      <c r="L1510" s="70" t="s">
        <v>31</v>
      </c>
      <c r="M1510" s="53" t="s">
        <v>317</v>
      </c>
      <c r="N1510" s="53" t="s">
        <v>318</v>
      </c>
      <c r="O1510" s="53" t="s">
        <v>319</v>
      </c>
      <c r="P1510" s="53" t="s">
        <v>604</v>
      </c>
      <c r="Q1510" s="53" t="s">
        <v>348</v>
      </c>
      <c r="R1510" s="7" t="s">
        <v>851</v>
      </c>
      <c r="S1510" s="53">
        <v>2</v>
      </c>
      <c r="T1510" s="61">
        <v>2473</v>
      </c>
      <c r="U1510" s="7" t="s">
        <v>383</v>
      </c>
      <c r="V1510" s="53" t="s">
        <v>285</v>
      </c>
      <c r="W1510" s="53" t="s">
        <v>1074</v>
      </c>
      <c r="X1510" s="7" t="s">
        <v>57</v>
      </c>
      <c r="Y1510" s="10">
        <v>500.16</v>
      </c>
      <c r="Z1510" s="24" t="s">
        <v>566</v>
      </c>
      <c r="AA1510" s="12"/>
      <c r="AB1510" s="66"/>
      <c r="AC1510" s="24"/>
      <c r="AF1510" s="24"/>
    </row>
    <row r="1511" spans="1:32" ht="15" hidden="1" customHeight="1" x14ac:dyDescent="0.2">
      <c r="A1511" s="54" t="s">
        <v>2266</v>
      </c>
      <c r="B1511" s="62">
        <v>45456</v>
      </c>
      <c r="C1511" s="59">
        <f t="shared" si="47"/>
        <v>1</v>
      </c>
      <c r="D1511" s="15">
        <f t="shared" si="46"/>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hidden="1" customHeight="1" x14ac:dyDescent="0.2">
      <c r="A1512" s="54" t="s">
        <v>2010</v>
      </c>
      <c r="B1512" s="62">
        <v>45457</v>
      </c>
      <c r="C1512" s="59">
        <f t="shared" si="47"/>
        <v>2</v>
      </c>
      <c r="D1512" s="15">
        <f t="shared" si="46"/>
        <v>610.70000000000005</v>
      </c>
      <c r="E1512" s="16" t="s">
        <v>28</v>
      </c>
      <c r="F1512" s="64">
        <v>45457</v>
      </c>
      <c r="G1512" s="59" t="s">
        <v>30</v>
      </c>
      <c r="H1512" s="53" t="s">
        <v>31</v>
      </c>
      <c r="I1512" s="53" t="s">
        <v>31</v>
      </c>
      <c r="J1512" s="53" t="s">
        <v>31</v>
      </c>
      <c r="K1512" s="53" t="s">
        <v>31</v>
      </c>
      <c r="L1512" s="20" t="s">
        <v>2677</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hidden="1" customHeight="1" x14ac:dyDescent="0.2">
      <c r="A1513" s="54" t="s">
        <v>1666</v>
      </c>
      <c r="B1513" s="62">
        <v>45457</v>
      </c>
      <c r="C1513" s="59">
        <f t="shared" si="47"/>
        <v>3</v>
      </c>
      <c r="D1513" s="15">
        <f t="shared" si="46"/>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hidden="1" customHeight="1" x14ac:dyDescent="0.2">
      <c r="A1514" s="33" t="s">
        <v>2296</v>
      </c>
      <c r="B1514" s="13">
        <v>45457</v>
      </c>
      <c r="C1514" s="31">
        <f t="shared" si="47"/>
        <v>1</v>
      </c>
      <c r="D1514" s="15">
        <f t="shared" si="46"/>
        <v>0</v>
      </c>
      <c r="E1514" s="16" t="s">
        <v>28</v>
      </c>
      <c r="F1514" s="30" t="s">
        <v>29</v>
      </c>
      <c r="G1514" s="31" t="s">
        <v>30</v>
      </c>
      <c r="H1514" s="24" t="s">
        <v>804</v>
      </c>
      <c r="I1514" s="24" t="s">
        <v>805</v>
      </c>
      <c r="J1514" s="24">
        <v>51501</v>
      </c>
      <c r="K1514" s="49" t="s">
        <v>316</v>
      </c>
      <c r="L1514" s="20">
        <v>22081</v>
      </c>
      <c r="M1514" s="49" t="s">
        <v>317</v>
      </c>
      <c r="N1514" s="49" t="s">
        <v>325</v>
      </c>
      <c r="O1514" s="49" t="s">
        <v>319</v>
      </c>
      <c r="P1514" s="49" t="s">
        <v>604</v>
      </c>
      <c r="Q1514" s="49" t="s">
        <v>348</v>
      </c>
      <c r="R1514" s="7" t="s">
        <v>841</v>
      </c>
      <c r="S1514" s="24">
        <v>2</v>
      </c>
      <c r="T1514" s="58">
        <v>2624</v>
      </c>
      <c r="U1514" s="7">
        <v>50</v>
      </c>
      <c r="V1514" s="23" t="s">
        <v>32</v>
      </c>
      <c r="W1514" s="24" t="s">
        <v>1064</v>
      </c>
      <c r="X1514" s="7" t="s">
        <v>37</v>
      </c>
      <c r="Y1514" s="10">
        <v>200</v>
      </c>
      <c r="Z1514" s="24" t="s">
        <v>38</v>
      </c>
      <c r="AA1514" s="12" t="s">
        <v>103</v>
      </c>
      <c r="AB1514" s="66"/>
      <c r="AC1514" s="24"/>
      <c r="AF1514" s="24"/>
    </row>
    <row r="1515" spans="1:32" ht="15" hidden="1" customHeight="1" x14ac:dyDescent="0.2">
      <c r="A1515" s="54" t="s">
        <v>2010</v>
      </c>
      <c r="B1515" s="62">
        <v>45457</v>
      </c>
      <c r="C1515" s="59">
        <f t="shared" si="47"/>
        <v>2</v>
      </c>
      <c r="D1515" s="15">
        <f t="shared" si="46"/>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hidden="1" customHeight="1" x14ac:dyDescent="0.2">
      <c r="A1516" s="54" t="s">
        <v>2270</v>
      </c>
      <c r="B1516" s="62">
        <v>45457</v>
      </c>
      <c r="C1516" s="59">
        <f t="shared" si="47"/>
        <v>1</v>
      </c>
      <c r="D1516" s="15">
        <f t="shared" si="46"/>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604</v>
      </c>
      <c r="Q1516" s="53" t="s">
        <v>348</v>
      </c>
      <c r="R1516" s="7" t="s">
        <v>820</v>
      </c>
      <c r="S1516" s="77">
        <v>0</v>
      </c>
      <c r="T1516" s="61">
        <v>0</v>
      </c>
      <c r="U1516" s="7">
        <v>5</v>
      </c>
      <c r="V1516" s="37" t="s">
        <v>285</v>
      </c>
      <c r="W1516" s="53" t="s">
        <v>1046</v>
      </c>
      <c r="X1516" s="7" t="s">
        <v>55</v>
      </c>
      <c r="Y1516" s="10">
        <v>591.49</v>
      </c>
      <c r="Z1516" s="24" t="s">
        <v>566</v>
      </c>
      <c r="AA1516" s="53"/>
      <c r="AB1516" s="78"/>
      <c r="AC1516" s="53"/>
      <c r="AF1516" s="24"/>
    </row>
    <row r="1517" spans="1:32" ht="15" hidden="1" customHeight="1" x14ac:dyDescent="0.2">
      <c r="A1517" s="54" t="s">
        <v>2312</v>
      </c>
      <c r="B1517" s="62">
        <v>45457</v>
      </c>
      <c r="C1517" s="59">
        <f t="shared" si="47"/>
        <v>1</v>
      </c>
      <c r="D1517" s="15">
        <f t="shared" si="46"/>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604</v>
      </c>
      <c r="Q1517" s="53" t="s">
        <v>348</v>
      </c>
      <c r="R1517" s="7" t="s">
        <v>841</v>
      </c>
      <c r="S1517" s="53">
        <v>1</v>
      </c>
      <c r="T1517" s="61">
        <v>2111.6999999999998</v>
      </c>
      <c r="U1517" s="7" t="s">
        <v>383</v>
      </c>
      <c r="V1517" s="23" t="s">
        <v>32</v>
      </c>
      <c r="W1517" s="24" t="s">
        <v>642</v>
      </c>
      <c r="X1517" s="7" t="s">
        <v>51</v>
      </c>
      <c r="Y1517" s="10">
        <v>200</v>
      </c>
      <c r="Z1517" s="24" t="s">
        <v>38</v>
      </c>
      <c r="AA1517" s="12" t="s">
        <v>500</v>
      </c>
      <c r="AB1517" s="66"/>
      <c r="AC1517" s="24"/>
      <c r="AF1517" s="24"/>
    </row>
    <row r="1518" spans="1:32" ht="15" hidden="1" customHeight="1" x14ac:dyDescent="0.2">
      <c r="A1518" s="54" t="s">
        <v>2312</v>
      </c>
      <c r="B1518" s="62">
        <v>45457</v>
      </c>
      <c r="C1518" s="59">
        <f t="shared" si="47"/>
        <v>1</v>
      </c>
      <c r="D1518" s="15">
        <f t="shared" si="46"/>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604</v>
      </c>
      <c r="Q1518" s="53" t="s">
        <v>348</v>
      </c>
      <c r="R1518" s="7" t="s">
        <v>841</v>
      </c>
      <c r="S1518" s="53">
        <v>1</v>
      </c>
      <c r="T1518" s="61">
        <v>2111.6999999999998</v>
      </c>
      <c r="U1518" s="7" t="s">
        <v>383</v>
      </c>
      <c r="V1518" s="23" t="s">
        <v>32</v>
      </c>
      <c r="W1518" s="24" t="s">
        <v>642</v>
      </c>
      <c r="X1518" s="7" t="s">
        <v>37</v>
      </c>
      <c r="Y1518" s="10">
        <v>300</v>
      </c>
      <c r="Z1518" s="24" t="s">
        <v>38</v>
      </c>
      <c r="AA1518" s="12" t="s">
        <v>103</v>
      </c>
      <c r="AB1518" s="66"/>
      <c r="AC1518" s="24"/>
      <c r="AF1518" s="24"/>
    </row>
    <row r="1519" spans="1:32" ht="15" hidden="1" customHeight="1" x14ac:dyDescent="0.2">
      <c r="A1519" s="54" t="s">
        <v>2313</v>
      </c>
      <c r="B1519" s="62">
        <v>45459</v>
      </c>
      <c r="C1519" s="59">
        <f t="shared" si="47"/>
        <v>1</v>
      </c>
      <c r="D1519" s="15">
        <f t="shared" si="46"/>
        <v>1500</v>
      </c>
      <c r="E1519" s="41" t="s">
        <v>451</v>
      </c>
      <c r="F1519" s="30" t="s">
        <v>320</v>
      </c>
      <c r="G1519" s="59" t="s">
        <v>635</v>
      </c>
      <c r="H1519" s="53" t="s">
        <v>1075</v>
      </c>
      <c r="I1519" s="53" t="s">
        <v>315</v>
      </c>
      <c r="J1519" s="53">
        <v>69336</v>
      </c>
      <c r="K1519" s="53" t="s">
        <v>316</v>
      </c>
      <c r="L1519" s="70">
        <v>37140</v>
      </c>
      <c r="M1519" s="53" t="s">
        <v>569</v>
      </c>
      <c r="N1519" s="53" t="s">
        <v>325</v>
      </c>
      <c r="O1519" s="53" t="s">
        <v>319</v>
      </c>
      <c r="P1519" s="53" t="s">
        <v>604</v>
      </c>
      <c r="Q1519" s="53" t="s">
        <v>348</v>
      </c>
      <c r="R1519" s="7" t="s">
        <v>822</v>
      </c>
      <c r="S1519" s="53">
        <v>2</v>
      </c>
      <c r="T1519" s="61">
        <v>1000</v>
      </c>
      <c r="U1519" s="7" t="s">
        <v>383</v>
      </c>
      <c r="V1519" s="37" t="s">
        <v>1076</v>
      </c>
      <c r="W1519" s="53" t="s">
        <v>1077</v>
      </c>
      <c r="X1519" s="7" t="s">
        <v>431</v>
      </c>
      <c r="Y1519" s="10">
        <v>1400</v>
      </c>
      <c r="Z1519" s="24"/>
      <c r="AA1519" s="12"/>
      <c r="AB1519" s="66"/>
      <c r="AC1519" s="31"/>
      <c r="AD1519" s="24" t="s">
        <v>1078</v>
      </c>
      <c r="AF1519" s="24"/>
    </row>
    <row r="1520" spans="1:32" ht="15" hidden="1" customHeight="1" x14ac:dyDescent="0.2">
      <c r="A1520" s="54" t="s">
        <v>2315</v>
      </c>
      <c r="B1520" s="62">
        <v>45460</v>
      </c>
      <c r="C1520" s="31">
        <f t="shared" si="47"/>
        <v>1</v>
      </c>
      <c r="D1520" s="15">
        <f t="shared" si="46"/>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hidden="1" customHeight="1" x14ac:dyDescent="0.2">
      <c r="A1521" s="54" t="s">
        <v>2266</v>
      </c>
      <c r="B1521" s="62">
        <v>45460</v>
      </c>
      <c r="C1521" s="59">
        <f t="shared" si="47"/>
        <v>1</v>
      </c>
      <c r="D1521" s="15">
        <f t="shared" si="46"/>
        <v>306.82999999999993</v>
      </c>
      <c r="E1521" s="16" t="s">
        <v>28</v>
      </c>
      <c r="F1521" s="64" t="s">
        <v>29</v>
      </c>
      <c r="G1521" s="59" t="s">
        <v>30</v>
      </c>
      <c r="H1521" s="53" t="s">
        <v>633</v>
      </c>
      <c r="I1521" s="53" t="s">
        <v>669</v>
      </c>
      <c r="J1521" s="53">
        <v>68823</v>
      </c>
      <c r="K1521" s="53" t="s">
        <v>316</v>
      </c>
      <c r="L1521" s="70">
        <v>15826</v>
      </c>
      <c r="M1521" s="53" t="s">
        <v>324</v>
      </c>
      <c r="N1521" s="53" t="s">
        <v>325</v>
      </c>
      <c r="O1521" s="53" t="s">
        <v>319</v>
      </c>
      <c r="P1521" s="53" t="s">
        <v>604</v>
      </c>
      <c r="Q1521" s="53" t="s">
        <v>348</v>
      </c>
      <c r="R1521" s="7" t="s">
        <v>820</v>
      </c>
      <c r="S1521" s="53">
        <v>1</v>
      </c>
      <c r="T1521" s="61">
        <v>23518</v>
      </c>
      <c r="U1521" s="7">
        <v>1</v>
      </c>
      <c r="V1521" s="23" t="s">
        <v>32</v>
      </c>
      <c r="W1521" s="53" t="s">
        <v>155</v>
      </c>
      <c r="X1521" s="7" t="s">
        <v>55</v>
      </c>
      <c r="Y1521" s="10">
        <v>1144.22</v>
      </c>
      <c r="Z1521" s="53"/>
      <c r="AA1521" s="53"/>
      <c r="AB1521" s="78"/>
      <c r="AC1521" s="53"/>
      <c r="AF1521" s="24"/>
    </row>
    <row r="1522" spans="1:32" ht="15" hidden="1" customHeight="1" x14ac:dyDescent="0.2">
      <c r="A1522" s="54" t="s">
        <v>2314</v>
      </c>
      <c r="B1522" s="62">
        <v>45460</v>
      </c>
      <c r="C1522" s="31">
        <f t="shared" si="47"/>
        <v>1</v>
      </c>
      <c r="D1522" s="15">
        <f t="shared" si="46"/>
        <v>540.38000000000011</v>
      </c>
      <c r="E1522" s="16" t="s">
        <v>28</v>
      </c>
      <c r="F1522" s="64" t="s">
        <v>29</v>
      </c>
      <c r="G1522" s="59" t="s">
        <v>30</v>
      </c>
      <c r="H1522" s="53" t="s">
        <v>780</v>
      </c>
      <c r="I1522" s="53" t="s">
        <v>315</v>
      </c>
      <c r="J1522" s="53">
        <v>68111</v>
      </c>
      <c r="K1522" s="53" t="s">
        <v>331</v>
      </c>
      <c r="L1522" s="70">
        <v>25636</v>
      </c>
      <c r="M1522" s="53" t="s">
        <v>317</v>
      </c>
      <c r="N1522" s="53" t="s">
        <v>318</v>
      </c>
      <c r="O1522" s="53" t="s">
        <v>319</v>
      </c>
      <c r="P1522" s="53" t="s">
        <v>637</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hidden="1" customHeight="1" x14ac:dyDescent="0.2">
      <c r="A1523" s="54" t="s">
        <v>2321</v>
      </c>
      <c r="B1523" s="62">
        <v>45461</v>
      </c>
      <c r="C1523" s="59">
        <f t="shared" si="47"/>
        <v>1</v>
      </c>
      <c r="D1523" s="15">
        <f t="shared" si="46"/>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604</v>
      </c>
      <c r="Q1523" s="53" t="s">
        <v>348</v>
      </c>
      <c r="R1523" s="7" t="s">
        <v>820</v>
      </c>
      <c r="S1523" s="53">
        <v>2</v>
      </c>
      <c r="T1523" s="61">
        <v>1647</v>
      </c>
      <c r="U1523" s="7">
        <v>60</v>
      </c>
      <c r="V1523" s="23" t="s">
        <v>32</v>
      </c>
      <c r="W1523" s="53"/>
      <c r="X1523" s="7" t="s">
        <v>34</v>
      </c>
      <c r="Y1523" s="10">
        <v>760</v>
      </c>
      <c r="Z1523" s="24"/>
      <c r="AA1523" s="12"/>
      <c r="AB1523" s="66"/>
      <c r="AC1523" s="24"/>
      <c r="AF1523" s="24"/>
    </row>
    <row r="1524" spans="1:32" ht="15" hidden="1" customHeight="1" x14ac:dyDescent="0.2">
      <c r="A1524" s="54" t="s">
        <v>2319</v>
      </c>
      <c r="B1524" s="62">
        <v>45461</v>
      </c>
      <c r="C1524" s="31">
        <f t="shared" si="47"/>
        <v>1</v>
      </c>
      <c r="D1524" s="15">
        <f t="shared" si="46"/>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hidden="1" customHeight="1" x14ac:dyDescent="0.2">
      <c r="A1525" s="54" t="s">
        <v>2317</v>
      </c>
      <c r="B1525" s="62">
        <v>45461</v>
      </c>
      <c r="C1525" s="31">
        <f t="shared" si="47"/>
        <v>1</v>
      </c>
      <c r="D1525" s="15">
        <f t="shared" si="46"/>
        <v>60</v>
      </c>
      <c r="E1525" s="16" t="s">
        <v>28</v>
      </c>
      <c r="F1525" s="64" t="s">
        <v>29</v>
      </c>
      <c r="G1525" s="59" t="s">
        <v>30</v>
      </c>
      <c r="H1525" s="53" t="s">
        <v>761</v>
      </c>
      <c r="I1525" s="53" t="s">
        <v>315</v>
      </c>
      <c r="J1525" s="53">
        <v>68467</v>
      </c>
      <c r="K1525" s="53" t="s">
        <v>316</v>
      </c>
      <c r="L1525" s="73">
        <v>22117</v>
      </c>
      <c r="M1525" s="53" t="s">
        <v>324</v>
      </c>
      <c r="N1525" s="53" t="s">
        <v>318</v>
      </c>
      <c r="O1525" s="53" t="s">
        <v>319</v>
      </c>
      <c r="P1525" s="53" t="s">
        <v>604</v>
      </c>
      <c r="Q1525" s="53" t="s">
        <v>565</v>
      </c>
      <c r="R1525" s="7" t="s">
        <v>841</v>
      </c>
      <c r="S1525" s="53">
        <v>1</v>
      </c>
      <c r="T1525" s="61">
        <v>1446</v>
      </c>
      <c r="U1525" s="7">
        <v>130</v>
      </c>
      <c r="V1525" s="23" t="s">
        <v>286</v>
      </c>
      <c r="W1525" s="53" t="s">
        <v>393</v>
      </c>
      <c r="X1525" s="7" t="s">
        <v>37</v>
      </c>
      <c r="Y1525" s="10">
        <v>300</v>
      </c>
      <c r="Z1525" s="24"/>
      <c r="AA1525" s="12"/>
      <c r="AB1525" s="66"/>
      <c r="AC1525" s="24"/>
      <c r="AF1525" s="24"/>
    </row>
    <row r="1526" spans="1:32" ht="15" hidden="1" customHeight="1" x14ac:dyDescent="0.2">
      <c r="A1526" s="54" t="s">
        <v>2317</v>
      </c>
      <c r="B1526" s="62">
        <v>45461</v>
      </c>
      <c r="C1526" s="31">
        <f t="shared" si="47"/>
        <v>1</v>
      </c>
      <c r="D1526" s="15">
        <f t="shared" si="46"/>
        <v>60</v>
      </c>
      <c r="E1526" s="16" t="s">
        <v>28</v>
      </c>
      <c r="F1526" s="64" t="s">
        <v>29</v>
      </c>
      <c r="G1526" s="59" t="s">
        <v>30</v>
      </c>
      <c r="H1526" s="53" t="s">
        <v>761</v>
      </c>
      <c r="I1526" s="53" t="s">
        <v>315</v>
      </c>
      <c r="J1526" s="53">
        <v>68467</v>
      </c>
      <c r="K1526" s="53" t="s">
        <v>316</v>
      </c>
      <c r="L1526" s="70">
        <v>22117</v>
      </c>
      <c r="M1526" s="53" t="s">
        <v>324</v>
      </c>
      <c r="N1526" s="53" t="s">
        <v>318</v>
      </c>
      <c r="O1526" s="53" t="s">
        <v>319</v>
      </c>
      <c r="P1526" s="53" t="s">
        <v>604</v>
      </c>
      <c r="Q1526" s="53" t="s">
        <v>565</v>
      </c>
      <c r="R1526" s="7" t="s">
        <v>841</v>
      </c>
      <c r="S1526" s="53">
        <v>1</v>
      </c>
      <c r="T1526" s="61">
        <v>1446</v>
      </c>
      <c r="U1526" s="7">
        <v>130</v>
      </c>
      <c r="V1526" s="23" t="s">
        <v>286</v>
      </c>
      <c r="W1526" s="53" t="s">
        <v>393</v>
      </c>
      <c r="X1526" s="7" t="s">
        <v>55</v>
      </c>
      <c r="Y1526" s="10">
        <v>1140</v>
      </c>
      <c r="Z1526" s="24"/>
      <c r="AA1526" s="12"/>
      <c r="AB1526" s="66"/>
      <c r="AC1526" s="24"/>
      <c r="AF1526" s="24"/>
    </row>
    <row r="1527" spans="1:32" ht="15" hidden="1" customHeight="1" x14ac:dyDescent="0.2">
      <c r="A1527" s="54" t="s">
        <v>2318</v>
      </c>
      <c r="B1527" s="62">
        <v>45461</v>
      </c>
      <c r="C1527" s="59">
        <f t="shared" si="47"/>
        <v>1</v>
      </c>
      <c r="D1527" s="15">
        <f t="shared" si="46"/>
        <v>1196.1600000000001</v>
      </c>
      <c r="E1527" s="16" t="s">
        <v>28</v>
      </c>
      <c r="F1527" s="64" t="s">
        <v>29</v>
      </c>
      <c r="G1527" s="59" t="s">
        <v>30</v>
      </c>
      <c r="H1527" s="53" t="s">
        <v>1080</v>
      </c>
      <c r="I1527" s="53" t="s">
        <v>315</v>
      </c>
      <c r="J1527" s="53">
        <v>68977</v>
      </c>
      <c r="K1527" s="53" t="s">
        <v>316</v>
      </c>
      <c r="L1527" s="73">
        <v>22183</v>
      </c>
      <c r="M1527" s="53" t="s">
        <v>335</v>
      </c>
      <c r="N1527" s="53" t="s">
        <v>318</v>
      </c>
      <c r="O1527" s="53" t="s">
        <v>319</v>
      </c>
      <c r="P1527" s="53" t="s">
        <v>604</v>
      </c>
      <c r="Q1527" s="53" t="s">
        <v>348</v>
      </c>
      <c r="R1527" s="7" t="s">
        <v>820</v>
      </c>
      <c r="S1527" s="53">
        <v>5</v>
      </c>
      <c r="T1527" s="61">
        <v>983</v>
      </c>
      <c r="U1527" s="7">
        <v>110</v>
      </c>
      <c r="V1527" s="23" t="s">
        <v>32</v>
      </c>
      <c r="W1527" s="53" t="s">
        <v>155</v>
      </c>
      <c r="X1527" s="7" t="s">
        <v>55</v>
      </c>
      <c r="Y1527" s="10">
        <v>303.83999999999997</v>
      </c>
      <c r="Z1527" s="24"/>
      <c r="AA1527" s="12" t="s">
        <v>1081</v>
      </c>
      <c r="AB1527" s="66"/>
      <c r="AC1527" s="24"/>
      <c r="AF1527" s="24"/>
    </row>
    <row r="1528" spans="1:32" ht="15" hidden="1" customHeight="1" x14ac:dyDescent="0.2">
      <c r="A1528" s="54" t="s">
        <v>2316</v>
      </c>
      <c r="B1528" s="62">
        <v>45461</v>
      </c>
      <c r="C1528" s="31">
        <f t="shared" si="47"/>
        <v>1</v>
      </c>
      <c r="D1528" s="15">
        <f t="shared" si="46"/>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604</v>
      </c>
      <c r="Q1528" s="53" t="s">
        <v>565</v>
      </c>
      <c r="R1528" s="7" t="s">
        <v>841</v>
      </c>
      <c r="S1528" s="53">
        <v>1</v>
      </c>
      <c r="T1528" s="61">
        <v>926</v>
      </c>
      <c r="U1528" s="7">
        <v>28</v>
      </c>
      <c r="V1528" s="63" t="s">
        <v>286</v>
      </c>
      <c r="W1528" s="53" t="s">
        <v>393</v>
      </c>
      <c r="X1528" s="7" t="s">
        <v>73</v>
      </c>
      <c r="Y1528" s="10">
        <v>233.88</v>
      </c>
      <c r="Z1528" s="24"/>
      <c r="AA1528" s="12"/>
      <c r="AB1528" s="66"/>
      <c r="AC1528" s="24"/>
      <c r="AF1528" s="24"/>
    </row>
    <row r="1529" spans="1:32" ht="15" hidden="1" customHeight="1" x14ac:dyDescent="0.2">
      <c r="A1529" s="54" t="s">
        <v>2316</v>
      </c>
      <c r="B1529" s="62">
        <v>45461</v>
      </c>
      <c r="C1529" s="31">
        <f t="shared" si="47"/>
        <v>1</v>
      </c>
      <c r="D1529" s="15">
        <f t="shared" si="46"/>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604</v>
      </c>
      <c r="Q1529" s="53" t="s">
        <v>565</v>
      </c>
      <c r="R1529" s="7" t="s">
        <v>841</v>
      </c>
      <c r="S1529" s="53">
        <v>1</v>
      </c>
      <c r="T1529" s="61">
        <v>926</v>
      </c>
      <c r="U1529" s="7">
        <v>28</v>
      </c>
      <c r="V1529" s="63" t="s">
        <v>286</v>
      </c>
      <c r="W1529" s="53" t="s">
        <v>393</v>
      </c>
      <c r="X1529" s="7" t="s">
        <v>34</v>
      </c>
      <c r="Y1529" s="10">
        <v>281.31</v>
      </c>
      <c r="Z1529" s="24" t="s">
        <v>46</v>
      </c>
      <c r="AA1529" s="12" t="s">
        <v>1079</v>
      </c>
      <c r="AB1529" s="66"/>
      <c r="AC1529" s="24"/>
      <c r="AF1529" s="24"/>
    </row>
    <row r="1530" spans="1:32" ht="15" hidden="1" customHeight="1" x14ac:dyDescent="0.2">
      <c r="A1530" s="54" t="s">
        <v>2316</v>
      </c>
      <c r="B1530" s="62">
        <v>45461</v>
      </c>
      <c r="C1530" s="31">
        <f t="shared" si="47"/>
        <v>1</v>
      </c>
      <c r="D1530" s="15">
        <f t="shared" si="46"/>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604</v>
      </c>
      <c r="Q1530" s="53" t="s">
        <v>565</v>
      </c>
      <c r="R1530" s="7" t="s">
        <v>841</v>
      </c>
      <c r="S1530" s="53">
        <v>1</v>
      </c>
      <c r="T1530" s="61">
        <v>926</v>
      </c>
      <c r="U1530" s="7">
        <v>28</v>
      </c>
      <c r="V1530" s="23" t="s">
        <v>286</v>
      </c>
      <c r="W1530" s="53" t="s">
        <v>393</v>
      </c>
      <c r="X1530" s="7" t="s">
        <v>34</v>
      </c>
      <c r="Y1530" s="10">
        <v>305.62</v>
      </c>
      <c r="Z1530" s="24" t="s">
        <v>46</v>
      </c>
      <c r="AA1530" s="12" t="s">
        <v>1082</v>
      </c>
      <c r="AB1530" s="66"/>
      <c r="AC1530" s="24"/>
      <c r="AF1530" s="24"/>
    </row>
    <row r="1531" spans="1:32" ht="15" hidden="1" customHeight="1" x14ac:dyDescent="0.2">
      <c r="A1531" s="33" t="s">
        <v>2320</v>
      </c>
      <c r="B1531" s="13">
        <v>45461</v>
      </c>
      <c r="C1531" s="31">
        <f t="shared" si="47"/>
        <v>1</v>
      </c>
      <c r="D1531" s="15">
        <f t="shared" si="46"/>
        <v>1500</v>
      </c>
      <c r="E1531" s="41" t="s">
        <v>428</v>
      </c>
      <c r="F1531" s="30" t="s">
        <v>320</v>
      </c>
      <c r="G1531" s="31" t="s">
        <v>653</v>
      </c>
      <c r="H1531" s="24" t="s">
        <v>1083</v>
      </c>
      <c r="I1531" s="24" t="s">
        <v>315</v>
      </c>
      <c r="J1531" s="24">
        <v>68957</v>
      </c>
      <c r="K1531" s="49" t="s">
        <v>316</v>
      </c>
      <c r="L1531" s="20">
        <v>28737</v>
      </c>
      <c r="M1531" s="49" t="s">
        <v>317</v>
      </c>
      <c r="N1531" s="49" t="s">
        <v>325</v>
      </c>
      <c r="O1531" s="49" t="s">
        <v>319</v>
      </c>
      <c r="P1531" s="49" t="s">
        <v>604</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hidden="1" customHeight="1" x14ac:dyDescent="0.2">
      <c r="A1532" s="29" t="s">
        <v>2243</v>
      </c>
      <c r="B1532" s="13">
        <v>45461</v>
      </c>
      <c r="C1532" s="31">
        <f t="shared" si="47"/>
        <v>1</v>
      </c>
      <c r="D1532" s="15">
        <f t="shared" si="46"/>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604</v>
      </c>
      <c r="Q1532" s="49" t="s">
        <v>565</v>
      </c>
      <c r="R1532" s="7" t="s">
        <v>833</v>
      </c>
      <c r="S1532" s="24">
        <v>1</v>
      </c>
      <c r="T1532" s="58">
        <v>438</v>
      </c>
      <c r="U1532" s="7">
        <v>200</v>
      </c>
      <c r="V1532" s="63" t="s">
        <v>286</v>
      </c>
      <c r="W1532" s="24" t="s">
        <v>1026</v>
      </c>
      <c r="X1532" s="7" t="s">
        <v>54</v>
      </c>
      <c r="Y1532" s="10">
        <v>150.6</v>
      </c>
      <c r="Z1532" s="24" t="s">
        <v>46</v>
      </c>
      <c r="AA1532" s="12" t="s">
        <v>166</v>
      </c>
      <c r="AB1532" s="66"/>
      <c r="AC1532" s="24"/>
      <c r="AF1532" s="24"/>
    </row>
    <row r="1533" spans="1:32" ht="15" hidden="1" customHeight="1" x14ac:dyDescent="0.2">
      <c r="A1533" s="54" t="s">
        <v>2322</v>
      </c>
      <c r="B1533" s="35">
        <v>45462</v>
      </c>
      <c r="C1533" s="59">
        <f t="shared" si="47"/>
        <v>1</v>
      </c>
      <c r="D1533" s="15">
        <f>IF(C1533=1, 1500 - SUMIFS($Y:$Y, $A:$A, A1533, $C:$C, C1533, $E:$E, "Approved", $Z:$Z, "&lt;&gt;PFA GC", $F:$F, "&lt;&gt;No"),
   IF(C1533=2, 1000 - SUMIFS($Y:$Y, $A:$A, A1533, $C:$C, C1533, $E:$E, "Approved", $Z:$Z, "&lt;&gt;PFA GC", $F:$F, "&lt;&gt;No"),
   IF(C1533&gt;=3, 500 - SUMIFS($Y:$Y, $A:$A, A1533, $C:$C, C1533, $E:$E, "Approved", $Z:$Z, "&lt;&gt;PFA GC", $F:$F, "&lt;&gt;No"), "")))</f>
        <v>1500</v>
      </c>
      <c r="E1533" s="41" t="s">
        <v>451</v>
      </c>
      <c r="F1533" s="30" t="s">
        <v>320</v>
      </c>
      <c r="G1533" s="59" t="s">
        <v>563</v>
      </c>
      <c r="H1533" s="53" t="s">
        <v>1084</v>
      </c>
      <c r="I1533" s="53" t="s">
        <v>315</v>
      </c>
      <c r="J1533" s="53">
        <v>68047</v>
      </c>
      <c r="K1533" s="53" t="s">
        <v>316</v>
      </c>
      <c r="L1533" s="73">
        <v>21108</v>
      </c>
      <c r="M1533" s="53" t="s">
        <v>324</v>
      </c>
      <c r="N1533" s="53" t="s">
        <v>325</v>
      </c>
      <c r="O1533" s="53" t="s">
        <v>1039</v>
      </c>
      <c r="P1533" s="53" t="s">
        <v>604</v>
      </c>
      <c r="Q1533" s="53" t="s">
        <v>348</v>
      </c>
      <c r="R1533" s="7" t="s">
        <v>923</v>
      </c>
      <c r="S1533" s="53">
        <v>4</v>
      </c>
      <c r="T1533" s="61">
        <v>2493</v>
      </c>
      <c r="U1533" s="7">
        <v>200</v>
      </c>
      <c r="V1533" s="37" t="s">
        <v>285</v>
      </c>
      <c r="W1533" s="53" t="s">
        <v>1074</v>
      </c>
      <c r="X1533" s="7" t="s">
        <v>52</v>
      </c>
      <c r="Y1533" s="10">
        <v>1000</v>
      </c>
      <c r="Z1533" s="24"/>
      <c r="AA1533" s="12"/>
      <c r="AB1533" s="66"/>
      <c r="AC1533" s="31"/>
      <c r="AF1533" s="24"/>
    </row>
    <row r="1534" spans="1:32" ht="15" hidden="1" customHeight="1" x14ac:dyDescent="0.2">
      <c r="A1534" s="54" t="s">
        <v>1738</v>
      </c>
      <c r="B1534" s="62">
        <v>45462</v>
      </c>
      <c r="C1534" s="59">
        <f t="shared" si="47"/>
        <v>2</v>
      </c>
      <c r="D1534" s="15">
        <f t="shared" si="46"/>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hidden="1" customHeight="1" x14ac:dyDescent="0.2">
      <c r="A1535" s="54" t="s">
        <v>2228</v>
      </c>
      <c r="B1535" s="62">
        <v>45462</v>
      </c>
      <c r="C1535" s="59">
        <f t="shared" si="47"/>
        <v>1</v>
      </c>
      <c r="D1535" s="15">
        <f t="shared" si="46"/>
        <v>600</v>
      </c>
      <c r="E1535" s="16" t="s">
        <v>28</v>
      </c>
      <c r="F1535" s="64" t="s">
        <v>29</v>
      </c>
      <c r="G1535" s="59" t="s">
        <v>30</v>
      </c>
      <c r="H1535" s="53" t="s">
        <v>780</v>
      </c>
      <c r="I1535" s="53" t="s">
        <v>315</v>
      </c>
      <c r="J1535" s="53">
        <v>68107</v>
      </c>
      <c r="K1535" s="53" t="s">
        <v>316</v>
      </c>
      <c r="L1535" s="73">
        <v>24389</v>
      </c>
      <c r="M1535" s="53" t="s">
        <v>335</v>
      </c>
      <c r="N1535" s="53" t="s">
        <v>318</v>
      </c>
      <c r="O1535" s="53" t="s">
        <v>319</v>
      </c>
      <c r="P1535" s="53" t="s">
        <v>604</v>
      </c>
      <c r="Q1535" s="53" t="s">
        <v>348</v>
      </c>
      <c r="R1535" s="7" t="s">
        <v>841</v>
      </c>
      <c r="S1535" s="53">
        <v>1</v>
      </c>
      <c r="T1535" s="61">
        <v>0</v>
      </c>
      <c r="U1535" s="7">
        <v>10</v>
      </c>
      <c r="V1535" s="23" t="s">
        <v>32</v>
      </c>
      <c r="W1535" s="24" t="s">
        <v>50</v>
      </c>
      <c r="X1535" s="7" t="s">
        <v>57</v>
      </c>
      <c r="Y1535" s="10">
        <v>332</v>
      </c>
      <c r="Z1535" s="24"/>
      <c r="AA1535" s="12"/>
      <c r="AB1535" s="66"/>
      <c r="AC1535" s="24"/>
      <c r="AF1535" s="24"/>
    </row>
    <row r="1536" spans="1:32" ht="15" hidden="1" customHeight="1" x14ac:dyDescent="0.2">
      <c r="A1536" s="54" t="s">
        <v>2323</v>
      </c>
      <c r="B1536" s="62">
        <v>45462</v>
      </c>
      <c r="C1536" s="59">
        <f t="shared" si="47"/>
        <v>1</v>
      </c>
      <c r="D1536" s="15">
        <f t="shared" si="46"/>
        <v>720</v>
      </c>
      <c r="E1536" s="16" t="s">
        <v>28</v>
      </c>
      <c r="F1536" s="64" t="s">
        <v>29</v>
      </c>
      <c r="G1536" s="59" t="s">
        <v>30</v>
      </c>
      <c r="H1536" s="53" t="s">
        <v>780</v>
      </c>
      <c r="I1536" s="53" t="s">
        <v>315</v>
      </c>
      <c r="J1536" s="53">
        <v>68114</v>
      </c>
      <c r="K1536" s="53" t="s">
        <v>316</v>
      </c>
      <c r="L1536" s="73">
        <v>28746</v>
      </c>
      <c r="M1536" s="53" t="s">
        <v>324</v>
      </c>
      <c r="N1536" s="53" t="s">
        <v>318</v>
      </c>
      <c r="O1536" s="53" t="s">
        <v>319</v>
      </c>
      <c r="P1536" s="53" t="s">
        <v>604</v>
      </c>
      <c r="Q1536" s="53" t="s">
        <v>348</v>
      </c>
      <c r="R1536" s="7" t="s">
        <v>822</v>
      </c>
      <c r="S1536" s="53">
        <v>1</v>
      </c>
      <c r="T1536" s="61">
        <v>2059</v>
      </c>
      <c r="U1536" s="7">
        <v>17.2</v>
      </c>
      <c r="V1536" s="23" t="s">
        <v>32</v>
      </c>
      <c r="W1536" s="24" t="s">
        <v>642</v>
      </c>
      <c r="X1536" s="7" t="s">
        <v>55</v>
      </c>
      <c r="Y1536" s="10">
        <v>780</v>
      </c>
      <c r="Z1536" s="24"/>
      <c r="AA1536" s="12"/>
      <c r="AB1536" s="66"/>
      <c r="AC1536" s="24"/>
      <c r="AF1536" s="24"/>
    </row>
    <row r="1537" spans="1:32" ht="15" hidden="1" customHeight="1" x14ac:dyDescent="0.2">
      <c r="A1537" s="54" t="s">
        <v>1738</v>
      </c>
      <c r="B1537" s="13">
        <v>45463</v>
      </c>
      <c r="C1537" s="31">
        <f t="shared" si="47"/>
        <v>2</v>
      </c>
      <c r="D1537" s="15">
        <f t="shared" si="46"/>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637</v>
      </c>
      <c r="Q1537" s="53" t="s">
        <v>348</v>
      </c>
      <c r="R1537" s="7" t="s">
        <v>349</v>
      </c>
      <c r="S1537" s="53">
        <v>0</v>
      </c>
      <c r="T1537" s="61">
        <v>0</v>
      </c>
      <c r="U1537" s="7">
        <v>180</v>
      </c>
      <c r="V1537" s="23" t="s">
        <v>32</v>
      </c>
      <c r="W1537" s="24" t="s">
        <v>155</v>
      </c>
      <c r="X1537" s="7" t="s">
        <v>34</v>
      </c>
      <c r="Y1537" s="10">
        <v>124.76</v>
      </c>
      <c r="Z1537" s="24" t="s">
        <v>72</v>
      </c>
      <c r="AA1537" s="12" t="s">
        <v>1016</v>
      </c>
      <c r="AB1537" s="66"/>
      <c r="AC1537" s="24"/>
      <c r="AF1537" s="24"/>
    </row>
    <row r="1538" spans="1:32" ht="15" hidden="1" customHeight="1" x14ac:dyDescent="0.2">
      <c r="A1538" s="54" t="s">
        <v>1883</v>
      </c>
      <c r="B1538" s="62">
        <v>45463</v>
      </c>
      <c r="C1538" s="59">
        <f t="shared" si="47"/>
        <v>2</v>
      </c>
      <c r="D1538" s="15">
        <f t="shared" ref="D1538:D1601" si="48">IF(C1538=1, 1500 - SUMIFS($Y:$Y, $A:$A, A1538, $C:$C, C1538, $E:$E, "Approved", $Z:$Z, "&lt;&gt;PFA GC", $F:$F, "&lt;&gt;No"),
   IF(C1538=2, 1000 - SUMIFS($Y:$Y, $A:$A, A1538, $C:$C, C1538, $E:$E, "Approved", $Z:$Z, "&lt;&gt;PFA GC", $F:$F, "&lt;&gt;No"),
   IF(C1538&gt;=3, 500 - SUMIFS($Y:$Y, $A:$A, A1538, $C:$C, C1538, $E:$E, "Approved", $Z:$Z, "&lt;&gt;PFA GC", $F:$F, "&lt;&gt;No"), "")))</f>
        <v>50</v>
      </c>
      <c r="E1538" s="16" t="s">
        <v>28</v>
      </c>
      <c r="F1538" s="64" t="s">
        <v>29</v>
      </c>
      <c r="G1538" s="59" t="s">
        <v>30</v>
      </c>
      <c r="H1538" s="53" t="s">
        <v>780</v>
      </c>
      <c r="I1538" s="53" t="s">
        <v>315</v>
      </c>
      <c r="J1538" s="53">
        <v>68127</v>
      </c>
      <c r="K1538" s="53" t="s">
        <v>316</v>
      </c>
      <c r="L1538" s="73">
        <v>24616</v>
      </c>
      <c r="M1538" s="53" t="s">
        <v>324</v>
      </c>
      <c r="N1538" s="53" t="s">
        <v>318</v>
      </c>
      <c r="O1538" s="53" t="s">
        <v>319</v>
      </c>
      <c r="P1538" s="53" t="s">
        <v>604</v>
      </c>
      <c r="Q1538" s="53" t="s">
        <v>348</v>
      </c>
      <c r="R1538" s="7" t="s">
        <v>841</v>
      </c>
      <c r="S1538" s="53">
        <v>2</v>
      </c>
      <c r="T1538" s="61">
        <v>1515.4</v>
      </c>
      <c r="U1538" s="7">
        <v>10</v>
      </c>
      <c r="V1538" s="23" t="s">
        <v>32</v>
      </c>
      <c r="W1538" s="24" t="s">
        <v>50</v>
      </c>
      <c r="X1538" s="7" t="s">
        <v>55</v>
      </c>
      <c r="Y1538" s="10">
        <v>950</v>
      </c>
      <c r="Z1538" s="24"/>
      <c r="AA1538" s="12"/>
      <c r="AB1538" s="66"/>
      <c r="AC1538" s="24"/>
      <c r="AF1538" s="24"/>
    </row>
    <row r="1539" spans="1:32" ht="15" hidden="1" customHeight="1" x14ac:dyDescent="0.2">
      <c r="A1539" s="33" t="s">
        <v>1975</v>
      </c>
      <c r="B1539" s="13">
        <v>45464</v>
      </c>
      <c r="C1539" s="31">
        <f t="shared" ref="C1539:C1602" si="49">YEAR(B1539) - YEAR(_xlfn.MINIFS($B:$B, $A:$A, A1539)) + 1</f>
        <v>2</v>
      </c>
      <c r="D1539" s="15">
        <f t="shared" si="48"/>
        <v>-150</v>
      </c>
      <c r="E1539" s="16" t="s">
        <v>28</v>
      </c>
      <c r="F1539" s="30" t="s">
        <v>29</v>
      </c>
      <c r="G1539" s="31" t="s">
        <v>30</v>
      </c>
      <c r="H1539" s="24" t="s">
        <v>486</v>
      </c>
      <c r="I1539" s="24" t="s">
        <v>315</v>
      </c>
      <c r="J1539" s="24">
        <v>68405</v>
      </c>
      <c r="K1539" s="24" t="s">
        <v>316</v>
      </c>
      <c r="L1539" s="20" t="s">
        <v>2678</v>
      </c>
      <c r="M1539" s="49" t="s">
        <v>31</v>
      </c>
      <c r="N1539" s="24" t="s">
        <v>325</v>
      </c>
      <c r="O1539" s="24" t="s">
        <v>319</v>
      </c>
      <c r="P1539" s="53" t="s">
        <v>604</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hidden="1" customHeight="1" x14ac:dyDescent="0.2">
      <c r="A1540" s="33" t="s">
        <v>1975</v>
      </c>
      <c r="B1540" s="13">
        <v>45464</v>
      </c>
      <c r="C1540" s="31">
        <f t="shared" si="49"/>
        <v>2</v>
      </c>
      <c r="D1540" s="15">
        <f t="shared" si="48"/>
        <v>-150</v>
      </c>
      <c r="E1540" s="16" t="s">
        <v>28</v>
      </c>
      <c r="F1540" s="30" t="s">
        <v>29</v>
      </c>
      <c r="G1540" s="31" t="s">
        <v>30</v>
      </c>
      <c r="H1540" s="24" t="s">
        <v>486</v>
      </c>
      <c r="I1540" s="24" t="s">
        <v>315</v>
      </c>
      <c r="J1540" s="24">
        <v>68405</v>
      </c>
      <c r="K1540" s="24" t="s">
        <v>316</v>
      </c>
      <c r="L1540" s="20" t="s">
        <v>2678</v>
      </c>
      <c r="M1540" s="49" t="s">
        <v>31</v>
      </c>
      <c r="N1540" s="24" t="s">
        <v>325</v>
      </c>
      <c r="O1540" s="24" t="s">
        <v>319</v>
      </c>
      <c r="P1540" s="53" t="s">
        <v>604</v>
      </c>
      <c r="Q1540" s="24" t="s">
        <v>31</v>
      </c>
      <c r="R1540" s="7"/>
      <c r="S1540" s="24">
        <v>1</v>
      </c>
      <c r="T1540" s="58">
        <v>0</v>
      </c>
      <c r="U1540" s="7"/>
      <c r="V1540" s="37" t="s">
        <v>286</v>
      </c>
      <c r="W1540" s="24" t="s">
        <v>332</v>
      </c>
      <c r="X1540" s="7" t="s">
        <v>51</v>
      </c>
      <c r="Y1540" s="10">
        <v>200</v>
      </c>
      <c r="Z1540" s="24" t="s">
        <v>38</v>
      </c>
      <c r="AA1540" s="12" t="s">
        <v>500</v>
      </c>
      <c r="AB1540" s="66" t="s">
        <v>320</v>
      </c>
      <c r="AC1540" s="24" t="s">
        <v>320</v>
      </c>
      <c r="AF1540" s="24"/>
    </row>
    <row r="1541" spans="1:32" ht="15" hidden="1" customHeight="1" x14ac:dyDescent="0.2">
      <c r="A1541" s="33" t="s">
        <v>2188</v>
      </c>
      <c r="B1541" s="13">
        <v>45464</v>
      </c>
      <c r="C1541" s="31">
        <f t="shared" si="49"/>
        <v>1</v>
      </c>
      <c r="D1541" s="15">
        <f t="shared" si="48"/>
        <v>312.78999999999996</v>
      </c>
      <c r="E1541" s="16" t="s">
        <v>28</v>
      </c>
      <c r="F1541" s="30" t="s">
        <v>29</v>
      </c>
      <c r="G1541" s="31" t="s">
        <v>30</v>
      </c>
      <c r="H1541" s="24" t="s">
        <v>476</v>
      </c>
      <c r="I1541" s="24" t="s">
        <v>315</v>
      </c>
      <c r="J1541" s="24">
        <v>68847</v>
      </c>
      <c r="K1541" s="49" t="s">
        <v>316</v>
      </c>
      <c r="L1541" s="20">
        <v>20571</v>
      </c>
      <c r="M1541" s="49" t="s">
        <v>342</v>
      </c>
      <c r="N1541" s="49" t="s">
        <v>318</v>
      </c>
      <c r="O1541" s="49" t="s">
        <v>319</v>
      </c>
      <c r="P1541" s="49" t="s">
        <v>383</v>
      </c>
      <c r="Q1541" s="49" t="s">
        <v>348</v>
      </c>
      <c r="R1541" s="7" t="s">
        <v>851</v>
      </c>
      <c r="S1541" s="24">
        <v>1</v>
      </c>
      <c r="T1541" s="58">
        <v>1981</v>
      </c>
      <c r="U1541" s="7">
        <v>325</v>
      </c>
      <c r="V1541" s="23" t="s">
        <v>65</v>
      </c>
      <c r="W1541" s="24" t="s">
        <v>580</v>
      </c>
      <c r="X1541" s="7" t="s">
        <v>37</v>
      </c>
      <c r="Y1541" s="10">
        <v>250</v>
      </c>
      <c r="Z1541" s="24" t="s">
        <v>38</v>
      </c>
      <c r="AA1541" s="12" t="s">
        <v>103</v>
      </c>
      <c r="AB1541" s="66"/>
      <c r="AC1541" s="24"/>
      <c r="AF1541" s="24"/>
    </row>
    <row r="1542" spans="1:32" ht="15" hidden="1" customHeight="1" x14ac:dyDescent="0.2">
      <c r="A1542" s="54" t="s">
        <v>2324</v>
      </c>
      <c r="B1542" s="62">
        <v>45464</v>
      </c>
      <c r="C1542" s="59">
        <f t="shared" si="49"/>
        <v>1</v>
      </c>
      <c r="D1542" s="15">
        <f t="shared" si="48"/>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637</v>
      </c>
      <c r="Q1542" s="53" t="s">
        <v>565</v>
      </c>
      <c r="R1542" s="7" t="s">
        <v>822</v>
      </c>
      <c r="S1542" s="53">
        <v>3</v>
      </c>
      <c r="T1542" s="61">
        <v>5056</v>
      </c>
      <c r="U1542" s="7">
        <v>18</v>
      </c>
      <c r="V1542" s="37" t="s">
        <v>286</v>
      </c>
      <c r="W1542" s="53" t="s">
        <v>332</v>
      </c>
      <c r="X1542" s="7" t="s">
        <v>55</v>
      </c>
      <c r="Y1542" s="10">
        <v>1426</v>
      </c>
      <c r="Z1542" s="24"/>
      <c r="AA1542" s="12"/>
      <c r="AB1542" s="66"/>
      <c r="AC1542" s="24"/>
      <c r="AF1542" s="24"/>
    </row>
    <row r="1543" spans="1:32" ht="15" hidden="1" customHeight="1" x14ac:dyDescent="0.2">
      <c r="A1543" s="33" t="s">
        <v>2325</v>
      </c>
      <c r="B1543" s="13">
        <v>45465</v>
      </c>
      <c r="C1543" s="31">
        <f t="shared" si="49"/>
        <v>1</v>
      </c>
      <c r="D1543" s="15">
        <f t="shared" si="48"/>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604</v>
      </c>
      <c r="Q1543" s="49" t="s">
        <v>348</v>
      </c>
      <c r="R1543" s="7" t="s">
        <v>833</v>
      </c>
      <c r="S1543" s="24">
        <v>0</v>
      </c>
      <c r="T1543" s="58">
        <v>1568</v>
      </c>
      <c r="U1543" s="7">
        <v>18</v>
      </c>
      <c r="V1543" s="63" t="s">
        <v>32</v>
      </c>
      <c r="W1543" s="24" t="s">
        <v>1036</v>
      </c>
      <c r="X1543" s="7" t="s">
        <v>37</v>
      </c>
      <c r="Y1543" s="10">
        <v>200</v>
      </c>
      <c r="Z1543" s="24" t="s">
        <v>38</v>
      </c>
      <c r="AA1543" s="12" t="s">
        <v>103</v>
      </c>
      <c r="AB1543" s="66"/>
      <c r="AC1543" s="24"/>
      <c r="AF1543" s="24"/>
    </row>
    <row r="1544" spans="1:32" ht="15" hidden="1" customHeight="1" x14ac:dyDescent="0.2">
      <c r="A1544" s="54" t="s">
        <v>2325</v>
      </c>
      <c r="B1544" s="62">
        <v>45465</v>
      </c>
      <c r="C1544" s="59">
        <f t="shared" si="49"/>
        <v>1</v>
      </c>
      <c r="D1544" s="15">
        <f t="shared" si="48"/>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604</v>
      </c>
      <c r="Q1544" s="53" t="s">
        <v>348</v>
      </c>
      <c r="R1544" s="7" t="s">
        <v>833</v>
      </c>
      <c r="S1544" s="53">
        <v>0</v>
      </c>
      <c r="T1544" s="61">
        <v>1568</v>
      </c>
      <c r="U1544" s="7">
        <v>18</v>
      </c>
      <c r="V1544" s="63" t="s">
        <v>32</v>
      </c>
      <c r="W1544" s="53" t="s">
        <v>1036</v>
      </c>
      <c r="X1544" s="7" t="s">
        <v>55</v>
      </c>
      <c r="Y1544" s="10">
        <v>1290</v>
      </c>
      <c r="Z1544" s="24" t="s">
        <v>566</v>
      </c>
      <c r="AA1544" s="12" t="s">
        <v>1085</v>
      </c>
      <c r="AB1544" s="66"/>
      <c r="AC1544" s="24"/>
      <c r="AF1544" s="24"/>
    </row>
    <row r="1545" spans="1:32" ht="15" hidden="1" customHeight="1" x14ac:dyDescent="0.2">
      <c r="A1545" s="54" t="s">
        <v>2318</v>
      </c>
      <c r="B1545" s="62">
        <v>45467</v>
      </c>
      <c r="C1545" s="59">
        <f t="shared" si="49"/>
        <v>1</v>
      </c>
      <c r="D1545" s="15">
        <f t="shared" si="48"/>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hidden="1" customHeight="1" x14ac:dyDescent="0.2">
      <c r="A1546" s="54" t="s">
        <v>1849</v>
      </c>
      <c r="B1546" s="13">
        <v>45467</v>
      </c>
      <c r="C1546" s="31">
        <f t="shared" si="49"/>
        <v>2</v>
      </c>
      <c r="D1546" s="15">
        <f t="shared" si="48"/>
        <v>-371.88000000000011</v>
      </c>
      <c r="E1546" s="16" t="s">
        <v>28</v>
      </c>
      <c r="F1546" s="30" t="s">
        <v>29</v>
      </c>
      <c r="G1546" s="31" t="s">
        <v>30</v>
      </c>
      <c r="H1546" s="24" t="s">
        <v>522</v>
      </c>
      <c r="I1546" s="24" t="s">
        <v>315</v>
      </c>
      <c r="J1546" s="24">
        <v>68318</v>
      </c>
      <c r="K1546" s="49" t="s">
        <v>316</v>
      </c>
      <c r="L1546" s="20">
        <v>22395</v>
      </c>
      <c r="M1546" s="49" t="s">
        <v>317</v>
      </c>
      <c r="N1546" s="49" t="s">
        <v>325</v>
      </c>
      <c r="O1546" s="49" t="s">
        <v>319</v>
      </c>
      <c r="P1546" s="49" t="s">
        <v>604</v>
      </c>
      <c r="Q1546" s="49" t="s">
        <v>565</v>
      </c>
      <c r="R1546" s="7" t="s">
        <v>820</v>
      </c>
      <c r="S1546" s="24">
        <v>4</v>
      </c>
      <c r="T1546" s="58">
        <v>3518.32</v>
      </c>
      <c r="U1546" s="7">
        <v>120</v>
      </c>
      <c r="V1546" s="23" t="s">
        <v>286</v>
      </c>
      <c r="W1546" s="24" t="s">
        <v>332</v>
      </c>
      <c r="X1546" s="7" t="s">
        <v>55</v>
      </c>
      <c r="Y1546" s="10">
        <v>685.94</v>
      </c>
      <c r="Z1546" s="24"/>
      <c r="AA1546" s="12"/>
      <c r="AB1546" s="66"/>
      <c r="AC1546" s="24"/>
      <c r="AF1546" s="24"/>
    </row>
    <row r="1547" spans="1:32" ht="15" hidden="1" customHeight="1" x14ac:dyDescent="0.2">
      <c r="A1547" s="54" t="s">
        <v>2043</v>
      </c>
      <c r="B1547" s="62">
        <v>45467</v>
      </c>
      <c r="C1547" s="59">
        <f t="shared" si="49"/>
        <v>2</v>
      </c>
      <c r="D1547" s="15">
        <f t="shared" si="48"/>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hidden="1" customHeight="1" x14ac:dyDescent="0.2">
      <c r="A1548" s="54" t="s">
        <v>2280</v>
      </c>
      <c r="B1548" s="13">
        <v>45467</v>
      </c>
      <c r="C1548" s="31">
        <f t="shared" si="49"/>
        <v>1</v>
      </c>
      <c r="D1548" s="15">
        <f t="shared" si="48"/>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604</v>
      </c>
      <c r="Q1548" s="49" t="s">
        <v>348</v>
      </c>
      <c r="R1548" s="7" t="s">
        <v>841</v>
      </c>
      <c r="S1548" s="24">
        <v>0</v>
      </c>
      <c r="T1548" s="58">
        <v>0</v>
      </c>
      <c r="U1548" s="7">
        <v>3</v>
      </c>
      <c r="V1548" s="37" t="s">
        <v>285</v>
      </c>
      <c r="W1548" s="24" t="s">
        <v>1051</v>
      </c>
      <c r="X1548" s="7" t="s">
        <v>55</v>
      </c>
      <c r="Y1548" s="10">
        <v>695</v>
      </c>
      <c r="Z1548" s="24"/>
      <c r="AA1548" s="12"/>
      <c r="AB1548" s="66"/>
      <c r="AC1548" s="24"/>
      <c r="AF1548" s="24"/>
    </row>
    <row r="1549" spans="1:32" ht="15" hidden="1" customHeight="1" x14ac:dyDescent="0.2">
      <c r="A1549" s="54" t="s">
        <v>2327</v>
      </c>
      <c r="B1549" s="62">
        <v>45468</v>
      </c>
      <c r="C1549" s="59">
        <f t="shared" si="49"/>
        <v>1</v>
      </c>
      <c r="D1549" s="15">
        <f t="shared" si="48"/>
        <v>594.3599999999999</v>
      </c>
      <c r="E1549" s="16" t="s">
        <v>28</v>
      </c>
      <c r="F1549" s="64" t="s">
        <v>29</v>
      </c>
      <c r="G1549" s="59" t="s">
        <v>30</v>
      </c>
      <c r="H1549" s="53" t="s">
        <v>681</v>
      </c>
      <c r="I1549" s="53" t="s">
        <v>315</v>
      </c>
      <c r="J1549" s="53">
        <v>68333</v>
      </c>
      <c r="K1549" s="53" t="s">
        <v>316</v>
      </c>
      <c r="L1549" s="70">
        <v>19679</v>
      </c>
      <c r="M1549" s="53" t="s">
        <v>317</v>
      </c>
      <c r="N1549" s="53" t="s">
        <v>325</v>
      </c>
      <c r="O1549" s="53" t="s">
        <v>319</v>
      </c>
      <c r="P1549" s="53" t="s">
        <v>604</v>
      </c>
      <c r="Q1549" s="53" t="s">
        <v>348</v>
      </c>
      <c r="R1549" s="7" t="s">
        <v>820</v>
      </c>
      <c r="S1549" s="53">
        <v>2</v>
      </c>
      <c r="T1549" s="61">
        <v>2527</v>
      </c>
      <c r="U1549" s="7">
        <v>20</v>
      </c>
      <c r="V1549" s="53" t="s">
        <v>260</v>
      </c>
      <c r="W1549" s="24" t="s">
        <v>685</v>
      </c>
      <c r="X1549" s="7" t="s">
        <v>37</v>
      </c>
      <c r="Y1549" s="10">
        <v>200</v>
      </c>
      <c r="Z1549" s="24" t="s">
        <v>44</v>
      </c>
      <c r="AA1549" s="12" t="s">
        <v>1069</v>
      </c>
      <c r="AB1549" s="66"/>
      <c r="AC1549" s="24"/>
      <c r="AF1549" s="24"/>
    </row>
    <row r="1550" spans="1:32" ht="15" hidden="1" customHeight="1" x14ac:dyDescent="0.2">
      <c r="A1550" s="54" t="s">
        <v>2327</v>
      </c>
      <c r="B1550" s="62">
        <v>45468</v>
      </c>
      <c r="C1550" s="59">
        <f t="shared" si="49"/>
        <v>1</v>
      </c>
      <c r="D1550" s="15">
        <f t="shared" si="48"/>
        <v>594.3599999999999</v>
      </c>
      <c r="E1550" s="16" t="s">
        <v>28</v>
      </c>
      <c r="F1550" s="64" t="s">
        <v>29</v>
      </c>
      <c r="G1550" s="59" t="s">
        <v>30</v>
      </c>
      <c r="H1550" s="53" t="s">
        <v>681</v>
      </c>
      <c r="I1550" s="53" t="s">
        <v>315</v>
      </c>
      <c r="J1550" s="53">
        <v>68333</v>
      </c>
      <c r="K1550" s="53" t="s">
        <v>316</v>
      </c>
      <c r="L1550" s="70">
        <v>19679</v>
      </c>
      <c r="M1550" s="53" t="s">
        <v>317</v>
      </c>
      <c r="N1550" s="53" t="s">
        <v>325</v>
      </c>
      <c r="O1550" s="53" t="s">
        <v>319</v>
      </c>
      <c r="P1550" s="53" t="s">
        <v>604</v>
      </c>
      <c r="Q1550" s="53" t="s">
        <v>348</v>
      </c>
      <c r="R1550" s="7" t="s">
        <v>820</v>
      </c>
      <c r="S1550" s="53">
        <v>2</v>
      </c>
      <c r="T1550" s="61">
        <v>2527</v>
      </c>
      <c r="U1550" s="7">
        <v>20</v>
      </c>
      <c r="V1550" s="53" t="s">
        <v>260</v>
      </c>
      <c r="W1550" s="24" t="s">
        <v>685</v>
      </c>
      <c r="X1550" s="7" t="s">
        <v>57</v>
      </c>
      <c r="Y1550" s="10">
        <v>201.2</v>
      </c>
      <c r="Z1550" s="24" t="s">
        <v>46</v>
      </c>
      <c r="AA1550" s="12" t="s">
        <v>1087</v>
      </c>
      <c r="AB1550" s="66"/>
      <c r="AC1550" s="24" t="s">
        <v>29</v>
      </c>
      <c r="AF1550" s="24"/>
    </row>
    <row r="1551" spans="1:32" ht="15" hidden="1" customHeight="1" x14ac:dyDescent="0.2">
      <c r="A1551" s="54" t="s">
        <v>2326</v>
      </c>
      <c r="B1551" s="62">
        <v>45468</v>
      </c>
      <c r="C1551" s="59">
        <f t="shared" si="49"/>
        <v>1</v>
      </c>
      <c r="D1551" s="15">
        <f t="shared" si="48"/>
        <v>132.06999999999994</v>
      </c>
      <c r="E1551" s="16" t="s">
        <v>28</v>
      </c>
      <c r="F1551" s="64" t="s">
        <v>29</v>
      </c>
      <c r="G1551" s="59" t="s">
        <v>30</v>
      </c>
      <c r="H1551" s="53" t="s">
        <v>323</v>
      </c>
      <c r="I1551" s="53" t="s">
        <v>1086</v>
      </c>
      <c r="J1551" s="53">
        <v>68106</v>
      </c>
      <c r="K1551" s="53" t="s">
        <v>316</v>
      </c>
      <c r="L1551" s="70">
        <v>23744</v>
      </c>
      <c r="M1551" s="53" t="s">
        <v>335</v>
      </c>
      <c r="N1551" s="53" t="s">
        <v>318</v>
      </c>
      <c r="O1551" s="53" t="s">
        <v>319</v>
      </c>
      <c r="P1551" s="53" t="s">
        <v>604</v>
      </c>
      <c r="Q1551" s="53" t="s">
        <v>348</v>
      </c>
      <c r="R1551" s="7" t="s">
        <v>833</v>
      </c>
      <c r="S1551" s="53">
        <v>1</v>
      </c>
      <c r="T1551" s="61">
        <v>1200</v>
      </c>
      <c r="U1551" s="7">
        <v>16</v>
      </c>
      <c r="V1551" s="37" t="s">
        <v>285</v>
      </c>
      <c r="W1551" s="53" t="s">
        <v>860</v>
      </c>
      <c r="X1551" s="7" t="s">
        <v>51</v>
      </c>
      <c r="Y1551" s="10">
        <v>100</v>
      </c>
      <c r="Z1551" s="24" t="s">
        <v>38</v>
      </c>
      <c r="AA1551" s="12" t="s">
        <v>500</v>
      </c>
      <c r="AB1551" s="66"/>
      <c r="AC1551" s="24"/>
      <c r="AF1551" s="24"/>
    </row>
    <row r="1552" spans="1:32" ht="15" hidden="1" customHeight="1" x14ac:dyDescent="0.2">
      <c r="A1552" s="54" t="s">
        <v>2326</v>
      </c>
      <c r="B1552" s="62">
        <v>45468</v>
      </c>
      <c r="C1552" s="59">
        <f t="shared" si="49"/>
        <v>1</v>
      </c>
      <c r="D1552" s="15">
        <f t="shared" si="48"/>
        <v>132.06999999999994</v>
      </c>
      <c r="E1552" s="16" t="s">
        <v>28</v>
      </c>
      <c r="F1552" s="64" t="s">
        <v>29</v>
      </c>
      <c r="G1552" s="59" t="s">
        <v>30</v>
      </c>
      <c r="H1552" s="53" t="s">
        <v>323</v>
      </c>
      <c r="I1552" s="53" t="s">
        <v>1086</v>
      </c>
      <c r="J1552" s="53">
        <v>68106</v>
      </c>
      <c r="K1552" s="53" t="s">
        <v>316</v>
      </c>
      <c r="L1552" s="70">
        <v>23744</v>
      </c>
      <c r="M1552" s="53" t="s">
        <v>335</v>
      </c>
      <c r="N1552" s="53" t="s">
        <v>318</v>
      </c>
      <c r="O1552" s="53" t="s">
        <v>319</v>
      </c>
      <c r="P1552" s="53" t="s">
        <v>604</v>
      </c>
      <c r="Q1552" s="53" t="s">
        <v>348</v>
      </c>
      <c r="R1552" s="7" t="s">
        <v>833</v>
      </c>
      <c r="S1552" s="53">
        <v>1</v>
      </c>
      <c r="T1552" s="61">
        <v>1200</v>
      </c>
      <c r="U1552" s="7">
        <v>16</v>
      </c>
      <c r="V1552" s="37" t="s">
        <v>285</v>
      </c>
      <c r="W1552" s="53" t="s">
        <v>860</v>
      </c>
      <c r="X1552" s="7" t="s">
        <v>37</v>
      </c>
      <c r="Y1552" s="10">
        <v>300</v>
      </c>
      <c r="Z1552" s="24"/>
      <c r="AA1552" s="12" t="s">
        <v>103</v>
      </c>
      <c r="AB1552" s="66"/>
      <c r="AC1552" s="24"/>
      <c r="AF1552" s="24"/>
    </row>
    <row r="1553" spans="1:32" ht="15" hidden="1" customHeight="1" x14ac:dyDescent="0.2">
      <c r="A1553" s="54" t="s">
        <v>2042</v>
      </c>
      <c r="B1553" s="62">
        <v>45468</v>
      </c>
      <c r="C1553" s="59">
        <f t="shared" si="49"/>
        <v>2</v>
      </c>
      <c r="D1553" s="15">
        <f t="shared" si="48"/>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hidden="1" customHeight="1" x14ac:dyDescent="0.2">
      <c r="A1554" s="54" t="s">
        <v>2266</v>
      </c>
      <c r="B1554" s="62">
        <v>45469</v>
      </c>
      <c r="C1554" s="59">
        <f t="shared" si="49"/>
        <v>1</v>
      </c>
      <c r="D1554" s="15">
        <f t="shared" si="48"/>
        <v>306.82999999999993</v>
      </c>
      <c r="E1554" s="16" t="s">
        <v>28</v>
      </c>
      <c r="F1554" s="64" t="s">
        <v>29</v>
      </c>
      <c r="G1554" s="59" t="s">
        <v>30</v>
      </c>
      <c r="H1554" s="53" t="s">
        <v>633</v>
      </c>
      <c r="I1554" s="53" t="s">
        <v>669</v>
      </c>
      <c r="J1554" s="53">
        <v>68823</v>
      </c>
      <c r="K1554" s="53" t="s">
        <v>316</v>
      </c>
      <c r="L1554" s="70">
        <v>15826</v>
      </c>
      <c r="M1554" s="53" t="s">
        <v>324</v>
      </c>
      <c r="N1554" s="53" t="s">
        <v>325</v>
      </c>
      <c r="O1554" s="53" t="s">
        <v>319</v>
      </c>
      <c r="P1554" s="53" t="s">
        <v>604</v>
      </c>
      <c r="Q1554" s="53" t="s">
        <v>348</v>
      </c>
      <c r="R1554" s="7" t="s">
        <v>820</v>
      </c>
      <c r="S1554" s="53">
        <v>1</v>
      </c>
      <c r="T1554" s="61">
        <v>23518</v>
      </c>
      <c r="U1554" s="7">
        <v>1</v>
      </c>
      <c r="V1554" s="23" t="s">
        <v>32</v>
      </c>
      <c r="W1554" s="53" t="s">
        <v>155</v>
      </c>
      <c r="X1554" s="7" t="s">
        <v>34</v>
      </c>
      <c r="Y1554" s="10">
        <v>48.95</v>
      </c>
      <c r="Z1554" s="53"/>
      <c r="AA1554" s="53"/>
      <c r="AB1554" s="78"/>
      <c r="AC1554" s="53"/>
      <c r="AF1554" s="24"/>
    </row>
    <row r="1555" spans="1:32" ht="15" hidden="1" customHeight="1" x14ac:dyDescent="0.2">
      <c r="A1555" s="33" t="s">
        <v>1843</v>
      </c>
      <c r="B1555" s="62">
        <v>45469</v>
      </c>
      <c r="C1555" s="59">
        <f t="shared" si="49"/>
        <v>2</v>
      </c>
      <c r="D1555" s="15">
        <f t="shared" si="48"/>
        <v>0</v>
      </c>
      <c r="E1555" s="16" t="s">
        <v>28</v>
      </c>
      <c r="F1555" s="64" t="s">
        <v>29</v>
      </c>
      <c r="G1555" s="59" t="s">
        <v>30</v>
      </c>
      <c r="H1555" s="53" t="s">
        <v>314</v>
      </c>
      <c r="I1555" s="53" t="s">
        <v>315</v>
      </c>
      <c r="J1555" s="53">
        <v>68516</v>
      </c>
      <c r="K1555" s="53" t="s">
        <v>316</v>
      </c>
      <c r="L1555" s="70">
        <v>25339</v>
      </c>
      <c r="M1555" s="53" t="s">
        <v>324</v>
      </c>
      <c r="N1555" s="53" t="s">
        <v>318</v>
      </c>
      <c r="O1555" s="53" t="s">
        <v>514</v>
      </c>
      <c r="P1555" s="53" t="s">
        <v>604</v>
      </c>
      <c r="Q1555" s="53" t="s">
        <v>348</v>
      </c>
      <c r="R1555" s="7" t="s">
        <v>820</v>
      </c>
      <c r="S1555" s="53">
        <v>1</v>
      </c>
      <c r="T1555" s="61">
        <v>2900</v>
      </c>
      <c r="U1555" s="7">
        <v>20</v>
      </c>
      <c r="V1555" s="37" t="s">
        <v>264</v>
      </c>
      <c r="W1555" s="53" t="s">
        <v>1089</v>
      </c>
      <c r="X1555" s="7" t="s">
        <v>55</v>
      </c>
      <c r="Y1555" s="10">
        <v>1000</v>
      </c>
      <c r="Z1555" s="24" t="s">
        <v>566</v>
      </c>
      <c r="AA1555" s="12" t="s">
        <v>130</v>
      </c>
      <c r="AB1555" s="66"/>
      <c r="AC1555" s="24"/>
      <c r="AF1555" s="24"/>
    </row>
    <row r="1556" spans="1:32" ht="15" hidden="1" customHeight="1" x14ac:dyDescent="0.2">
      <c r="A1556" s="33" t="s">
        <v>2058</v>
      </c>
      <c r="B1556" s="62">
        <v>45469</v>
      </c>
      <c r="C1556" s="59">
        <f t="shared" si="49"/>
        <v>2</v>
      </c>
      <c r="D1556" s="15">
        <f t="shared" si="48"/>
        <v>1000</v>
      </c>
      <c r="E1556" s="16" t="s">
        <v>28</v>
      </c>
      <c r="F1556" s="64" t="s">
        <v>29</v>
      </c>
      <c r="G1556" s="59" t="s">
        <v>30</v>
      </c>
      <c r="H1556" s="53" t="s">
        <v>1088</v>
      </c>
      <c r="I1556" s="53" t="s">
        <v>805</v>
      </c>
      <c r="J1556" s="53">
        <v>51503</v>
      </c>
      <c r="K1556" s="53" t="s">
        <v>316</v>
      </c>
      <c r="L1556" s="70">
        <v>26166</v>
      </c>
      <c r="M1556" s="53" t="s">
        <v>324</v>
      </c>
      <c r="N1556" s="53" t="s">
        <v>325</v>
      </c>
      <c r="O1556" s="53" t="s">
        <v>319</v>
      </c>
      <c r="P1556" s="53" t="s">
        <v>604</v>
      </c>
      <c r="Q1556" s="53" t="s">
        <v>348</v>
      </c>
      <c r="R1556" s="7" t="s">
        <v>822</v>
      </c>
      <c r="S1556" s="53">
        <v>1</v>
      </c>
      <c r="T1556" s="61">
        <v>0</v>
      </c>
      <c r="U1556" s="7">
        <v>10</v>
      </c>
      <c r="V1556" s="23" t="s">
        <v>32</v>
      </c>
      <c r="W1556" s="24" t="s">
        <v>50</v>
      </c>
      <c r="X1556" s="7" t="s">
        <v>34</v>
      </c>
      <c r="Y1556" s="10">
        <v>0</v>
      </c>
      <c r="Z1556" s="24"/>
      <c r="AA1556" s="12"/>
      <c r="AB1556" s="66"/>
      <c r="AC1556" s="24"/>
      <c r="AF1556" s="24"/>
    </row>
    <row r="1557" spans="1:32" ht="15" hidden="1" customHeight="1" x14ac:dyDescent="0.2">
      <c r="A1557" s="33" t="s">
        <v>2121</v>
      </c>
      <c r="B1557" s="13">
        <v>45470</v>
      </c>
      <c r="C1557" s="31">
        <f t="shared" si="49"/>
        <v>1</v>
      </c>
      <c r="D1557" s="15">
        <f t="shared" si="48"/>
        <v>79.1400000000001</v>
      </c>
      <c r="E1557" s="16" t="s">
        <v>28</v>
      </c>
      <c r="F1557" s="30" t="s">
        <v>29</v>
      </c>
      <c r="G1557" s="31" t="s">
        <v>30</v>
      </c>
      <c r="H1557" s="24" t="s">
        <v>907</v>
      </c>
      <c r="I1557" s="24" t="s">
        <v>315</v>
      </c>
      <c r="J1557" s="24">
        <v>68445</v>
      </c>
      <c r="K1557" s="49" t="s">
        <v>316</v>
      </c>
      <c r="L1557" s="20" t="s">
        <v>2683</v>
      </c>
      <c r="M1557" s="49" t="s">
        <v>317</v>
      </c>
      <c r="N1557" s="49" t="s">
        <v>325</v>
      </c>
      <c r="O1557" s="49" t="s">
        <v>319</v>
      </c>
      <c r="P1557" s="49" t="s">
        <v>320</v>
      </c>
      <c r="Q1557" s="49" t="s">
        <v>348</v>
      </c>
      <c r="R1557" s="7" t="s">
        <v>841</v>
      </c>
      <c r="S1557" s="24">
        <v>2</v>
      </c>
      <c r="T1557" s="58">
        <v>3000</v>
      </c>
      <c r="U1557" s="7">
        <v>100</v>
      </c>
      <c r="V1557" s="37" t="s">
        <v>260</v>
      </c>
      <c r="W1557" s="24" t="s">
        <v>685</v>
      </c>
      <c r="X1557" s="7" t="s">
        <v>73</v>
      </c>
      <c r="Y1557" s="10">
        <v>710.43</v>
      </c>
      <c r="Z1557" s="24" t="s">
        <v>566</v>
      </c>
      <c r="AA1557" s="12" t="s">
        <v>908</v>
      </c>
      <c r="AB1557" s="66"/>
      <c r="AC1557" s="24"/>
      <c r="AF1557" s="24"/>
    </row>
    <row r="1558" spans="1:32" ht="15" hidden="1" customHeight="1" x14ac:dyDescent="0.2">
      <c r="A1558" s="33" t="s">
        <v>2254</v>
      </c>
      <c r="B1558" s="13">
        <v>45470</v>
      </c>
      <c r="C1558" s="31">
        <f t="shared" si="49"/>
        <v>1</v>
      </c>
      <c r="D1558" s="15">
        <f t="shared" si="48"/>
        <v>0.45000000000004547</v>
      </c>
      <c r="E1558" s="16" t="s">
        <v>28</v>
      </c>
      <c r="F1558" s="30" t="s">
        <v>29</v>
      </c>
      <c r="G1558" s="31" t="s">
        <v>30</v>
      </c>
      <c r="H1558" s="24" t="s">
        <v>810</v>
      </c>
      <c r="I1558" s="24" t="s">
        <v>315</v>
      </c>
      <c r="J1558" s="24">
        <v>68801</v>
      </c>
      <c r="K1558" s="49" t="s">
        <v>316</v>
      </c>
      <c r="L1558" s="20">
        <v>18585</v>
      </c>
      <c r="M1558" s="49" t="s">
        <v>342</v>
      </c>
      <c r="N1558" s="49" t="s">
        <v>318</v>
      </c>
      <c r="O1558" s="49" t="s">
        <v>319</v>
      </c>
      <c r="P1558" s="49" t="s">
        <v>637</v>
      </c>
      <c r="Q1558" s="49" t="s">
        <v>348</v>
      </c>
      <c r="R1558" s="7" t="s">
        <v>349</v>
      </c>
      <c r="S1558" s="24">
        <v>1</v>
      </c>
      <c r="T1558" s="58">
        <v>0</v>
      </c>
      <c r="U1558" s="7">
        <v>10</v>
      </c>
      <c r="V1558" s="23" t="s">
        <v>32</v>
      </c>
      <c r="W1558" s="53" t="s">
        <v>155</v>
      </c>
      <c r="X1558" s="7" t="s">
        <v>34</v>
      </c>
      <c r="Y1558" s="10">
        <v>250</v>
      </c>
      <c r="Z1558" s="24" t="s">
        <v>72</v>
      </c>
      <c r="AA1558" s="12" t="s">
        <v>1091</v>
      </c>
      <c r="AB1558" s="66"/>
      <c r="AC1558" s="24"/>
      <c r="AF1558" s="24"/>
    </row>
    <row r="1559" spans="1:32" ht="15" hidden="1" customHeight="1" x14ac:dyDescent="0.2">
      <c r="A1559" s="33" t="s">
        <v>2254</v>
      </c>
      <c r="B1559" s="13">
        <v>45470</v>
      </c>
      <c r="C1559" s="31">
        <f t="shared" si="49"/>
        <v>1</v>
      </c>
      <c r="D1559" s="15">
        <f t="shared" si="48"/>
        <v>0.45000000000004547</v>
      </c>
      <c r="E1559" s="16" t="s">
        <v>28</v>
      </c>
      <c r="F1559" s="30" t="s">
        <v>29</v>
      </c>
      <c r="G1559" s="31" t="s">
        <v>30</v>
      </c>
      <c r="H1559" s="24" t="s">
        <v>810</v>
      </c>
      <c r="I1559" s="24" t="s">
        <v>315</v>
      </c>
      <c r="J1559" s="24">
        <v>68801</v>
      </c>
      <c r="K1559" s="49" t="s">
        <v>316</v>
      </c>
      <c r="L1559" s="20">
        <v>18585</v>
      </c>
      <c r="M1559" s="49" t="s">
        <v>342</v>
      </c>
      <c r="N1559" s="49" t="s">
        <v>318</v>
      </c>
      <c r="O1559" s="49" t="s">
        <v>319</v>
      </c>
      <c r="P1559" s="49" t="s">
        <v>637</v>
      </c>
      <c r="Q1559" s="49" t="s">
        <v>348</v>
      </c>
      <c r="R1559" s="7" t="s">
        <v>349</v>
      </c>
      <c r="S1559" s="24">
        <v>1</v>
      </c>
      <c r="T1559" s="58">
        <v>0</v>
      </c>
      <c r="U1559" s="7">
        <v>10</v>
      </c>
      <c r="V1559" s="63" t="s">
        <v>32</v>
      </c>
      <c r="W1559" s="53" t="s">
        <v>155</v>
      </c>
      <c r="X1559" s="7" t="s">
        <v>34</v>
      </c>
      <c r="Y1559" s="10">
        <v>466.55</v>
      </c>
      <c r="Z1559" s="24" t="s">
        <v>72</v>
      </c>
      <c r="AA1559" s="12" t="s">
        <v>1092</v>
      </c>
      <c r="AB1559" s="66"/>
      <c r="AC1559" s="24"/>
      <c r="AF1559" s="24"/>
    </row>
    <row r="1560" spans="1:32" ht="15" hidden="1" customHeight="1" x14ac:dyDescent="0.2">
      <c r="A1560" s="33" t="s">
        <v>2254</v>
      </c>
      <c r="B1560" s="13">
        <v>45470</v>
      </c>
      <c r="C1560" s="31">
        <f t="shared" si="49"/>
        <v>1</v>
      </c>
      <c r="D1560" s="15">
        <f t="shared" si="48"/>
        <v>0.45000000000004547</v>
      </c>
      <c r="E1560" s="16" t="s">
        <v>28</v>
      </c>
      <c r="F1560" s="30" t="s">
        <v>29</v>
      </c>
      <c r="G1560" s="31" t="s">
        <v>30</v>
      </c>
      <c r="H1560" s="24" t="s">
        <v>810</v>
      </c>
      <c r="I1560" s="24" t="s">
        <v>315</v>
      </c>
      <c r="J1560" s="24">
        <v>68801</v>
      </c>
      <c r="K1560" s="49" t="s">
        <v>316</v>
      </c>
      <c r="L1560" s="20">
        <v>18585</v>
      </c>
      <c r="M1560" s="49" t="s">
        <v>342</v>
      </c>
      <c r="N1560" s="49" t="s">
        <v>318</v>
      </c>
      <c r="O1560" s="49" t="s">
        <v>319</v>
      </c>
      <c r="P1560" s="49" t="s">
        <v>637</v>
      </c>
      <c r="Q1560" s="49" t="s">
        <v>348</v>
      </c>
      <c r="R1560" s="7" t="s">
        <v>349</v>
      </c>
      <c r="S1560" s="24">
        <v>1</v>
      </c>
      <c r="T1560" s="58">
        <v>0</v>
      </c>
      <c r="U1560" s="7">
        <v>10</v>
      </c>
      <c r="V1560" s="63" t="s">
        <v>32</v>
      </c>
      <c r="W1560" s="53" t="s">
        <v>155</v>
      </c>
      <c r="X1560" s="7" t="s">
        <v>34</v>
      </c>
      <c r="Y1560" s="10">
        <v>490</v>
      </c>
      <c r="Z1560" s="24" t="s">
        <v>72</v>
      </c>
      <c r="AA1560" s="12" t="s">
        <v>1093</v>
      </c>
      <c r="AB1560" s="66"/>
      <c r="AC1560" s="24"/>
      <c r="AF1560" s="24"/>
    </row>
    <row r="1561" spans="1:32" ht="15" hidden="1" customHeight="1" x14ac:dyDescent="0.2">
      <c r="A1561" s="54" t="s">
        <v>2328</v>
      </c>
      <c r="B1561" s="62">
        <v>45470</v>
      </c>
      <c r="C1561" s="59">
        <f t="shared" si="49"/>
        <v>1</v>
      </c>
      <c r="D1561" s="15">
        <f t="shared" si="48"/>
        <v>563.13</v>
      </c>
      <c r="E1561" s="16" t="s">
        <v>28</v>
      </c>
      <c r="F1561" s="64" t="s">
        <v>29</v>
      </c>
      <c r="G1561" s="59" t="s">
        <v>30</v>
      </c>
      <c r="H1561" s="53" t="s">
        <v>928</v>
      </c>
      <c r="I1561" s="53" t="s">
        <v>315</v>
      </c>
      <c r="J1561" s="53">
        <v>68028</v>
      </c>
      <c r="K1561" s="53" t="s">
        <v>316</v>
      </c>
      <c r="L1561" s="70">
        <v>22528</v>
      </c>
      <c r="M1561" s="53" t="s">
        <v>615</v>
      </c>
      <c r="N1561" s="53" t="s">
        <v>325</v>
      </c>
      <c r="O1561" s="53" t="s">
        <v>319</v>
      </c>
      <c r="P1561" s="53" t="s">
        <v>604</v>
      </c>
      <c r="Q1561" s="53" t="s">
        <v>348</v>
      </c>
      <c r="R1561" s="7" t="s">
        <v>820</v>
      </c>
      <c r="S1561" s="53">
        <v>1</v>
      </c>
      <c r="T1561" s="61">
        <v>2941</v>
      </c>
      <c r="U1561" s="7">
        <v>41</v>
      </c>
      <c r="V1561" s="63" t="s">
        <v>65</v>
      </c>
      <c r="W1561" s="53" t="s">
        <v>702</v>
      </c>
      <c r="X1561" s="7" t="s">
        <v>57</v>
      </c>
      <c r="Y1561" s="10">
        <v>45.7</v>
      </c>
      <c r="Z1561" s="24" t="s">
        <v>46</v>
      </c>
      <c r="AA1561" s="12" t="s">
        <v>1090</v>
      </c>
      <c r="AB1561" s="66"/>
      <c r="AC1561" s="24"/>
      <c r="AF1561" s="24"/>
    </row>
    <row r="1562" spans="1:32" ht="15" hidden="1" customHeight="1" x14ac:dyDescent="0.2">
      <c r="A1562" s="54" t="s">
        <v>2328</v>
      </c>
      <c r="B1562" s="62">
        <v>45470</v>
      </c>
      <c r="C1562" s="59">
        <f t="shared" si="49"/>
        <v>1</v>
      </c>
      <c r="D1562" s="15">
        <f t="shared" si="48"/>
        <v>563.13</v>
      </c>
      <c r="E1562" s="16" t="s">
        <v>28</v>
      </c>
      <c r="F1562" s="64" t="s">
        <v>29</v>
      </c>
      <c r="G1562" s="59" t="s">
        <v>30</v>
      </c>
      <c r="H1562" s="53" t="s">
        <v>928</v>
      </c>
      <c r="I1562" s="53" t="s">
        <v>315</v>
      </c>
      <c r="J1562" s="53">
        <v>68028</v>
      </c>
      <c r="K1562" s="53" t="s">
        <v>316</v>
      </c>
      <c r="L1562" s="70">
        <v>22528</v>
      </c>
      <c r="M1562" s="53" t="s">
        <v>615</v>
      </c>
      <c r="N1562" s="53" t="s">
        <v>325</v>
      </c>
      <c r="O1562" s="53" t="s">
        <v>319</v>
      </c>
      <c r="P1562" s="53" t="s">
        <v>604</v>
      </c>
      <c r="Q1562" s="53" t="s">
        <v>348</v>
      </c>
      <c r="R1562" s="7" t="s">
        <v>820</v>
      </c>
      <c r="S1562" s="53">
        <v>1</v>
      </c>
      <c r="T1562" s="61">
        <v>2941</v>
      </c>
      <c r="U1562" s="7">
        <v>41</v>
      </c>
      <c r="V1562" s="63" t="s">
        <v>65</v>
      </c>
      <c r="W1562" s="53" t="s">
        <v>702</v>
      </c>
      <c r="X1562" s="7" t="s">
        <v>57</v>
      </c>
      <c r="Y1562" s="10">
        <v>47</v>
      </c>
      <c r="Z1562" s="24" t="s">
        <v>46</v>
      </c>
      <c r="AA1562" s="12" t="s">
        <v>58</v>
      </c>
      <c r="AB1562" s="66"/>
      <c r="AC1562" s="24"/>
      <c r="AF1562" s="24"/>
    </row>
    <row r="1563" spans="1:32" ht="15" hidden="1" customHeight="1" x14ac:dyDescent="0.2">
      <c r="A1563" s="54" t="s">
        <v>2328</v>
      </c>
      <c r="B1563" s="62">
        <v>45470</v>
      </c>
      <c r="C1563" s="59">
        <f t="shared" si="49"/>
        <v>1</v>
      </c>
      <c r="D1563" s="15">
        <f t="shared" si="48"/>
        <v>563.13</v>
      </c>
      <c r="E1563" s="16" t="s">
        <v>28</v>
      </c>
      <c r="F1563" s="64" t="s">
        <v>416</v>
      </c>
      <c r="G1563" s="59" t="s">
        <v>30</v>
      </c>
      <c r="H1563" s="53" t="s">
        <v>928</v>
      </c>
      <c r="I1563" s="53" t="s">
        <v>315</v>
      </c>
      <c r="J1563" s="53">
        <v>68028</v>
      </c>
      <c r="K1563" s="53" t="s">
        <v>316</v>
      </c>
      <c r="L1563" s="70">
        <v>22528</v>
      </c>
      <c r="M1563" s="53" t="s">
        <v>615</v>
      </c>
      <c r="N1563" s="53" t="s">
        <v>325</v>
      </c>
      <c r="O1563" s="53" t="s">
        <v>319</v>
      </c>
      <c r="P1563" s="53" t="s">
        <v>604</v>
      </c>
      <c r="Q1563" s="53" t="s">
        <v>348</v>
      </c>
      <c r="R1563" s="7" t="s">
        <v>820</v>
      </c>
      <c r="S1563" s="53">
        <v>1</v>
      </c>
      <c r="T1563" s="61">
        <v>2941</v>
      </c>
      <c r="U1563" s="7">
        <v>41</v>
      </c>
      <c r="V1563" s="63" t="s">
        <v>65</v>
      </c>
      <c r="W1563" s="53" t="s">
        <v>702</v>
      </c>
      <c r="X1563" s="7" t="s">
        <v>57</v>
      </c>
      <c r="Y1563" s="10">
        <v>47</v>
      </c>
      <c r="Z1563" s="24" t="s">
        <v>46</v>
      </c>
      <c r="AA1563" s="12" t="s">
        <v>58</v>
      </c>
      <c r="AB1563" s="66"/>
      <c r="AC1563" s="24"/>
      <c r="AF1563" s="24"/>
    </row>
    <row r="1564" spans="1:32" ht="15" hidden="1" customHeight="1" x14ac:dyDescent="0.2">
      <c r="A1564" s="54" t="s">
        <v>2328</v>
      </c>
      <c r="B1564" s="62">
        <v>45470</v>
      </c>
      <c r="C1564" s="59">
        <f t="shared" si="49"/>
        <v>1</v>
      </c>
      <c r="D1564" s="15">
        <f t="shared" si="48"/>
        <v>563.13</v>
      </c>
      <c r="E1564" s="16" t="s">
        <v>28</v>
      </c>
      <c r="F1564" s="64" t="s">
        <v>416</v>
      </c>
      <c r="G1564" s="59" t="s">
        <v>30</v>
      </c>
      <c r="H1564" s="53" t="s">
        <v>928</v>
      </c>
      <c r="I1564" s="53" t="s">
        <v>315</v>
      </c>
      <c r="J1564" s="53">
        <v>68028</v>
      </c>
      <c r="K1564" s="53" t="s">
        <v>316</v>
      </c>
      <c r="L1564" s="70">
        <v>22528</v>
      </c>
      <c r="M1564" s="53" t="s">
        <v>615</v>
      </c>
      <c r="N1564" s="53" t="s">
        <v>325</v>
      </c>
      <c r="O1564" s="53" t="s">
        <v>319</v>
      </c>
      <c r="P1564" s="53" t="s">
        <v>604</v>
      </c>
      <c r="Q1564" s="53" t="s">
        <v>348</v>
      </c>
      <c r="R1564" s="7" t="s">
        <v>820</v>
      </c>
      <c r="S1564" s="53">
        <v>1</v>
      </c>
      <c r="T1564" s="61">
        <v>2941</v>
      </c>
      <c r="U1564" s="7">
        <v>41</v>
      </c>
      <c r="V1564" s="23" t="s">
        <v>65</v>
      </c>
      <c r="W1564" s="53" t="s">
        <v>702</v>
      </c>
      <c r="X1564" s="7" t="s">
        <v>57</v>
      </c>
      <c r="Y1564" s="10">
        <v>76</v>
      </c>
      <c r="Z1564" s="24" t="s">
        <v>46</v>
      </c>
      <c r="AA1564" s="12" t="s">
        <v>123</v>
      </c>
      <c r="AB1564" s="66"/>
      <c r="AC1564" s="24"/>
      <c r="AF1564" s="24"/>
    </row>
    <row r="1565" spans="1:32" ht="15" hidden="1" customHeight="1" x14ac:dyDescent="0.2">
      <c r="A1565" s="54" t="s">
        <v>2328</v>
      </c>
      <c r="B1565" s="62">
        <v>45470</v>
      </c>
      <c r="C1565" s="59">
        <f t="shared" si="49"/>
        <v>1</v>
      </c>
      <c r="D1565" s="15">
        <f t="shared" si="48"/>
        <v>563.13</v>
      </c>
      <c r="E1565" s="16" t="s">
        <v>28</v>
      </c>
      <c r="F1565" s="64" t="s">
        <v>29</v>
      </c>
      <c r="G1565" s="59" t="s">
        <v>30</v>
      </c>
      <c r="H1565" s="53" t="s">
        <v>928</v>
      </c>
      <c r="I1565" s="53" t="s">
        <v>315</v>
      </c>
      <c r="J1565" s="53">
        <v>68028</v>
      </c>
      <c r="K1565" s="53" t="s">
        <v>316</v>
      </c>
      <c r="L1565" s="70">
        <v>22528</v>
      </c>
      <c r="M1565" s="53" t="s">
        <v>615</v>
      </c>
      <c r="N1565" s="53" t="s">
        <v>325</v>
      </c>
      <c r="O1565" s="53" t="s">
        <v>319</v>
      </c>
      <c r="P1565" s="53" t="s">
        <v>604</v>
      </c>
      <c r="Q1565" s="53" t="s">
        <v>348</v>
      </c>
      <c r="R1565" s="7" t="s">
        <v>820</v>
      </c>
      <c r="S1565" s="53">
        <v>1</v>
      </c>
      <c r="T1565" s="61">
        <v>2941</v>
      </c>
      <c r="U1565" s="7">
        <v>41</v>
      </c>
      <c r="V1565" s="63" t="s">
        <v>65</v>
      </c>
      <c r="W1565" s="53" t="s">
        <v>702</v>
      </c>
      <c r="X1565" s="7" t="s">
        <v>57</v>
      </c>
      <c r="Y1565" s="10">
        <v>76.17</v>
      </c>
      <c r="Z1565" s="24" t="s">
        <v>46</v>
      </c>
      <c r="AA1565" s="12" t="s">
        <v>123</v>
      </c>
      <c r="AB1565" s="66"/>
      <c r="AC1565" s="24"/>
      <c r="AF1565" s="24"/>
    </row>
    <row r="1566" spans="1:32" ht="15" hidden="1" customHeight="1" x14ac:dyDescent="0.2">
      <c r="A1566" s="54" t="s">
        <v>2328</v>
      </c>
      <c r="B1566" s="62">
        <v>45470</v>
      </c>
      <c r="C1566" s="59">
        <f t="shared" si="49"/>
        <v>1</v>
      </c>
      <c r="D1566" s="15">
        <f t="shared" si="48"/>
        <v>563.13</v>
      </c>
      <c r="E1566" s="16" t="s">
        <v>28</v>
      </c>
      <c r="F1566" s="64" t="s">
        <v>29</v>
      </c>
      <c r="G1566" s="59" t="s">
        <v>30</v>
      </c>
      <c r="H1566" s="53" t="s">
        <v>928</v>
      </c>
      <c r="I1566" s="53" t="s">
        <v>315</v>
      </c>
      <c r="J1566" s="53">
        <v>68028</v>
      </c>
      <c r="K1566" s="53" t="s">
        <v>316</v>
      </c>
      <c r="L1566" s="70">
        <v>22528</v>
      </c>
      <c r="M1566" s="53" t="s">
        <v>615</v>
      </c>
      <c r="N1566" s="53" t="s">
        <v>325</v>
      </c>
      <c r="O1566" s="53" t="s">
        <v>319</v>
      </c>
      <c r="P1566" s="53" t="s">
        <v>604</v>
      </c>
      <c r="Q1566" s="53" t="s">
        <v>348</v>
      </c>
      <c r="R1566" s="7" t="s">
        <v>820</v>
      </c>
      <c r="S1566" s="53">
        <v>1</v>
      </c>
      <c r="T1566" s="61">
        <v>2941</v>
      </c>
      <c r="U1566" s="7">
        <v>41</v>
      </c>
      <c r="V1566" s="63" t="s">
        <v>65</v>
      </c>
      <c r="W1566" s="53" t="s">
        <v>702</v>
      </c>
      <c r="X1566" s="7" t="s">
        <v>37</v>
      </c>
      <c r="Y1566" s="10">
        <v>200</v>
      </c>
      <c r="Z1566" s="24" t="s">
        <v>44</v>
      </c>
      <c r="AA1566" s="12" t="s">
        <v>103</v>
      </c>
      <c r="AB1566" s="66"/>
      <c r="AC1566" s="24"/>
      <c r="AF1566" s="24"/>
    </row>
    <row r="1567" spans="1:32" ht="15" hidden="1" customHeight="1" x14ac:dyDescent="0.2">
      <c r="A1567" s="54" t="s">
        <v>2328</v>
      </c>
      <c r="B1567" s="62">
        <v>45470</v>
      </c>
      <c r="C1567" s="59">
        <f t="shared" si="49"/>
        <v>1</v>
      </c>
      <c r="D1567" s="15">
        <f t="shared" si="48"/>
        <v>563.13</v>
      </c>
      <c r="E1567" s="16" t="s">
        <v>28</v>
      </c>
      <c r="F1567" s="64" t="s">
        <v>29</v>
      </c>
      <c r="G1567" s="59" t="s">
        <v>30</v>
      </c>
      <c r="H1567" s="53" t="s">
        <v>928</v>
      </c>
      <c r="I1567" s="53" t="s">
        <v>315</v>
      </c>
      <c r="J1567" s="53">
        <v>68028</v>
      </c>
      <c r="K1567" s="53" t="s">
        <v>316</v>
      </c>
      <c r="L1567" s="70">
        <v>22528</v>
      </c>
      <c r="M1567" s="53" t="s">
        <v>615</v>
      </c>
      <c r="N1567" s="53" t="s">
        <v>325</v>
      </c>
      <c r="O1567" s="53" t="s">
        <v>319</v>
      </c>
      <c r="P1567" s="53" t="s">
        <v>604</v>
      </c>
      <c r="Q1567" s="53" t="s">
        <v>348</v>
      </c>
      <c r="R1567" s="7" t="s">
        <v>820</v>
      </c>
      <c r="S1567" s="53">
        <v>1</v>
      </c>
      <c r="T1567" s="61">
        <v>2941</v>
      </c>
      <c r="U1567" s="7">
        <v>41</v>
      </c>
      <c r="V1567" s="63" t="s">
        <v>65</v>
      </c>
      <c r="W1567" s="53" t="s">
        <v>702</v>
      </c>
      <c r="X1567" s="7" t="s">
        <v>57</v>
      </c>
      <c r="Y1567" s="10">
        <v>200</v>
      </c>
      <c r="Z1567" s="24" t="s">
        <v>44</v>
      </c>
      <c r="AA1567" s="12" t="s">
        <v>500</v>
      </c>
      <c r="AB1567" s="66"/>
      <c r="AC1567" s="24"/>
      <c r="AF1567" s="24"/>
    </row>
    <row r="1568" spans="1:32" ht="15" hidden="1" customHeight="1" x14ac:dyDescent="0.2">
      <c r="A1568" s="54" t="s">
        <v>2330</v>
      </c>
      <c r="B1568" s="62">
        <v>45471</v>
      </c>
      <c r="C1568" s="59">
        <f t="shared" si="49"/>
        <v>1</v>
      </c>
      <c r="D1568" s="15">
        <f t="shared" si="48"/>
        <v>1500</v>
      </c>
      <c r="E1568" s="41" t="s">
        <v>428</v>
      </c>
      <c r="F1568" s="30" t="s">
        <v>320</v>
      </c>
      <c r="G1568" s="59" t="s">
        <v>661</v>
      </c>
      <c r="H1568" s="53" t="s">
        <v>323</v>
      </c>
      <c r="I1568" s="53" t="s">
        <v>315</v>
      </c>
      <c r="J1568" s="53">
        <v>68144</v>
      </c>
      <c r="K1568" s="53" t="s">
        <v>316</v>
      </c>
      <c r="L1568" s="70">
        <v>18018</v>
      </c>
      <c r="M1568" s="53" t="s">
        <v>335</v>
      </c>
      <c r="N1568" s="53" t="s">
        <v>318</v>
      </c>
      <c r="O1568" s="53" t="s">
        <v>319</v>
      </c>
      <c r="P1568" s="53" t="s">
        <v>604</v>
      </c>
      <c r="Q1568" s="53" t="s">
        <v>565</v>
      </c>
      <c r="R1568" s="7" t="s">
        <v>820</v>
      </c>
      <c r="S1568" s="53">
        <v>2</v>
      </c>
      <c r="T1568" s="61">
        <v>1430</v>
      </c>
      <c r="U1568" s="7">
        <v>10</v>
      </c>
      <c r="V1568" s="63" t="s">
        <v>32</v>
      </c>
      <c r="W1568" s="53" t="s">
        <v>1094</v>
      </c>
      <c r="X1568" s="7" t="s">
        <v>52</v>
      </c>
      <c r="Y1568" s="10">
        <v>875</v>
      </c>
      <c r="Z1568" s="24"/>
      <c r="AA1568" s="12"/>
      <c r="AB1568" s="66"/>
      <c r="AC1568" s="31"/>
      <c r="AF1568" s="24"/>
    </row>
    <row r="1569" spans="1:32" ht="15" hidden="1" customHeight="1" x14ac:dyDescent="0.2">
      <c r="A1569" s="54" t="s">
        <v>2329</v>
      </c>
      <c r="B1569" s="62">
        <v>45471</v>
      </c>
      <c r="C1569" s="59">
        <f t="shared" si="49"/>
        <v>1</v>
      </c>
      <c r="D1569" s="15">
        <f t="shared" si="48"/>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604</v>
      </c>
      <c r="Q1569" s="53" t="s">
        <v>565</v>
      </c>
      <c r="R1569" s="7" t="s">
        <v>851</v>
      </c>
      <c r="S1569" s="53">
        <v>2</v>
      </c>
      <c r="T1569" s="61">
        <v>1561</v>
      </c>
      <c r="U1569" s="7">
        <v>12</v>
      </c>
      <c r="V1569" s="53" t="s">
        <v>286</v>
      </c>
      <c r="W1569" s="53" t="s">
        <v>332</v>
      </c>
      <c r="X1569" s="7" t="s">
        <v>51</v>
      </c>
      <c r="Y1569" s="10">
        <v>250</v>
      </c>
      <c r="Z1569" s="24" t="s">
        <v>38</v>
      </c>
      <c r="AA1569" s="12" t="s">
        <v>500</v>
      </c>
      <c r="AB1569" s="66"/>
      <c r="AC1569" s="24"/>
      <c r="AF1569" s="24"/>
    </row>
    <row r="1570" spans="1:32" ht="15" hidden="1" customHeight="1" x14ac:dyDescent="0.2">
      <c r="A1570" s="54" t="s">
        <v>2329</v>
      </c>
      <c r="B1570" s="62">
        <v>45471</v>
      </c>
      <c r="C1570" s="59">
        <f t="shared" si="49"/>
        <v>1</v>
      </c>
      <c r="D1570" s="15">
        <f t="shared" si="48"/>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604</v>
      </c>
      <c r="Q1570" s="53" t="s">
        <v>565</v>
      </c>
      <c r="R1570" s="7" t="s">
        <v>851</v>
      </c>
      <c r="S1570" s="53">
        <v>2</v>
      </c>
      <c r="T1570" s="61">
        <v>1561</v>
      </c>
      <c r="U1570" s="7">
        <v>12</v>
      </c>
      <c r="V1570" s="53" t="s">
        <v>286</v>
      </c>
      <c r="W1570" s="53" t="s">
        <v>332</v>
      </c>
      <c r="X1570" s="7" t="s">
        <v>55</v>
      </c>
      <c r="Y1570" s="10">
        <v>1229.32</v>
      </c>
      <c r="Z1570" s="24" t="s">
        <v>566</v>
      </c>
      <c r="AA1570" s="12" t="s">
        <v>130</v>
      </c>
      <c r="AB1570" s="66"/>
      <c r="AC1570" s="24"/>
      <c r="AF1570" s="24"/>
    </row>
    <row r="1571" spans="1:32" ht="15" hidden="1" customHeight="1" x14ac:dyDescent="0.2">
      <c r="A1571" s="54" t="s">
        <v>2331</v>
      </c>
      <c r="B1571" s="62">
        <v>45471</v>
      </c>
      <c r="C1571" s="59">
        <f t="shared" si="49"/>
        <v>1</v>
      </c>
      <c r="D1571" s="15">
        <f t="shared" si="48"/>
        <v>1500</v>
      </c>
      <c r="E1571" s="41" t="s">
        <v>428</v>
      </c>
      <c r="F1571" s="30" t="s">
        <v>320</v>
      </c>
      <c r="G1571" s="59" t="s">
        <v>661</v>
      </c>
      <c r="H1571" s="53" t="s">
        <v>323</v>
      </c>
      <c r="I1571" s="53" t="s">
        <v>315</v>
      </c>
      <c r="J1571" s="53">
        <v>68164</v>
      </c>
      <c r="K1571" s="53" t="s">
        <v>316</v>
      </c>
      <c r="L1571" s="70">
        <v>30918</v>
      </c>
      <c r="M1571" s="53" t="s">
        <v>569</v>
      </c>
      <c r="N1571" s="53" t="s">
        <v>318</v>
      </c>
      <c r="O1571" s="53" t="s">
        <v>319</v>
      </c>
      <c r="P1571" s="53" t="s">
        <v>604</v>
      </c>
      <c r="Q1571" s="53" t="s">
        <v>348</v>
      </c>
      <c r="R1571" s="7" t="s">
        <v>833</v>
      </c>
      <c r="S1571" s="53">
        <v>6</v>
      </c>
      <c r="T1571" s="61">
        <v>2097</v>
      </c>
      <c r="U1571" s="7">
        <v>46</v>
      </c>
      <c r="V1571" s="53" t="s">
        <v>285</v>
      </c>
      <c r="W1571" s="53" t="s">
        <v>860</v>
      </c>
      <c r="X1571" s="7" t="s">
        <v>431</v>
      </c>
      <c r="Y1571" s="10">
        <v>1425</v>
      </c>
      <c r="Z1571" s="24"/>
      <c r="AA1571" s="12"/>
      <c r="AB1571" s="66"/>
      <c r="AC1571" s="31"/>
      <c r="AF1571" s="24"/>
    </row>
    <row r="1572" spans="1:32" ht="15" hidden="1" customHeight="1" x14ac:dyDescent="0.2">
      <c r="A1572" s="33" t="s">
        <v>2332</v>
      </c>
      <c r="B1572" s="13">
        <v>45473</v>
      </c>
      <c r="C1572" s="31">
        <f t="shared" si="49"/>
        <v>1</v>
      </c>
      <c r="D1572" s="15">
        <f t="shared" si="48"/>
        <v>25</v>
      </c>
      <c r="E1572" s="16" t="s">
        <v>28</v>
      </c>
      <c r="F1572" s="30" t="s">
        <v>29</v>
      </c>
      <c r="G1572" s="31" t="s">
        <v>30</v>
      </c>
      <c r="H1572" s="24" t="s">
        <v>928</v>
      </c>
      <c r="I1572" s="24" t="s">
        <v>315</v>
      </c>
      <c r="J1572" s="24">
        <v>68028</v>
      </c>
      <c r="K1572" s="49" t="s">
        <v>316</v>
      </c>
      <c r="L1572" s="20">
        <v>29293</v>
      </c>
      <c r="M1572" s="49" t="s">
        <v>324</v>
      </c>
      <c r="N1572" s="49" t="s">
        <v>318</v>
      </c>
      <c r="O1572" s="49" t="s">
        <v>319</v>
      </c>
      <c r="P1572" s="49" t="s">
        <v>604</v>
      </c>
      <c r="Q1572" s="49" t="s">
        <v>348</v>
      </c>
      <c r="R1572" s="7" t="s">
        <v>841</v>
      </c>
      <c r="S1572" s="24">
        <v>4</v>
      </c>
      <c r="T1572" s="58">
        <v>2920</v>
      </c>
      <c r="U1572" s="7">
        <v>20</v>
      </c>
      <c r="V1572" s="63" t="s">
        <v>32</v>
      </c>
      <c r="W1572" s="24" t="s">
        <v>1095</v>
      </c>
      <c r="X1572" s="7" t="s">
        <v>73</v>
      </c>
      <c r="Y1572" s="10">
        <v>600</v>
      </c>
      <c r="Z1572" s="24" t="s">
        <v>566</v>
      </c>
      <c r="AA1572" s="12" t="s">
        <v>251</v>
      </c>
      <c r="AB1572" s="66"/>
      <c r="AC1572" s="24"/>
      <c r="AF1572" s="24"/>
    </row>
    <row r="1573" spans="1:32" ht="15" hidden="1" customHeight="1" x14ac:dyDescent="0.2">
      <c r="A1573" s="54" t="s">
        <v>2332</v>
      </c>
      <c r="B1573" s="62">
        <v>45473</v>
      </c>
      <c r="C1573" s="59">
        <f t="shared" si="49"/>
        <v>1</v>
      </c>
      <c r="D1573" s="15">
        <f t="shared" si="48"/>
        <v>25</v>
      </c>
      <c r="E1573" s="16" t="s">
        <v>28</v>
      </c>
      <c r="F1573" s="64" t="s">
        <v>29</v>
      </c>
      <c r="G1573" s="59" t="s">
        <v>30</v>
      </c>
      <c r="H1573" s="53" t="s">
        <v>928</v>
      </c>
      <c r="I1573" s="53" t="s">
        <v>315</v>
      </c>
      <c r="J1573" s="53">
        <v>68028</v>
      </c>
      <c r="K1573" s="53" t="s">
        <v>316</v>
      </c>
      <c r="L1573" s="70">
        <v>29293</v>
      </c>
      <c r="M1573" s="53" t="s">
        <v>324</v>
      </c>
      <c r="N1573" s="53" t="s">
        <v>318</v>
      </c>
      <c r="O1573" s="53" t="s">
        <v>319</v>
      </c>
      <c r="P1573" s="53" t="s">
        <v>604</v>
      </c>
      <c r="Q1573" s="53" t="s">
        <v>348</v>
      </c>
      <c r="R1573" s="7" t="s">
        <v>841</v>
      </c>
      <c r="S1573" s="53">
        <v>4</v>
      </c>
      <c r="T1573" s="61">
        <v>2920</v>
      </c>
      <c r="U1573" s="7">
        <v>20</v>
      </c>
      <c r="V1573" s="63" t="s">
        <v>32</v>
      </c>
      <c r="W1573" s="53" t="s">
        <v>1095</v>
      </c>
      <c r="X1573" s="7" t="s">
        <v>55</v>
      </c>
      <c r="Y1573" s="10">
        <v>875</v>
      </c>
      <c r="Z1573" s="24" t="s">
        <v>566</v>
      </c>
      <c r="AA1573" s="12" t="s">
        <v>1096</v>
      </c>
      <c r="AB1573" s="66"/>
      <c r="AC1573" s="24"/>
      <c r="AF1573" s="24"/>
    </row>
    <row r="1574" spans="1:32" ht="15" hidden="1" customHeight="1" x14ac:dyDescent="0.2">
      <c r="A1574" s="33" t="s">
        <v>1824</v>
      </c>
      <c r="B1574" s="13">
        <v>45474</v>
      </c>
      <c r="C1574" s="31">
        <f t="shared" si="49"/>
        <v>2</v>
      </c>
      <c r="D1574" s="15">
        <f t="shared" si="48"/>
        <v>-500</v>
      </c>
      <c r="E1574" s="16" t="s">
        <v>28</v>
      </c>
      <c r="F1574" s="30" t="s">
        <v>29</v>
      </c>
      <c r="G1574" s="30" t="s">
        <v>30</v>
      </c>
      <c r="H1574" s="26" t="s">
        <v>484</v>
      </c>
      <c r="I1574" s="26" t="s">
        <v>315</v>
      </c>
      <c r="J1574" s="67">
        <v>68066</v>
      </c>
      <c r="K1574" s="24" t="s">
        <v>316</v>
      </c>
      <c r="L1574" s="20" t="s">
        <v>2681</v>
      </c>
      <c r="M1574" s="49" t="s">
        <v>335</v>
      </c>
      <c r="N1574" s="24" t="s">
        <v>318</v>
      </c>
      <c r="O1574" s="24" t="s">
        <v>319</v>
      </c>
      <c r="P1574" s="24" t="s">
        <v>320</v>
      </c>
      <c r="Q1574" s="24" t="s">
        <v>31</v>
      </c>
      <c r="R1574" s="7" t="s">
        <v>31</v>
      </c>
      <c r="S1574" s="24">
        <v>2</v>
      </c>
      <c r="T1574" s="61" t="s">
        <v>31</v>
      </c>
      <c r="U1574" s="7" t="s">
        <v>31</v>
      </c>
      <c r="V1574" s="63" t="s">
        <v>32</v>
      </c>
      <c r="W1574" s="24" t="s">
        <v>584</v>
      </c>
      <c r="X1574" s="7" t="s">
        <v>37</v>
      </c>
      <c r="Y1574" s="10">
        <v>200</v>
      </c>
      <c r="Z1574" s="24" t="s">
        <v>38</v>
      </c>
      <c r="AA1574" s="12" t="s">
        <v>103</v>
      </c>
      <c r="AB1574" s="66"/>
      <c r="AC1574" s="24"/>
      <c r="AF1574" s="24"/>
    </row>
    <row r="1575" spans="1:32" ht="15" hidden="1" customHeight="1" x14ac:dyDescent="0.2">
      <c r="A1575" s="54" t="s">
        <v>1860</v>
      </c>
      <c r="B1575" s="62">
        <v>45474</v>
      </c>
      <c r="C1575" s="59">
        <f t="shared" si="49"/>
        <v>2</v>
      </c>
      <c r="D1575" s="15">
        <f t="shared" si="48"/>
        <v>-250</v>
      </c>
      <c r="E1575" s="16" t="s">
        <v>28</v>
      </c>
      <c r="F1575" s="64" t="s">
        <v>29</v>
      </c>
      <c r="G1575" s="59" t="s">
        <v>30</v>
      </c>
      <c r="H1575" s="53" t="s">
        <v>539</v>
      </c>
      <c r="I1575" s="53" t="s">
        <v>315</v>
      </c>
      <c r="J1575" s="53">
        <v>68305</v>
      </c>
      <c r="K1575" s="53" t="s">
        <v>316</v>
      </c>
      <c r="L1575" s="70">
        <v>16936</v>
      </c>
      <c r="M1575" s="53" t="s">
        <v>324</v>
      </c>
      <c r="N1575" s="53" t="s">
        <v>325</v>
      </c>
      <c r="O1575" s="53" t="s">
        <v>319</v>
      </c>
      <c r="P1575" s="53" t="s">
        <v>604</v>
      </c>
      <c r="Q1575" s="53" t="s">
        <v>565</v>
      </c>
      <c r="R1575" s="7" t="s">
        <v>820</v>
      </c>
      <c r="S1575" s="53">
        <v>1</v>
      </c>
      <c r="T1575" s="61">
        <v>2157.25</v>
      </c>
      <c r="U1575" s="7">
        <v>128</v>
      </c>
      <c r="V1575" s="53" t="s">
        <v>286</v>
      </c>
      <c r="W1575" s="53" t="s">
        <v>332</v>
      </c>
      <c r="X1575" s="7" t="s">
        <v>37</v>
      </c>
      <c r="Y1575" s="10">
        <v>500</v>
      </c>
      <c r="Z1575" s="53" t="s">
        <v>38</v>
      </c>
      <c r="AA1575" s="12" t="s">
        <v>103</v>
      </c>
      <c r="AB1575" s="66"/>
      <c r="AC1575" s="24"/>
      <c r="AF1575" s="24"/>
    </row>
    <row r="1576" spans="1:32" ht="15" hidden="1" customHeight="1" x14ac:dyDescent="0.2">
      <c r="A1576" s="54" t="s">
        <v>1860</v>
      </c>
      <c r="B1576" s="62">
        <v>45474</v>
      </c>
      <c r="C1576" s="59">
        <f t="shared" si="49"/>
        <v>2</v>
      </c>
      <c r="D1576" s="15">
        <f t="shared" si="48"/>
        <v>-250</v>
      </c>
      <c r="E1576" s="16" t="s">
        <v>28</v>
      </c>
      <c r="F1576" s="64" t="s">
        <v>29</v>
      </c>
      <c r="G1576" s="59" t="s">
        <v>30</v>
      </c>
      <c r="H1576" s="53" t="s">
        <v>539</v>
      </c>
      <c r="I1576" s="53" t="s">
        <v>315</v>
      </c>
      <c r="J1576" s="53">
        <v>68305</v>
      </c>
      <c r="K1576" s="53" t="s">
        <v>316</v>
      </c>
      <c r="L1576" s="70">
        <v>16936</v>
      </c>
      <c r="M1576" s="53" t="s">
        <v>324</v>
      </c>
      <c r="N1576" s="53" t="s">
        <v>325</v>
      </c>
      <c r="O1576" s="53" t="s">
        <v>319</v>
      </c>
      <c r="P1576" s="53" t="s">
        <v>604</v>
      </c>
      <c r="Q1576" s="53" t="s">
        <v>565</v>
      </c>
      <c r="R1576" s="7" t="s">
        <v>820</v>
      </c>
      <c r="S1576" s="53">
        <v>1</v>
      </c>
      <c r="T1576" s="61">
        <v>2157.25</v>
      </c>
      <c r="U1576" s="7">
        <v>128</v>
      </c>
      <c r="V1576" s="53" t="s">
        <v>286</v>
      </c>
      <c r="W1576" s="53" t="s">
        <v>332</v>
      </c>
      <c r="X1576" s="7" t="s">
        <v>51</v>
      </c>
      <c r="Y1576" s="10">
        <v>500</v>
      </c>
      <c r="Z1576" s="53" t="s">
        <v>38</v>
      </c>
      <c r="AA1576" s="12" t="s">
        <v>500</v>
      </c>
      <c r="AB1576" s="66"/>
      <c r="AC1576" s="24"/>
      <c r="AF1576" s="24"/>
    </row>
    <row r="1577" spans="1:32" ht="15" hidden="1" customHeight="1" x14ac:dyDescent="0.2">
      <c r="A1577" s="54" t="s">
        <v>2335</v>
      </c>
      <c r="B1577" s="62">
        <v>45474</v>
      </c>
      <c r="C1577" s="59">
        <f t="shared" si="49"/>
        <v>1</v>
      </c>
      <c r="D1577" s="15">
        <f t="shared" si="48"/>
        <v>235</v>
      </c>
      <c r="E1577" s="16" t="s">
        <v>28</v>
      </c>
      <c r="F1577" s="64" t="s">
        <v>29</v>
      </c>
      <c r="G1577" s="59" t="s">
        <v>30</v>
      </c>
      <c r="H1577" s="53" t="s">
        <v>314</v>
      </c>
      <c r="I1577" s="53" t="s">
        <v>315</v>
      </c>
      <c r="J1577" s="53">
        <v>68521</v>
      </c>
      <c r="K1577" s="53" t="s">
        <v>316</v>
      </c>
      <c r="L1577" s="70">
        <v>23652</v>
      </c>
      <c r="M1577" s="53" t="s">
        <v>324</v>
      </c>
      <c r="N1577" s="53" t="s">
        <v>318</v>
      </c>
      <c r="O1577" s="53" t="s">
        <v>1039</v>
      </c>
      <c r="P1577" s="53" t="s">
        <v>604</v>
      </c>
      <c r="Q1577" s="53" t="s">
        <v>565</v>
      </c>
      <c r="R1577" s="7" t="s">
        <v>841</v>
      </c>
      <c r="S1577" s="53">
        <v>2</v>
      </c>
      <c r="T1577" s="61">
        <v>2828</v>
      </c>
      <c r="U1577" s="7">
        <v>16</v>
      </c>
      <c r="V1577" s="53" t="s">
        <v>286</v>
      </c>
      <c r="W1577" s="53" t="s">
        <v>332</v>
      </c>
      <c r="X1577" s="7" t="s">
        <v>55</v>
      </c>
      <c r="Y1577" s="10">
        <v>1265</v>
      </c>
      <c r="Z1577" s="53" t="s">
        <v>566</v>
      </c>
      <c r="AA1577" s="12" t="s">
        <v>1100</v>
      </c>
      <c r="AB1577" s="66"/>
      <c r="AC1577" s="24"/>
      <c r="AF1577" s="24"/>
    </row>
    <row r="1578" spans="1:32" ht="15" hidden="1" customHeight="1" x14ac:dyDescent="0.2">
      <c r="A1578" s="33" t="s">
        <v>2333</v>
      </c>
      <c r="B1578" s="13">
        <v>45474</v>
      </c>
      <c r="C1578" s="31">
        <f t="shared" si="49"/>
        <v>1</v>
      </c>
      <c r="D1578" s="15">
        <f t="shared" si="48"/>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604</v>
      </c>
      <c r="Q1578" s="49" t="s">
        <v>1098</v>
      </c>
      <c r="R1578" s="7" t="s">
        <v>833</v>
      </c>
      <c r="S1578" s="24">
        <v>1</v>
      </c>
      <c r="T1578" s="58">
        <v>796</v>
      </c>
      <c r="U1578" s="7">
        <v>13</v>
      </c>
      <c r="V1578" s="23" t="s">
        <v>286</v>
      </c>
      <c r="W1578" s="24" t="s">
        <v>393</v>
      </c>
      <c r="X1578" s="7" t="s">
        <v>55</v>
      </c>
      <c r="Y1578" s="10">
        <v>750</v>
      </c>
      <c r="Z1578" s="24" t="s">
        <v>566</v>
      </c>
      <c r="AA1578" s="12" t="s">
        <v>1099</v>
      </c>
      <c r="AB1578" s="66"/>
      <c r="AC1578" s="24"/>
      <c r="AF1578" s="24"/>
    </row>
    <row r="1579" spans="1:32" ht="15" hidden="1" customHeight="1" x14ac:dyDescent="0.2">
      <c r="A1579" s="54" t="s">
        <v>2336</v>
      </c>
      <c r="B1579" s="62">
        <v>45474</v>
      </c>
      <c r="C1579" s="31">
        <f t="shared" si="49"/>
        <v>1</v>
      </c>
      <c r="D1579" s="15">
        <f t="shared" si="48"/>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604</v>
      </c>
      <c r="Q1579" s="53" t="s">
        <v>348</v>
      </c>
      <c r="R1579" s="7" t="s">
        <v>841</v>
      </c>
      <c r="S1579" s="53">
        <v>1</v>
      </c>
      <c r="T1579" s="61">
        <v>2427</v>
      </c>
      <c r="U1579" s="7">
        <v>10</v>
      </c>
      <c r="V1579" s="37" t="s">
        <v>285</v>
      </c>
      <c r="W1579" s="53" t="s">
        <v>860</v>
      </c>
      <c r="X1579" s="7" t="s">
        <v>55</v>
      </c>
      <c r="Y1579" s="10">
        <v>1350</v>
      </c>
      <c r="Z1579" s="53" t="s">
        <v>566</v>
      </c>
      <c r="AA1579" s="12" t="s">
        <v>1101</v>
      </c>
      <c r="AB1579" s="66"/>
      <c r="AC1579" s="24"/>
      <c r="AF1579" s="24"/>
    </row>
    <row r="1580" spans="1:32" ht="15" hidden="1" customHeight="1" x14ac:dyDescent="0.2">
      <c r="A1580" s="54" t="s">
        <v>2334</v>
      </c>
      <c r="B1580" s="62">
        <v>45474</v>
      </c>
      <c r="C1580" s="59">
        <f t="shared" si="49"/>
        <v>1</v>
      </c>
      <c r="D1580" s="15">
        <f t="shared" si="48"/>
        <v>1500</v>
      </c>
      <c r="E1580" s="41" t="s">
        <v>428</v>
      </c>
      <c r="F1580" s="30" t="s">
        <v>320</v>
      </c>
      <c r="G1580" s="59" t="s">
        <v>1097</v>
      </c>
      <c r="H1580" s="53" t="s">
        <v>602</v>
      </c>
      <c r="I1580" s="53" t="s">
        <v>315</v>
      </c>
      <c r="J1580" s="53">
        <v>68005</v>
      </c>
      <c r="K1580" s="53" t="s">
        <v>316</v>
      </c>
      <c r="L1580" s="70">
        <v>30210</v>
      </c>
      <c r="M1580" s="53" t="s">
        <v>615</v>
      </c>
      <c r="N1580" s="53" t="s">
        <v>318</v>
      </c>
      <c r="O1580" s="53" t="s">
        <v>319</v>
      </c>
      <c r="P1580" s="53" t="s">
        <v>604</v>
      </c>
      <c r="Q1580" s="53" t="s">
        <v>348</v>
      </c>
      <c r="R1580" s="7" t="s">
        <v>822</v>
      </c>
      <c r="S1580" s="53">
        <v>3</v>
      </c>
      <c r="T1580" s="61">
        <v>0</v>
      </c>
      <c r="U1580" s="7">
        <v>40</v>
      </c>
      <c r="V1580" s="37" t="s">
        <v>285</v>
      </c>
      <c r="W1580" s="53" t="s">
        <v>860</v>
      </c>
      <c r="X1580" s="7" t="s">
        <v>431</v>
      </c>
      <c r="Y1580" s="10">
        <v>1942</v>
      </c>
      <c r="Z1580" s="53"/>
      <c r="AA1580" s="12"/>
      <c r="AB1580" s="66"/>
      <c r="AC1580" s="31"/>
      <c r="AF1580" s="24"/>
    </row>
    <row r="1581" spans="1:32" ht="15" hidden="1" customHeight="1" x14ac:dyDescent="0.2">
      <c r="A1581" s="54" t="s">
        <v>2337</v>
      </c>
      <c r="B1581" s="62">
        <v>45475</v>
      </c>
      <c r="C1581" s="31">
        <f t="shared" si="49"/>
        <v>1</v>
      </c>
      <c r="D1581" s="15">
        <f t="shared" si="48"/>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hidden="1" customHeight="1" x14ac:dyDescent="0.2">
      <c r="A1582" s="54" t="s">
        <v>1868</v>
      </c>
      <c r="B1582" s="62">
        <v>45475</v>
      </c>
      <c r="C1582" s="59">
        <f t="shared" si="49"/>
        <v>2</v>
      </c>
      <c r="D1582" s="15">
        <f t="shared" si="48"/>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637</v>
      </c>
      <c r="Q1582" s="53" t="s">
        <v>657</v>
      </c>
      <c r="R1582" s="7" t="s">
        <v>822</v>
      </c>
      <c r="S1582" s="53">
        <v>2</v>
      </c>
      <c r="T1582" s="61">
        <v>450</v>
      </c>
      <c r="U1582" s="7">
        <v>20</v>
      </c>
      <c r="V1582" s="37" t="s">
        <v>260</v>
      </c>
      <c r="W1582" s="53" t="s">
        <v>1102</v>
      </c>
      <c r="X1582" s="7" t="s">
        <v>55</v>
      </c>
      <c r="Y1582" s="10">
        <v>136</v>
      </c>
      <c r="Z1582" s="53" t="s">
        <v>566</v>
      </c>
      <c r="AA1582" s="12" t="s">
        <v>1103</v>
      </c>
      <c r="AB1582" s="66"/>
      <c r="AC1582" s="24" t="s">
        <v>29</v>
      </c>
      <c r="AF1582" s="24"/>
    </row>
    <row r="1583" spans="1:32" ht="15" hidden="1" customHeight="1" x14ac:dyDescent="0.2">
      <c r="A1583" s="54" t="s">
        <v>1868</v>
      </c>
      <c r="B1583" s="62">
        <v>45475</v>
      </c>
      <c r="C1583" s="59">
        <f t="shared" si="49"/>
        <v>2</v>
      </c>
      <c r="D1583" s="15">
        <f t="shared" si="48"/>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637</v>
      </c>
      <c r="Q1583" s="53" t="s">
        <v>657</v>
      </c>
      <c r="R1583" s="7" t="s">
        <v>822</v>
      </c>
      <c r="S1583" s="53">
        <v>2</v>
      </c>
      <c r="T1583" s="61">
        <v>450</v>
      </c>
      <c r="U1583" s="7">
        <v>20</v>
      </c>
      <c r="V1583" s="37" t="s">
        <v>260</v>
      </c>
      <c r="W1583" s="53" t="s">
        <v>1102</v>
      </c>
      <c r="X1583" s="7" t="s">
        <v>73</v>
      </c>
      <c r="Y1583" s="10">
        <v>246.36</v>
      </c>
      <c r="Z1583" s="53" t="s">
        <v>566</v>
      </c>
      <c r="AA1583" s="12" t="s">
        <v>552</v>
      </c>
      <c r="AB1583" s="66"/>
      <c r="AC1583" s="24" t="s">
        <v>29</v>
      </c>
      <c r="AF1583" s="24"/>
    </row>
    <row r="1584" spans="1:32" ht="15" hidden="1" customHeight="1" x14ac:dyDescent="0.2">
      <c r="A1584" s="54" t="s">
        <v>2339</v>
      </c>
      <c r="B1584" s="62">
        <v>45476</v>
      </c>
      <c r="C1584" s="31">
        <f t="shared" si="49"/>
        <v>1</v>
      </c>
      <c r="D1584" s="15">
        <f t="shared" si="48"/>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hidden="1" customHeight="1" x14ac:dyDescent="0.2">
      <c r="A1585" s="33" t="s">
        <v>2298</v>
      </c>
      <c r="B1585" s="13">
        <v>45476</v>
      </c>
      <c r="C1585" s="31">
        <f t="shared" si="49"/>
        <v>1</v>
      </c>
      <c r="D1585" s="15">
        <f t="shared" si="48"/>
        <v>390.02</v>
      </c>
      <c r="E1585" s="16" t="s">
        <v>28</v>
      </c>
      <c r="F1585" s="64" t="s">
        <v>29</v>
      </c>
      <c r="G1585" s="59" t="s">
        <v>30</v>
      </c>
      <c r="H1585" s="24" t="s">
        <v>314</v>
      </c>
      <c r="I1585" s="24" t="s">
        <v>315</v>
      </c>
      <c r="J1585" s="24">
        <v>68504</v>
      </c>
      <c r="K1585" s="49" t="s">
        <v>316</v>
      </c>
      <c r="L1585" s="20">
        <v>18780</v>
      </c>
      <c r="M1585" s="49" t="s">
        <v>569</v>
      </c>
      <c r="N1585" s="49" t="s">
        <v>325</v>
      </c>
      <c r="O1585" s="49" t="s">
        <v>319</v>
      </c>
      <c r="P1585" s="49" t="s">
        <v>604</v>
      </c>
      <c r="Q1585" s="49" t="s">
        <v>348</v>
      </c>
      <c r="R1585" s="7" t="s">
        <v>820</v>
      </c>
      <c r="S1585" s="24">
        <v>2</v>
      </c>
      <c r="T1585" s="58">
        <v>2581</v>
      </c>
      <c r="U1585" s="7">
        <v>15</v>
      </c>
      <c r="V1585" s="37" t="s">
        <v>260</v>
      </c>
      <c r="W1585" s="24" t="s">
        <v>944</v>
      </c>
      <c r="X1585" s="7" t="s">
        <v>55</v>
      </c>
      <c r="Y1585" s="10">
        <v>550</v>
      </c>
      <c r="Z1585" s="24" t="s">
        <v>566</v>
      </c>
      <c r="AA1585" s="12" t="s">
        <v>1107</v>
      </c>
      <c r="AB1585" s="66"/>
      <c r="AC1585" s="24"/>
      <c r="AF1585" s="24"/>
    </row>
    <row r="1586" spans="1:32" ht="15" hidden="1" customHeight="1" x14ac:dyDescent="0.2">
      <c r="A1586" s="54" t="s">
        <v>2340</v>
      </c>
      <c r="B1586" s="62">
        <v>45476</v>
      </c>
      <c r="C1586" s="59">
        <f t="shared" si="49"/>
        <v>1</v>
      </c>
      <c r="D1586" s="15">
        <f t="shared" si="48"/>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604</v>
      </c>
      <c r="Q1586" s="53" t="s">
        <v>348</v>
      </c>
      <c r="R1586" s="7" t="s">
        <v>822</v>
      </c>
      <c r="S1586" s="53">
        <v>2</v>
      </c>
      <c r="T1586" s="61">
        <v>2103</v>
      </c>
      <c r="U1586" s="7">
        <v>100</v>
      </c>
      <c r="V1586" s="23" t="s">
        <v>445</v>
      </c>
      <c r="W1586" s="24" t="s">
        <v>446</v>
      </c>
      <c r="X1586" s="7" t="s">
        <v>51</v>
      </c>
      <c r="Y1586" s="10">
        <v>200</v>
      </c>
      <c r="Z1586" s="53" t="s">
        <v>38</v>
      </c>
      <c r="AA1586" s="12" t="s">
        <v>500</v>
      </c>
      <c r="AB1586" s="66"/>
      <c r="AC1586" s="24"/>
      <c r="AF1586" s="24"/>
    </row>
    <row r="1587" spans="1:32" ht="15" hidden="1" customHeight="1" x14ac:dyDescent="0.2">
      <c r="A1587" s="54" t="s">
        <v>2338</v>
      </c>
      <c r="B1587" s="62">
        <v>45476</v>
      </c>
      <c r="C1587" s="59">
        <f t="shared" si="49"/>
        <v>1</v>
      </c>
      <c r="D1587" s="15">
        <f t="shared" si="48"/>
        <v>81.980000000000018</v>
      </c>
      <c r="E1587" s="16" t="s">
        <v>28</v>
      </c>
      <c r="F1587" s="64" t="s">
        <v>29</v>
      </c>
      <c r="G1587" s="59" t="s">
        <v>30</v>
      </c>
      <c r="H1587" s="53" t="s">
        <v>611</v>
      </c>
      <c r="I1587" s="53" t="s">
        <v>315</v>
      </c>
      <c r="J1587" s="53">
        <v>68601</v>
      </c>
      <c r="K1587" s="53" t="s">
        <v>316</v>
      </c>
      <c r="L1587" s="70">
        <v>22410</v>
      </c>
      <c r="M1587" s="53" t="s">
        <v>324</v>
      </c>
      <c r="N1587" s="53" t="s">
        <v>318</v>
      </c>
      <c r="O1587" s="53" t="s">
        <v>319</v>
      </c>
      <c r="P1587" s="53" t="s">
        <v>604</v>
      </c>
      <c r="Q1587" s="53" t="s">
        <v>565</v>
      </c>
      <c r="R1587" s="7" t="s">
        <v>841</v>
      </c>
      <c r="S1587" s="53">
        <v>1</v>
      </c>
      <c r="T1587" s="61">
        <v>2569.88</v>
      </c>
      <c r="U1587" s="7">
        <v>4</v>
      </c>
      <c r="V1587" s="37" t="s">
        <v>181</v>
      </c>
      <c r="W1587" s="53" t="s">
        <v>489</v>
      </c>
      <c r="X1587" s="7" t="s">
        <v>57</v>
      </c>
      <c r="Y1587" s="10">
        <v>26</v>
      </c>
      <c r="Z1587" s="53" t="s">
        <v>46</v>
      </c>
      <c r="AA1587" s="12" t="s">
        <v>1104</v>
      </c>
      <c r="AB1587" s="66"/>
      <c r="AC1587" s="24"/>
      <c r="AF1587" s="24"/>
    </row>
    <row r="1588" spans="1:32" ht="15" hidden="1" customHeight="1" x14ac:dyDescent="0.2">
      <c r="A1588" s="54" t="s">
        <v>2338</v>
      </c>
      <c r="B1588" s="62">
        <v>45476</v>
      </c>
      <c r="C1588" s="59">
        <f t="shared" si="49"/>
        <v>1</v>
      </c>
      <c r="D1588" s="15">
        <f t="shared" si="48"/>
        <v>81.980000000000018</v>
      </c>
      <c r="E1588" s="16" t="s">
        <v>28</v>
      </c>
      <c r="F1588" s="64" t="s">
        <v>29</v>
      </c>
      <c r="G1588" s="59" t="s">
        <v>30</v>
      </c>
      <c r="H1588" s="53" t="s">
        <v>611</v>
      </c>
      <c r="I1588" s="53" t="s">
        <v>315</v>
      </c>
      <c r="J1588" s="53">
        <v>68601</v>
      </c>
      <c r="K1588" s="53" t="s">
        <v>316</v>
      </c>
      <c r="L1588" s="70">
        <v>22410</v>
      </c>
      <c r="M1588" s="53" t="s">
        <v>324</v>
      </c>
      <c r="N1588" s="53" t="s">
        <v>318</v>
      </c>
      <c r="O1588" s="53" t="s">
        <v>319</v>
      </c>
      <c r="P1588" s="53" t="s">
        <v>604</v>
      </c>
      <c r="Q1588" s="53" t="s">
        <v>565</v>
      </c>
      <c r="R1588" s="7" t="s">
        <v>841</v>
      </c>
      <c r="S1588" s="53">
        <v>1</v>
      </c>
      <c r="T1588" s="61">
        <v>2569.88</v>
      </c>
      <c r="U1588" s="7">
        <v>4</v>
      </c>
      <c r="V1588" s="37" t="s">
        <v>181</v>
      </c>
      <c r="W1588" s="53" t="s">
        <v>489</v>
      </c>
      <c r="X1588" s="7" t="s">
        <v>57</v>
      </c>
      <c r="Y1588" s="10">
        <v>43.89</v>
      </c>
      <c r="Z1588" s="53" t="s">
        <v>46</v>
      </c>
      <c r="AA1588" s="12" t="s">
        <v>1105</v>
      </c>
      <c r="AB1588" s="66"/>
      <c r="AC1588" s="24"/>
      <c r="AF1588" s="24"/>
    </row>
    <row r="1589" spans="1:32" ht="15" hidden="1" customHeight="1" x14ac:dyDescent="0.2">
      <c r="A1589" s="54" t="s">
        <v>2338</v>
      </c>
      <c r="B1589" s="62">
        <v>45476</v>
      </c>
      <c r="C1589" s="59">
        <f t="shared" si="49"/>
        <v>1</v>
      </c>
      <c r="D1589" s="15">
        <f t="shared" si="48"/>
        <v>81.980000000000018</v>
      </c>
      <c r="E1589" s="16" t="s">
        <v>28</v>
      </c>
      <c r="F1589" s="64" t="s">
        <v>29</v>
      </c>
      <c r="G1589" s="59" t="s">
        <v>30</v>
      </c>
      <c r="H1589" s="53" t="s">
        <v>611</v>
      </c>
      <c r="I1589" s="53" t="s">
        <v>315</v>
      </c>
      <c r="J1589" s="53">
        <v>68601</v>
      </c>
      <c r="K1589" s="53" t="s">
        <v>316</v>
      </c>
      <c r="L1589" s="70">
        <v>22410</v>
      </c>
      <c r="M1589" s="53" t="s">
        <v>324</v>
      </c>
      <c r="N1589" s="53" t="s">
        <v>318</v>
      </c>
      <c r="O1589" s="53" t="s">
        <v>319</v>
      </c>
      <c r="P1589" s="53" t="s">
        <v>604</v>
      </c>
      <c r="Q1589" s="53" t="s">
        <v>565</v>
      </c>
      <c r="R1589" s="7" t="s">
        <v>841</v>
      </c>
      <c r="S1589" s="53">
        <v>1</v>
      </c>
      <c r="T1589" s="61">
        <v>2569.88</v>
      </c>
      <c r="U1589" s="7">
        <v>4</v>
      </c>
      <c r="V1589" s="37" t="s">
        <v>181</v>
      </c>
      <c r="W1589" s="53" t="s">
        <v>489</v>
      </c>
      <c r="X1589" s="7" t="s">
        <v>57</v>
      </c>
      <c r="Y1589" s="10">
        <v>78.569999999999993</v>
      </c>
      <c r="Z1589" s="53" t="s">
        <v>46</v>
      </c>
      <c r="AA1589" s="12" t="s">
        <v>1106</v>
      </c>
      <c r="AB1589" s="66"/>
      <c r="AC1589" s="24"/>
      <c r="AF1589" s="24"/>
    </row>
    <row r="1590" spans="1:32" ht="15" hidden="1" customHeight="1" x14ac:dyDescent="0.2">
      <c r="A1590" s="54" t="s">
        <v>2341</v>
      </c>
      <c r="B1590" s="62">
        <v>45478</v>
      </c>
      <c r="C1590" s="59">
        <f t="shared" si="49"/>
        <v>1</v>
      </c>
      <c r="D1590" s="15">
        <f t="shared" si="48"/>
        <v>1000</v>
      </c>
      <c r="E1590" s="16" t="s">
        <v>28</v>
      </c>
      <c r="F1590" s="64" t="s">
        <v>29</v>
      </c>
      <c r="G1590" s="59" t="s">
        <v>30</v>
      </c>
      <c r="H1590" s="53" t="s">
        <v>1108</v>
      </c>
      <c r="I1590" s="53" t="s">
        <v>315</v>
      </c>
      <c r="J1590" s="53">
        <v>69154</v>
      </c>
      <c r="K1590" s="53" t="s">
        <v>316</v>
      </c>
      <c r="L1590" s="70">
        <v>24994</v>
      </c>
      <c r="M1590" s="53" t="s">
        <v>317</v>
      </c>
      <c r="N1590" s="53" t="s">
        <v>318</v>
      </c>
      <c r="O1590" s="53" t="s">
        <v>319</v>
      </c>
      <c r="P1590" s="53" t="s">
        <v>604</v>
      </c>
      <c r="Q1590" s="53" t="s">
        <v>657</v>
      </c>
      <c r="R1590" s="7" t="s">
        <v>841</v>
      </c>
      <c r="S1590" s="53">
        <v>2</v>
      </c>
      <c r="T1590" s="61">
        <v>3278.34</v>
      </c>
      <c r="U1590" s="7">
        <v>724</v>
      </c>
      <c r="V1590" s="37" t="s">
        <v>260</v>
      </c>
      <c r="W1590" s="53" t="s">
        <v>914</v>
      </c>
      <c r="X1590" s="7" t="s">
        <v>51</v>
      </c>
      <c r="Y1590" s="10">
        <v>500</v>
      </c>
      <c r="Z1590" s="53" t="s">
        <v>38</v>
      </c>
      <c r="AA1590" s="12" t="s">
        <v>500</v>
      </c>
      <c r="AB1590" s="66"/>
      <c r="AC1590" s="24"/>
      <c r="AF1590" s="24"/>
    </row>
    <row r="1591" spans="1:32" ht="15" hidden="1" customHeight="1" x14ac:dyDescent="0.2">
      <c r="A1591" s="54" t="s">
        <v>2342</v>
      </c>
      <c r="B1591" s="62">
        <v>45481</v>
      </c>
      <c r="C1591" s="59">
        <f t="shared" si="49"/>
        <v>1</v>
      </c>
      <c r="D1591" s="15">
        <f t="shared" si="48"/>
        <v>718.62</v>
      </c>
      <c r="E1591" s="16" t="s">
        <v>28</v>
      </c>
      <c r="F1591" s="64">
        <v>45481</v>
      </c>
      <c r="G1591" s="30" t="s">
        <v>30</v>
      </c>
      <c r="H1591" s="53" t="s">
        <v>1109</v>
      </c>
      <c r="I1591" s="53" t="s">
        <v>315</v>
      </c>
      <c r="J1591" s="53">
        <v>68901</v>
      </c>
      <c r="K1591" s="53" t="s">
        <v>316</v>
      </c>
      <c r="L1591" s="70">
        <v>17199</v>
      </c>
      <c r="M1591" s="53" t="s">
        <v>324</v>
      </c>
      <c r="N1591" s="53" t="s">
        <v>318</v>
      </c>
      <c r="O1591" s="53" t="s">
        <v>319</v>
      </c>
      <c r="P1591" s="53" t="s">
        <v>604</v>
      </c>
      <c r="Q1591" s="53" t="s">
        <v>348</v>
      </c>
      <c r="R1591" s="7" t="s">
        <v>820</v>
      </c>
      <c r="S1591" s="53">
        <v>1</v>
      </c>
      <c r="T1591" s="61">
        <v>1641</v>
      </c>
      <c r="U1591" s="7">
        <v>40</v>
      </c>
      <c r="V1591" s="23" t="s">
        <v>32</v>
      </c>
      <c r="W1591" s="53" t="s">
        <v>155</v>
      </c>
      <c r="X1591" s="7" t="s">
        <v>37</v>
      </c>
      <c r="Y1591" s="10">
        <v>50</v>
      </c>
      <c r="Z1591" s="24" t="s">
        <v>310</v>
      </c>
      <c r="AA1591" s="53" t="s">
        <v>168</v>
      </c>
      <c r="AB1591" s="78"/>
      <c r="AC1591" s="53"/>
      <c r="AF1591" s="24"/>
    </row>
    <row r="1592" spans="1:32" ht="15" hidden="1" customHeight="1" x14ac:dyDescent="0.2">
      <c r="A1592" s="54" t="s">
        <v>2345</v>
      </c>
      <c r="B1592" s="62">
        <v>45481</v>
      </c>
      <c r="C1592" s="59">
        <f t="shared" si="49"/>
        <v>1</v>
      </c>
      <c r="D1592" s="15">
        <f t="shared" si="48"/>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604</v>
      </c>
      <c r="Q1592" s="53" t="s">
        <v>348</v>
      </c>
      <c r="R1592" s="7" t="s">
        <v>820</v>
      </c>
      <c r="S1592" s="53">
        <v>2</v>
      </c>
      <c r="T1592" s="61">
        <v>2168.4</v>
      </c>
      <c r="U1592" s="7">
        <v>30</v>
      </c>
      <c r="V1592" s="37" t="s">
        <v>260</v>
      </c>
      <c r="W1592" s="53" t="s">
        <v>944</v>
      </c>
      <c r="X1592" s="7" t="s">
        <v>55</v>
      </c>
      <c r="Y1592" s="10">
        <v>1279.44</v>
      </c>
      <c r="Z1592" s="53" t="s">
        <v>566</v>
      </c>
      <c r="AA1592" s="12" t="s">
        <v>1113</v>
      </c>
      <c r="AB1592" s="66"/>
      <c r="AC1592" s="24"/>
      <c r="AF1592" s="24"/>
    </row>
    <row r="1593" spans="1:32" ht="15" hidden="1" customHeight="1" x14ac:dyDescent="0.2">
      <c r="A1593" s="33" t="s">
        <v>2296</v>
      </c>
      <c r="B1593" s="13">
        <v>45481</v>
      </c>
      <c r="C1593" s="31">
        <f t="shared" si="49"/>
        <v>1</v>
      </c>
      <c r="D1593" s="15">
        <f t="shared" si="48"/>
        <v>0</v>
      </c>
      <c r="E1593" s="16" t="s">
        <v>28</v>
      </c>
      <c r="F1593" s="30" t="s">
        <v>29</v>
      </c>
      <c r="G1593" s="31" t="s">
        <v>30</v>
      </c>
      <c r="H1593" s="24" t="s">
        <v>804</v>
      </c>
      <c r="I1593" s="24" t="s">
        <v>805</v>
      </c>
      <c r="J1593" s="24">
        <v>51501</v>
      </c>
      <c r="K1593" s="49" t="s">
        <v>316</v>
      </c>
      <c r="L1593" s="20">
        <v>22081</v>
      </c>
      <c r="M1593" s="49" t="s">
        <v>317</v>
      </c>
      <c r="N1593" s="49" t="s">
        <v>325</v>
      </c>
      <c r="O1593" s="49" t="s">
        <v>319</v>
      </c>
      <c r="P1593" s="49" t="s">
        <v>604</v>
      </c>
      <c r="Q1593" s="49" t="s">
        <v>348</v>
      </c>
      <c r="R1593" s="7" t="s">
        <v>841</v>
      </c>
      <c r="S1593" s="24">
        <v>2</v>
      </c>
      <c r="T1593" s="58">
        <v>2624</v>
      </c>
      <c r="U1593" s="7">
        <v>50</v>
      </c>
      <c r="V1593" s="23" t="s">
        <v>32</v>
      </c>
      <c r="W1593" s="24" t="s">
        <v>1064</v>
      </c>
      <c r="X1593" s="7" t="s">
        <v>37</v>
      </c>
      <c r="Y1593" s="10">
        <v>200</v>
      </c>
      <c r="Z1593" s="24" t="s">
        <v>38</v>
      </c>
      <c r="AA1593" s="12" t="s">
        <v>103</v>
      </c>
      <c r="AB1593" s="66"/>
      <c r="AC1593" s="24"/>
      <c r="AF1593" s="24"/>
    </row>
    <row r="1594" spans="1:32" ht="15" hidden="1" customHeight="1" x14ac:dyDescent="0.2">
      <c r="A1594" s="33" t="s">
        <v>2296</v>
      </c>
      <c r="B1594" s="13">
        <v>45481</v>
      </c>
      <c r="C1594" s="31">
        <f t="shared" si="49"/>
        <v>1</v>
      </c>
      <c r="D1594" s="15">
        <f t="shared" si="48"/>
        <v>0</v>
      </c>
      <c r="E1594" s="16" t="s">
        <v>28</v>
      </c>
      <c r="F1594" s="30" t="s">
        <v>29</v>
      </c>
      <c r="G1594" s="31" t="s">
        <v>30</v>
      </c>
      <c r="H1594" s="24" t="s">
        <v>804</v>
      </c>
      <c r="I1594" s="24" t="s">
        <v>805</v>
      </c>
      <c r="J1594" s="24">
        <v>51501</v>
      </c>
      <c r="K1594" s="49" t="s">
        <v>316</v>
      </c>
      <c r="L1594" s="20">
        <v>22081</v>
      </c>
      <c r="M1594" s="49" t="s">
        <v>317</v>
      </c>
      <c r="N1594" s="49" t="s">
        <v>325</v>
      </c>
      <c r="O1594" s="49" t="s">
        <v>319</v>
      </c>
      <c r="P1594" s="49" t="s">
        <v>604</v>
      </c>
      <c r="Q1594" s="49" t="s">
        <v>348</v>
      </c>
      <c r="R1594" s="7" t="s">
        <v>841</v>
      </c>
      <c r="S1594" s="24">
        <v>2</v>
      </c>
      <c r="T1594" s="58">
        <v>2624</v>
      </c>
      <c r="U1594" s="7">
        <v>50</v>
      </c>
      <c r="V1594" s="63" t="s">
        <v>32</v>
      </c>
      <c r="W1594" s="24" t="s">
        <v>1064</v>
      </c>
      <c r="X1594" s="7" t="s">
        <v>51</v>
      </c>
      <c r="Y1594" s="10">
        <v>200</v>
      </c>
      <c r="Z1594" s="24" t="s">
        <v>38</v>
      </c>
      <c r="AA1594" s="12" t="s">
        <v>500</v>
      </c>
      <c r="AB1594" s="66"/>
      <c r="AC1594" s="24"/>
      <c r="AF1594" s="24"/>
    </row>
    <row r="1595" spans="1:32" ht="15" hidden="1" customHeight="1" x14ac:dyDescent="0.2">
      <c r="A1595" s="54" t="s">
        <v>2343</v>
      </c>
      <c r="B1595" s="62">
        <v>45481</v>
      </c>
      <c r="C1595" s="59">
        <f t="shared" si="49"/>
        <v>1</v>
      </c>
      <c r="D1595" s="15">
        <f t="shared" si="48"/>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604</v>
      </c>
      <c r="Q1595" s="53" t="s">
        <v>348</v>
      </c>
      <c r="R1595" s="7" t="s">
        <v>822</v>
      </c>
      <c r="S1595" s="53">
        <v>1</v>
      </c>
      <c r="T1595" s="61">
        <v>1150</v>
      </c>
      <c r="U1595" s="7">
        <v>14</v>
      </c>
      <c r="V1595" s="53" t="s">
        <v>285</v>
      </c>
      <c r="W1595" s="24" t="s">
        <v>1051</v>
      </c>
      <c r="X1595" s="7" t="s">
        <v>57</v>
      </c>
      <c r="Y1595" s="10">
        <v>183.39</v>
      </c>
      <c r="Z1595" s="24" t="s">
        <v>46</v>
      </c>
      <c r="AA1595" s="12" t="s">
        <v>122</v>
      </c>
      <c r="AB1595" s="66"/>
      <c r="AC1595" s="24" t="s">
        <v>29</v>
      </c>
      <c r="AF1595" s="24"/>
    </row>
    <row r="1596" spans="1:32" ht="15" hidden="1" customHeight="1" x14ac:dyDescent="0.2">
      <c r="A1596" s="54" t="s">
        <v>2343</v>
      </c>
      <c r="B1596" s="62">
        <v>45481</v>
      </c>
      <c r="C1596" s="59">
        <f t="shared" si="49"/>
        <v>1</v>
      </c>
      <c r="D1596" s="15">
        <f t="shared" si="48"/>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604</v>
      </c>
      <c r="Q1596" s="53" t="s">
        <v>348</v>
      </c>
      <c r="R1596" s="7" t="s">
        <v>822</v>
      </c>
      <c r="S1596" s="53">
        <v>1</v>
      </c>
      <c r="T1596" s="61">
        <v>1150</v>
      </c>
      <c r="U1596" s="7">
        <v>14</v>
      </c>
      <c r="V1596" s="53" t="s">
        <v>285</v>
      </c>
      <c r="W1596" s="24" t="s">
        <v>1051</v>
      </c>
      <c r="X1596" s="7" t="s">
        <v>57</v>
      </c>
      <c r="Y1596" s="10">
        <v>250</v>
      </c>
      <c r="Z1596" s="24" t="s">
        <v>46</v>
      </c>
      <c r="AA1596" s="12" t="s">
        <v>123</v>
      </c>
      <c r="AB1596" s="66"/>
      <c r="AC1596" s="24" t="s">
        <v>29</v>
      </c>
      <c r="AF1596" s="24"/>
    </row>
    <row r="1597" spans="1:32" ht="15" hidden="1" customHeight="1" x14ac:dyDescent="0.2">
      <c r="A1597" s="54" t="s">
        <v>2344</v>
      </c>
      <c r="B1597" s="62">
        <v>45481</v>
      </c>
      <c r="C1597" s="59">
        <f t="shared" si="49"/>
        <v>1</v>
      </c>
      <c r="D1597" s="15">
        <f t="shared" si="48"/>
        <v>1500</v>
      </c>
      <c r="E1597" s="41" t="s">
        <v>451</v>
      </c>
      <c r="F1597" s="30" t="s">
        <v>320</v>
      </c>
      <c r="G1597" s="59" t="s">
        <v>530</v>
      </c>
      <c r="H1597" s="53" t="s">
        <v>1110</v>
      </c>
      <c r="I1597" s="53" t="s">
        <v>1111</v>
      </c>
      <c r="J1597" s="53">
        <v>321164</v>
      </c>
      <c r="K1597" s="53" t="s">
        <v>316</v>
      </c>
      <c r="L1597" s="70">
        <v>28076</v>
      </c>
      <c r="M1597" s="53" t="s">
        <v>324</v>
      </c>
      <c r="N1597" s="53" t="s">
        <v>318</v>
      </c>
      <c r="O1597" s="53" t="s">
        <v>319</v>
      </c>
      <c r="P1597" s="53" t="s">
        <v>604</v>
      </c>
      <c r="Q1597" s="53" t="s">
        <v>348</v>
      </c>
      <c r="R1597" s="7" t="s">
        <v>851</v>
      </c>
      <c r="S1597" s="53">
        <v>2</v>
      </c>
      <c r="T1597" s="61">
        <v>1100</v>
      </c>
      <c r="U1597" s="7">
        <v>0</v>
      </c>
      <c r="V1597" s="37" t="s">
        <v>1112</v>
      </c>
      <c r="W1597" s="53"/>
      <c r="X1597" s="7" t="s">
        <v>52</v>
      </c>
      <c r="Y1597" s="10">
        <v>0</v>
      </c>
      <c r="Z1597" s="24"/>
      <c r="AA1597" s="12"/>
      <c r="AB1597" s="66"/>
      <c r="AC1597" s="31"/>
      <c r="AF1597" s="24"/>
    </row>
    <row r="1598" spans="1:32" ht="15" hidden="1" customHeight="1" x14ac:dyDescent="0.2">
      <c r="A1598" s="33" t="s">
        <v>2243</v>
      </c>
      <c r="B1598" s="13">
        <v>45481</v>
      </c>
      <c r="C1598" s="31">
        <f t="shared" si="49"/>
        <v>1</v>
      </c>
      <c r="D1598" s="15">
        <f t="shared" si="48"/>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604</v>
      </c>
      <c r="Q1598" s="49" t="s">
        <v>565</v>
      </c>
      <c r="R1598" s="7" t="s">
        <v>833</v>
      </c>
      <c r="S1598" s="24">
        <v>1</v>
      </c>
      <c r="T1598" s="58">
        <v>438</v>
      </c>
      <c r="U1598" s="7">
        <v>200</v>
      </c>
      <c r="V1598" s="23" t="s">
        <v>286</v>
      </c>
      <c r="W1598" s="24" t="s">
        <v>1026</v>
      </c>
      <c r="X1598" s="7" t="s">
        <v>54</v>
      </c>
      <c r="Y1598" s="10">
        <v>164.95</v>
      </c>
      <c r="Z1598" s="24" t="s">
        <v>46</v>
      </c>
      <c r="AA1598" s="12" t="s">
        <v>166</v>
      </c>
      <c r="AB1598" s="66"/>
      <c r="AC1598" s="24"/>
      <c r="AF1598" s="24"/>
    </row>
    <row r="1599" spans="1:32" ht="15" hidden="1" customHeight="1" x14ac:dyDescent="0.2">
      <c r="A1599" s="54" t="s">
        <v>2347</v>
      </c>
      <c r="B1599" s="62">
        <v>45482</v>
      </c>
      <c r="C1599" s="59">
        <f t="shared" si="49"/>
        <v>1</v>
      </c>
      <c r="D1599" s="15">
        <f t="shared" si="48"/>
        <v>286.65000000000009</v>
      </c>
      <c r="E1599" s="16" t="s">
        <v>28</v>
      </c>
      <c r="F1599" s="64" t="s">
        <v>29</v>
      </c>
      <c r="G1599" s="59" t="s">
        <v>30</v>
      </c>
      <c r="H1599" s="53" t="s">
        <v>611</v>
      </c>
      <c r="I1599" s="53" t="s">
        <v>315</v>
      </c>
      <c r="J1599" s="53">
        <v>68601</v>
      </c>
      <c r="K1599" s="53" t="s">
        <v>316</v>
      </c>
      <c r="L1599" s="70">
        <v>19105</v>
      </c>
      <c r="M1599" s="53" t="s">
        <v>342</v>
      </c>
      <c r="N1599" s="53" t="s">
        <v>318</v>
      </c>
      <c r="O1599" s="53" t="s">
        <v>319</v>
      </c>
      <c r="P1599" s="53" t="s">
        <v>604</v>
      </c>
      <c r="Q1599" s="53" t="s">
        <v>348</v>
      </c>
      <c r="R1599" s="7" t="s">
        <v>851</v>
      </c>
      <c r="S1599" s="53">
        <v>1</v>
      </c>
      <c r="T1599" s="61">
        <v>1239.8</v>
      </c>
      <c r="U1599" s="7">
        <v>160</v>
      </c>
      <c r="V1599" s="53" t="s">
        <v>260</v>
      </c>
      <c r="W1599" s="53" t="s">
        <v>944</v>
      </c>
      <c r="X1599" s="7" t="s">
        <v>73</v>
      </c>
      <c r="Y1599" s="10">
        <v>713.35</v>
      </c>
      <c r="Z1599" s="24"/>
      <c r="AA1599" s="12"/>
      <c r="AB1599" s="66"/>
      <c r="AC1599" s="24"/>
      <c r="AF1599" s="24"/>
    </row>
    <row r="1600" spans="1:32" ht="15" hidden="1" customHeight="1" x14ac:dyDescent="0.2">
      <c r="A1600" s="54" t="s">
        <v>2349</v>
      </c>
      <c r="B1600" s="62">
        <v>45482</v>
      </c>
      <c r="C1600" s="59">
        <f t="shared" si="49"/>
        <v>1</v>
      </c>
      <c r="D1600" s="15">
        <f t="shared" si="48"/>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604</v>
      </c>
      <c r="Q1600" s="53" t="s">
        <v>565</v>
      </c>
      <c r="R1600" s="7" t="s">
        <v>853</v>
      </c>
      <c r="S1600" s="53">
        <v>2</v>
      </c>
      <c r="T1600" s="61">
        <v>4846</v>
      </c>
      <c r="U1600" s="7">
        <v>5</v>
      </c>
      <c r="V1600" s="53" t="s">
        <v>286</v>
      </c>
      <c r="W1600" s="53" t="s">
        <v>332</v>
      </c>
      <c r="X1600" s="7" t="s">
        <v>73</v>
      </c>
      <c r="Y1600" s="10">
        <v>784.91</v>
      </c>
      <c r="Z1600" s="24"/>
      <c r="AA1600" s="12"/>
      <c r="AB1600" s="66"/>
      <c r="AC1600" s="24"/>
      <c r="AF1600" s="24"/>
    </row>
    <row r="1601" spans="1:32" ht="15" hidden="1" customHeight="1" x14ac:dyDescent="0.2">
      <c r="A1601" s="54" t="s">
        <v>2348</v>
      </c>
      <c r="B1601" s="62">
        <v>45482</v>
      </c>
      <c r="C1601" s="31">
        <f t="shared" si="49"/>
        <v>1</v>
      </c>
      <c r="D1601" s="15">
        <f t="shared" si="48"/>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hidden="1" customHeight="1" x14ac:dyDescent="0.2">
      <c r="A1602" s="54" t="s">
        <v>2346</v>
      </c>
      <c r="B1602" s="62">
        <v>45482</v>
      </c>
      <c r="C1602" s="59">
        <f t="shared" si="49"/>
        <v>1</v>
      </c>
      <c r="D1602" s="15">
        <f t="shared" ref="D1602:D1665" si="50">IF(C1602=1, 1500 - SUMIFS($Y:$Y, $A:$A, A1602, $C:$C, C1602, $E:$E, "Approved", $Z:$Z, "&lt;&gt;PFA GC", $F:$F, "&lt;&gt;No"),
   IF(C1602=2, 1000 - SUMIFS($Y:$Y, $A:$A, A1602, $C:$C, C1602, $E:$E, "Approved", $Z:$Z, "&lt;&gt;PFA GC", $F:$F, "&lt;&gt;No"),
   IF(C1602&gt;=3, 500 - SUMIFS($Y:$Y, $A:$A, A1602, $C:$C, C1602, $E:$E, "Approved", $Z:$Z, "&lt;&gt;PFA GC", $F:$F, "&lt;&gt;No"), "")))</f>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604</v>
      </c>
      <c r="Q1602" s="53" t="s">
        <v>348</v>
      </c>
      <c r="R1602" s="7" t="s">
        <v>822</v>
      </c>
      <c r="S1602" s="53">
        <v>5</v>
      </c>
      <c r="T1602" s="61">
        <v>848</v>
      </c>
      <c r="U1602" s="7">
        <v>26</v>
      </c>
      <c r="V1602" s="37" t="s">
        <v>285</v>
      </c>
      <c r="W1602" s="53" t="s">
        <v>860</v>
      </c>
      <c r="X1602" s="7" t="s">
        <v>37</v>
      </c>
      <c r="Y1602" s="10">
        <v>250</v>
      </c>
      <c r="Z1602" s="24" t="s">
        <v>44</v>
      </c>
      <c r="AA1602" s="12" t="s">
        <v>1069</v>
      </c>
      <c r="AB1602" s="66"/>
      <c r="AC1602" s="24"/>
      <c r="AF1602" s="24"/>
    </row>
    <row r="1603" spans="1:32" ht="15" hidden="1" customHeight="1" x14ac:dyDescent="0.2">
      <c r="A1603" s="54" t="s">
        <v>2346</v>
      </c>
      <c r="B1603" s="62">
        <v>45482</v>
      </c>
      <c r="C1603" s="59">
        <f t="shared" ref="C1603:C1666" si="51">YEAR(B1603) - YEAR(_xlfn.MINIFS($B:$B, $A:$A, A1603)) + 1</f>
        <v>1</v>
      </c>
      <c r="D1603" s="15">
        <f t="shared" si="50"/>
        <v>381</v>
      </c>
      <c r="E1603" s="16" t="s">
        <v>28</v>
      </c>
      <c r="F1603" s="30" t="s">
        <v>320</v>
      </c>
      <c r="G1603" s="31" t="s">
        <v>993</v>
      </c>
      <c r="H1603" s="53" t="s">
        <v>323</v>
      </c>
      <c r="I1603" s="53" t="s">
        <v>315</v>
      </c>
      <c r="J1603" s="53">
        <v>68112</v>
      </c>
      <c r="K1603" s="53" t="s">
        <v>316</v>
      </c>
      <c r="L1603" s="70">
        <v>27738</v>
      </c>
      <c r="M1603" s="53" t="s">
        <v>324</v>
      </c>
      <c r="N1603" s="53" t="s">
        <v>318</v>
      </c>
      <c r="O1603" s="53" t="s">
        <v>326</v>
      </c>
      <c r="P1603" s="53" t="s">
        <v>604</v>
      </c>
      <c r="Q1603" s="53" t="s">
        <v>348</v>
      </c>
      <c r="R1603" s="7" t="s">
        <v>822</v>
      </c>
      <c r="S1603" s="53">
        <v>5</v>
      </c>
      <c r="T1603" s="61">
        <v>848</v>
      </c>
      <c r="U1603" s="7">
        <v>26</v>
      </c>
      <c r="V1603" s="53" t="s">
        <v>285</v>
      </c>
      <c r="W1603" s="53" t="s">
        <v>860</v>
      </c>
      <c r="X1603" s="7" t="s">
        <v>57</v>
      </c>
      <c r="Y1603" s="10">
        <v>282.36</v>
      </c>
      <c r="Z1603" s="24" t="s">
        <v>46</v>
      </c>
      <c r="AA1603" s="12" t="s">
        <v>1114</v>
      </c>
      <c r="AB1603" s="66"/>
      <c r="AC1603" s="31" t="s">
        <v>29</v>
      </c>
      <c r="AF1603" s="24"/>
    </row>
    <row r="1604" spans="1:32" ht="15" hidden="1" customHeight="1" x14ac:dyDescent="0.2">
      <c r="A1604" s="54" t="s">
        <v>2346</v>
      </c>
      <c r="B1604" s="62">
        <v>45482</v>
      </c>
      <c r="C1604" s="59">
        <f t="shared" si="51"/>
        <v>1</v>
      </c>
      <c r="D1604" s="15">
        <f t="shared" si="50"/>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604</v>
      </c>
      <c r="Q1604" s="53" t="s">
        <v>348</v>
      </c>
      <c r="R1604" s="7" t="s">
        <v>822</v>
      </c>
      <c r="S1604" s="53">
        <v>5</v>
      </c>
      <c r="T1604" s="61">
        <v>848</v>
      </c>
      <c r="U1604" s="7">
        <v>26</v>
      </c>
      <c r="V1604" s="37" t="s">
        <v>285</v>
      </c>
      <c r="W1604" s="53" t="s">
        <v>860</v>
      </c>
      <c r="X1604" s="7" t="s">
        <v>55</v>
      </c>
      <c r="Y1604" s="10">
        <v>869</v>
      </c>
      <c r="Z1604" s="24" t="s">
        <v>566</v>
      </c>
      <c r="AA1604" s="12" t="s">
        <v>1115</v>
      </c>
      <c r="AB1604" s="66"/>
      <c r="AC1604" s="24"/>
      <c r="AF1604" s="24"/>
    </row>
    <row r="1605" spans="1:32" ht="15" hidden="1" customHeight="1" x14ac:dyDescent="0.2">
      <c r="A1605" s="54" t="s">
        <v>2285</v>
      </c>
      <c r="B1605" s="13">
        <v>45483</v>
      </c>
      <c r="C1605" s="31">
        <f t="shared" si="51"/>
        <v>1</v>
      </c>
      <c r="D1605" s="15">
        <f t="shared" si="50"/>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604</v>
      </c>
      <c r="Q1605" s="49" t="s">
        <v>348</v>
      </c>
      <c r="R1605" s="7" t="s">
        <v>851</v>
      </c>
      <c r="S1605" s="24">
        <v>1</v>
      </c>
      <c r="T1605" s="58">
        <v>1440</v>
      </c>
      <c r="U1605" s="7">
        <v>24</v>
      </c>
      <c r="V1605" s="53" t="s">
        <v>260</v>
      </c>
      <c r="W1605" s="24" t="s">
        <v>914</v>
      </c>
      <c r="X1605" s="7" t="s">
        <v>55</v>
      </c>
      <c r="Y1605" s="10">
        <v>650</v>
      </c>
      <c r="Z1605" s="24" t="s">
        <v>566</v>
      </c>
      <c r="AA1605" s="12" t="s">
        <v>1059</v>
      </c>
      <c r="AB1605" s="66"/>
      <c r="AC1605" s="24"/>
      <c r="AF1605" s="24"/>
    </row>
    <row r="1606" spans="1:32" ht="15" hidden="1" customHeight="1" x14ac:dyDescent="0.2">
      <c r="A1606" s="54" t="s">
        <v>2010</v>
      </c>
      <c r="B1606" s="62">
        <v>45483</v>
      </c>
      <c r="C1606" s="59">
        <f t="shared" si="51"/>
        <v>2</v>
      </c>
      <c r="D1606" s="15">
        <f t="shared" si="50"/>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hidden="1" customHeight="1" x14ac:dyDescent="0.2">
      <c r="A1607" s="54" t="s">
        <v>2350</v>
      </c>
      <c r="B1607" s="62">
        <v>45483</v>
      </c>
      <c r="C1607" s="59">
        <f t="shared" si="51"/>
        <v>1</v>
      </c>
      <c r="D1607" s="15">
        <f t="shared" si="50"/>
        <v>1500</v>
      </c>
      <c r="E1607" s="41" t="s">
        <v>428</v>
      </c>
      <c r="F1607" s="30" t="s">
        <v>320</v>
      </c>
      <c r="G1607" s="59" t="s">
        <v>653</v>
      </c>
      <c r="H1607" s="53" t="s">
        <v>761</v>
      </c>
      <c r="I1607" s="53" t="s">
        <v>315</v>
      </c>
      <c r="J1607" s="53">
        <v>68467</v>
      </c>
      <c r="K1607" s="53" t="s">
        <v>316</v>
      </c>
      <c r="L1607" s="70">
        <v>26929</v>
      </c>
      <c r="M1607" s="53" t="s">
        <v>324</v>
      </c>
      <c r="N1607" s="53" t="s">
        <v>318</v>
      </c>
      <c r="O1607" s="53" t="s">
        <v>319</v>
      </c>
      <c r="P1607" s="53" t="s">
        <v>604</v>
      </c>
      <c r="Q1607" s="53" t="s">
        <v>348</v>
      </c>
      <c r="R1607" s="7" t="s">
        <v>820</v>
      </c>
      <c r="S1607" s="53">
        <v>1</v>
      </c>
      <c r="T1607" s="61">
        <v>1834</v>
      </c>
      <c r="U1607" s="7">
        <v>98</v>
      </c>
      <c r="V1607" s="23" t="s">
        <v>445</v>
      </c>
      <c r="W1607" s="24" t="s">
        <v>446</v>
      </c>
      <c r="X1607" s="7" t="s">
        <v>51</v>
      </c>
      <c r="Y1607" s="10">
        <v>500</v>
      </c>
      <c r="Z1607" s="24"/>
      <c r="AA1607" s="12"/>
      <c r="AB1607" s="66"/>
      <c r="AC1607" s="31"/>
      <c r="AF1607" s="24"/>
    </row>
    <row r="1608" spans="1:32" ht="15" hidden="1" customHeight="1" x14ac:dyDescent="0.2">
      <c r="A1608" s="54" t="s">
        <v>2342</v>
      </c>
      <c r="B1608" s="62">
        <v>45484</v>
      </c>
      <c r="C1608" s="59">
        <f t="shared" si="51"/>
        <v>1</v>
      </c>
      <c r="D1608" s="15">
        <f t="shared" si="50"/>
        <v>718.62</v>
      </c>
      <c r="E1608" s="16" t="s">
        <v>28</v>
      </c>
      <c r="F1608" s="64" t="s">
        <v>29</v>
      </c>
      <c r="G1608" s="59" t="s">
        <v>30</v>
      </c>
      <c r="H1608" s="53" t="s">
        <v>1109</v>
      </c>
      <c r="I1608" s="53" t="s">
        <v>315</v>
      </c>
      <c r="J1608" s="53">
        <v>68901</v>
      </c>
      <c r="K1608" s="53" t="s">
        <v>316</v>
      </c>
      <c r="L1608" s="70">
        <v>17199</v>
      </c>
      <c r="M1608" s="53" t="s">
        <v>324</v>
      </c>
      <c r="N1608" s="53" t="s">
        <v>318</v>
      </c>
      <c r="O1608" s="53" t="s">
        <v>319</v>
      </c>
      <c r="P1608" s="53" t="s">
        <v>604</v>
      </c>
      <c r="Q1608" s="53" t="s">
        <v>348</v>
      </c>
      <c r="R1608" s="7" t="s">
        <v>820</v>
      </c>
      <c r="S1608" s="53">
        <v>1</v>
      </c>
      <c r="T1608" s="61">
        <v>1641</v>
      </c>
      <c r="U1608" s="7">
        <v>40</v>
      </c>
      <c r="V1608" s="23" t="s">
        <v>32</v>
      </c>
      <c r="W1608" s="53" t="s">
        <v>155</v>
      </c>
      <c r="X1608" s="7" t="s">
        <v>34</v>
      </c>
      <c r="Y1608" s="10">
        <v>104.81</v>
      </c>
      <c r="Z1608" s="24" t="s">
        <v>46</v>
      </c>
      <c r="AA1608" s="12" t="s">
        <v>307</v>
      </c>
      <c r="AB1608" s="66"/>
      <c r="AC1608" s="24"/>
      <c r="AF1608" s="24"/>
    </row>
    <row r="1609" spans="1:32" ht="15" hidden="1" customHeight="1" x14ac:dyDescent="0.2">
      <c r="A1609" s="54" t="s">
        <v>2354</v>
      </c>
      <c r="B1609" s="62">
        <v>45484</v>
      </c>
      <c r="C1609" s="59">
        <f t="shared" si="51"/>
        <v>1</v>
      </c>
      <c r="D1609" s="15">
        <f t="shared" si="50"/>
        <v>1000</v>
      </c>
      <c r="E1609" s="16" t="s">
        <v>28</v>
      </c>
      <c r="F1609" s="64" t="s">
        <v>29</v>
      </c>
      <c r="G1609" s="59" t="s">
        <v>30</v>
      </c>
      <c r="H1609" s="53" t="s">
        <v>724</v>
      </c>
      <c r="I1609" s="53" t="s">
        <v>315</v>
      </c>
      <c r="J1609" s="53">
        <v>68822</v>
      </c>
      <c r="K1609" s="53" t="s">
        <v>316</v>
      </c>
      <c r="L1609" s="70">
        <v>18420</v>
      </c>
      <c r="M1609" s="53" t="s">
        <v>335</v>
      </c>
      <c r="N1609" s="53" t="s">
        <v>318</v>
      </c>
      <c r="O1609" s="53" t="s">
        <v>319</v>
      </c>
      <c r="P1609" s="53" t="s">
        <v>604</v>
      </c>
      <c r="Q1609" s="53" t="s">
        <v>348</v>
      </c>
      <c r="R1609" s="7" t="s">
        <v>833</v>
      </c>
      <c r="S1609" s="53">
        <v>1</v>
      </c>
      <c r="T1609" s="61">
        <v>1262</v>
      </c>
      <c r="U1609" s="7">
        <v>132</v>
      </c>
      <c r="V1609" s="53" t="s">
        <v>285</v>
      </c>
      <c r="W1609" s="53" t="s">
        <v>1074</v>
      </c>
      <c r="X1609" s="7" t="s">
        <v>51</v>
      </c>
      <c r="Y1609" s="10">
        <v>500</v>
      </c>
      <c r="Z1609" s="24" t="s">
        <v>44</v>
      </c>
      <c r="AA1609" s="12" t="s">
        <v>500</v>
      </c>
      <c r="AB1609" s="66"/>
      <c r="AC1609" s="24"/>
      <c r="AF1609" s="24"/>
    </row>
    <row r="1610" spans="1:32" ht="15" hidden="1" customHeight="1" x14ac:dyDescent="0.2">
      <c r="A1610" s="54" t="s">
        <v>2352</v>
      </c>
      <c r="B1610" s="62">
        <v>45484</v>
      </c>
      <c r="C1610" s="59">
        <f t="shared" si="51"/>
        <v>1</v>
      </c>
      <c r="D1610" s="15">
        <f t="shared" si="50"/>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604</v>
      </c>
      <c r="Q1610" s="53" t="s">
        <v>348</v>
      </c>
      <c r="R1610" s="7" t="s">
        <v>833</v>
      </c>
      <c r="S1610" s="53">
        <v>1</v>
      </c>
      <c r="T1610" s="61">
        <v>0</v>
      </c>
      <c r="U1610" s="7">
        <v>12</v>
      </c>
      <c r="V1610" s="37" t="s">
        <v>285</v>
      </c>
      <c r="W1610" s="53" t="s">
        <v>1116</v>
      </c>
      <c r="X1610" s="7" t="s">
        <v>57</v>
      </c>
      <c r="Y1610" s="10">
        <v>165.52</v>
      </c>
      <c r="Z1610" s="24"/>
      <c r="AA1610" s="12" t="s">
        <v>123</v>
      </c>
      <c r="AB1610" s="66"/>
      <c r="AC1610" s="24"/>
      <c r="AF1610" s="24"/>
    </row>
    <row r="1611" spans="1:32" ht="15" hidden="1" customHeight="1" x14ac:dyDescent="0.2">
      <c r="A1611" s="54" t="s">
        <v>2352</v>
      </c>
      <c r="B1611" s="62">
        <v>45484</v>
      </c>
      <c r="C1611" s="59">
        <f t="shared" si="51"/>
        <v>1</v>
      </c>
      <c r="D1611" s="15">
        <f t="shared" si="50"/>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604</v>
      </c>
      <c r="Q1611" s="53" t="s">
        <v>348</v>
      </c>
      <c r="R1611" s="7" t="s">
        <v>833</v>
      </c>
      <c r="S1611" s="53">
        <v>1</v>
      </c>
      <c r="T1611" s="61">
        <v>0</v>
      </c>
      <c r="U1611" s="7">
        <v>12</v>
      </c>
      <c r="V1611" s="37" t="s">
        <v>285</v>
      </c>
      <c r="W1611" s="53" t="s">
        <v>1116</v>
      </c>
      <c r="X1611" s="7" t="s">
        <v>57</v>
      </c>
      <c r="Y1611" s="10">
        <v>844.91</v>
      </c>
      <c r="Z1611" s="24"/>
      <c r="AA1611" s="12" t="s">
        <v>122</v>
      </c>
      <c r="AB1611" s="66"/>
      <c r="AC1611" s="24"/>
      <c r="AF1611" s="24"/>
    </row>
    <row r="1612" spans="1:32" ht="15" hidden="1" customHeight="1" x14ac:dyDescent="0.2">
      <c r="A1612" s="54" t="s">
        <v>2353</v>
      </c>
      <c r="B1612" s="62">
        <v>45484</v>
      </c>
      <c r="C1612" s="59">
        <f t="shared" si="51"/>
        <v>1</v>
      </c>
      <c r="D1612" s="15">
        <f t="shared" si="50"/>
        <v>1500</v>
      </c>
      <c r="E1612" s="41" t="s">
        <v>428</v>
      </c>
      <c r="F1612" s="30" t="s">
        <v>320</v>
      </c>
      <c r="G1612" s="59" t="s">
        <v>536</v>
      </c>
      <c r="H1612" s="53" t="s">
        <v>323</v>
      </c>
      <c r="I1612" s="53" t="s">
        <v>315</v>
      </c>
      <c r="J1612" s="53">
        <v>68116</v>
      </c>
      <c r="K1612" s="53" t="s">
        <v>316</v>
      </c>
      <c r="L1612" s="70">
        <v>24012</v>
      </c>
      <c r="M1612" s="53" t="s">
        <v>324</v>
      </c>
      <c r="N1612" s="53" t="s">
        <v>318</v>
      </c>
      <c r="O1612" s="53" t="s">
        <v>319</v>
      </c>
      <c r="P1612" s="53" t="s">
        <v>604</v>
      </c>
      <c r="Q1612" s="53" t="s">
        <v>348</v>
      </c>
      <c r="R1612" s="7" t="s">
        <v>841</v>
      </c>
      <c r="S1612" s="53">
        <v>1</v>
      </c>
      <c r="T1612" s="61">
        <v>0</v>
      </c>
      <c r="U1612" s="7">
        <v>52</v>
      </c>
      <c r="V1612" s="37" t="s">
        <v>285</v>
      </c>
      <c r="W1612" s="24" t="s">
        <v>1051</v>
      </c>
      <c r="X1612" s="7" t="s">
        <v>34</v>
      </c>
      <c r="Y1612" s="10">
        <v>1500</v>
      </c>
      <c r="Z1612" s="24"/>
      <c r="AA1612" s="12"/>
      <c r="AB1612" s="66"/>
      <c r="AC1612" s="31"/>
      <c r="AF1612" s="24"/>
    </row>
    <row r="1613" spans="1:32" ht="15" hidden="1" customHeight="1" x14ac:dyDescent="0.2">
      <c r="A1613" s="33" t="s">
        <v>2273</v>
      </c>
      <c r="B1613" s="13">
        <v>45484</v>
      </c>
      <c r="C1613" s="31">
        <f t="shared" si="51"/>
        <v>1</v>
      </c>
      <c r="D1613" s="15">
        <f t="shared" si="50"/>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604</v>
      </c>
      <c r="Q1613" s="49" t="s">
        <v>565</v>
      </c>
      <c r="R1613" s="7" t="s">
        <v>841</v>
      </c>
      <c r="S1613" s="24">
        <v>1</v>
      </c>
      <c r="T1613" s="58">
        <v>0</v>
      </c>
      <c r="U1613" s="7">
        <v>28</v>
      </c>
      <c r="V1613" s="23" t="s">
        <v>286</v>
      </c>
      <c r="W1613" s="24" t="s">
        <v>332</v>
      </c>
      <c r="X1613" s="7" t="s">
        <v>37</v>
      </c>
      <c r="Y1613" s="10">
        <v>200</v>
      </c>
      <c r="Z1613" s="24" t="s">
        <v>38</v>
      </c>
      <c r="AA1613" s="12" t="s">
        <v>103</v>
      </c>
      <c r="AB1613" s="66"/>
      <c r="AC1613" s="24"/>
      <c r="AF1613" s="24"/>
    </row>
    <row r="1614" spans="1:32" ht="15" hidden="1" customHeight="1" x14ac:dyDescent="0.2">
      <c r="A1614" s="54" t="s">
        <v>2351</v>
      </c>
      <c r="B1614" s="62">
        <v>45484</v>
      </c>
      <c r="C1614" s="31">
        <f t="shared" si="51"/>
        <v>1</v>
      </c>
      <c r="D1614" s="15">
        <f t="shared" si="50"/>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604</v>
      </c>
      <c r="Q1614" s="53" t="s">
        <v>657</v>
      </c>
      <c r="R1614" s="7" t="s">
        <v>820</v>
      </c>
      <c r="S1614" s="53">
        <v>1</v>
      </c>
      <c r="T1614" s="61">
        <v>0</v>
      </c>
      <c r="U1614" s="7">
        <v>12</v>
      </c>
      <c r="V1614" s="23" t="s">
        <v>65</v>
      </c>
      <c r="W1614" s="24" t="s">
        <v>692</v>
      </c>
      <c r="X1614" s="7" t="s">
        <v>57</v>
      </c>
      <c r="Y1614" s="10">
        <v>161.74</v>
      </c>
      <c r="Z1614" s="24" t="s">
        <v>46</v>
      </c>
      <c r="AA1614" s="12" t="s">
        <v>122</v>
      </c>
      <c r="AB1614" s="66"/>
      <c r="AC1614" s="24"/>
      <c r="AF1614" s="24"/>
    </row>
    <row r="1615" spans="1:32" ht="15" hidden="1" customHeight="1" x14ac:dyDescent="0.2">
      <c r="A1615" s="54" t="s">
        <v>2351</v>
      </c>
      <c r="B1615" s="62">
        <v>45484</v>
      </c>
      <c r="C1615" s="31">
        <f t="shared" si="51"/>
        <v>1</v>
      </c>
      <c r="D1615" s="15">
        <f t="shared" si="50"/>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604</v>
      </c>
      <c r="Q1615" s="53" t="s">
        <v>657</v>
      </c>
      <c r="R1615" s="7" t="s">
        <v>820</v>
      </c>
      <c r="S1615" s="53">
        <v>1</v>
      </c>
      <c r="T1615" s="61">
        <v>0</v>
      </c>
      <c r="U1615" s="7">
        <v>12</v>
      </c>
      <c r="V1615" s="63" t="s">
        <v>65</v>
      </c>
      <c r="W1615" s="24" t="s">
        <v>692</v>
      </c>
      <c r="X1615" s="7" t="s">
        <v>57</v>
      </c>
      <c r="Y1615" s="10">
        <v>277.92</v>
      </c>
      <c r="Z1615" s="24" t="s">
        <v>46</v>
      </c>
      <c r="AA1615" s="12" t="s">
        <v>123</v>
      </c>
      <c r="AB1615" s="66"/>
      <c r="AC1615" s="24" t="s">
        <v>29</v>
      </c>
      <c r="AF1615" s="24"/>
    </row>
    <row r="1616" spans="1:32" ht="15" hidden="1" customHeight="1" x14ac:dyDescent="0.2">
      <c r="A1616" s="33" t="s">
        <v>2193</v>
      </c>
      <c r="B1616" s="13">
        <v>45484</v>
      </c>
      <c r="C1616" s="31">
        <f t="shared" si="51"/>
        <v>1</v>
      </c>
      <c r="D1616" s="15">
        <f t="shared" si="50"/>
        <v>92</v>
      </c>
      <c r="E1616" s="16" t="s">
        <v>28</v>
      </c>
      <c r="F1616" s="30" t="s">
        <v>29</v>
      </c>
      <c r="G1616" s="31" t="s">
        <v>30</v>
      </c>
      <c r="K1616" s="49"/>
      <c r="L1616" s="20" t="s">
        <v>31</v>
      </c>
      <c r="M1616" s="49"/>
      <c r="R1616" s="7"/>
      <c r="S1616" s="24"/>
      <c r="T1616" s="58"/>
      <c r="U1616" s="7"/>
      <c r="V1616" s="37" t="s">
        <v>260</v>
      </c>
      <c r="W1616" s="24" t="s">
        <v>685</v>
      </c>
      <c r="X1616" s="7" t="s">
        <v>55</v>
      </c>
      <c r="Y1616" s="10">
        <v>600</v>
      </c>
      <c r="Z1616" s="24" t="s">
        <v>566</v>
      </c>
      <c r="AA1616" s="12" t="s">
        <v>996</v>
      </c>
      <c r="AB1616" s="66"/>
      <c r="AC1616" s="24"/>
      <c r="AF1616" s="24"/>
    </row>
    <row r="1617" spans="1:32" ht="15" hidden="1" customHeight="1" x14ac:dyDescent="0.2">
      <c r="A1617" s="54" t="s">
        <v>2251</v>
      </c>
      <c r="B1617" s="62">
        <v>45485</v>
      </c>
      <c r="C1617" s="31">
        <f t="shared" si="51"/>
        <v>1</v>
      </c>
      <c r="D1617" s="15">
        <f t="shared" si="50"/>
        <v>54.420000000000073</v>
      </c>
      <c r="E1617" s="16" t="s">
        <v>28</v>
      </c>
      <c r="F1617" s="64" t="s">
        <v>416</v>
      </c>
      <c r="G1617" s="59" t="s">
        <v>30</v>
      </c>
      <c r="H1617" s="53" t="s">
        <v>780</v>
      </c>
      <c r="I1617" s="53" t="s">
        <v>315</v>
      </c>
      <c r="J1617" s="53">
        <v>68137</v>
      </c>
      <c r="K1617" s="53" t="s">
        <v>316</v>
      </c>
      <c r="L1617" s="70">
        <v>25059</v>
      </c>
      <c r="M1617" s="53" t="s">
        <v>317</v>
      </c>
      <c r="N1617" s="53" t="s">
        <v>325</v>
      </c>
      <c r="O1617" s="53" t="s">
        <v>319</v>
      </c>
      <c r="P1617" s="53" t="s">
        <v>604</v>
      </c>
      <c r="Q1617" s="53" t="s">
        <v>348</v>
      </c>
      <c r="R1617" s="7" t="s">
        <v>841</v>
      </c>
      <c r="S1617" s="53">
        <v>3</v>
      </c>
      <c r="T1617" s="61">
        <v>2780.82</v>
      </c>
      <c r="U1617" s="7" t="s">
        <v>312</v>
      </c>
      <c r="V1617" s="23" t="s">
        <v>32</v>
      </c>
      <c r="W1617" s="24" t="s">
        <v>1027</v>
      </c>
      <c r="X1617" s="7" t="s">
        <v>55</v>
      </c>
      <c r="Y1617" s="10">
        <v>1445.58</v>
      </c>
      <c r="Z1617" s="24"/>
      <c r="AA1617" s="12"/>
      <c r="AB1617" s="66"/>
      <c r="AC1617" s="24"/>
      <c r="AF1617" s="24"/>
    </row>
    <row r="1618" spans="1:32" ht="15" hidden="1" customHeight="1" x14ac:dyDescent="0.2">
      <c r="A1618" s="54" t="s">
        <v>1795</v>
      </c>
      <c r="B1618" s="62">
        <v>45485</v>
      </c>
      <c r="C1618" s="59">
        <f t="shared" si="51"/>
        <v>2</v>
      </c>
      <c r="D1618" s="15">
        <f t="shared" si="50"/>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hidden="1" customHeight="1" x14ac:dyDescent="0.2">
      <c r="A1619" s="54" t="s">
        <v>2355</v>
      </c>
      <c r="B1619" s="62">
        <v>45485</v>
      </c>
      <c r="C1619" s="59">
        <f t="shared" si="51"/>
        <v>1</v>
      </c>
      <c r="D1619" s="15">
        <f t="shared" si="50"/>
        <v>1500</v>
      </c>
      <c r="E1619" s="41" t="s">
        <v>428</v>
      </c>
      <c r="F1619" s="30" t="s">
        <v>320</v>
      </c>
      <c r="G1619" s="59" t="s">
        <v>1117</v>
      </c>
      <c r="H1619" s="53" t="s">
        <v>323</v>
      </c>
      <c r="I1619" s="53" t="s">
        <v>315</v>
      </c>
      <c r="J1619" s="53">
        <v>68164</v>
      </c>
      <c r="K1619" s="53" t="s">
        <v>316</v>
      </c>
      <c r="L1619" s="70">
        <v>27075</v>
      </c>
      <c r="M1619" s="53" t="s">
        <v>335</v>
      </c>
      <c r="N1619" s="53" t="s">
        <v>318</v>
      </c>
      <c r="O1619" s="53" t="s">
        <v>319</v>
      </c>
      <c r="P1619" s="53" t="s">
        <v>604</v>
      </c>
      <c r="Q1619" s="53" t="s">
        <v>348</v>
      </c>
      <c r="R1619" s="7" t="s">
        <v>841</v>
      </c>
      <c r="S1619" s="53">
        <v>3</v>
      </c>
      <c r="T1619" s="61">
        <v>0</v>
      </c>
      <c r="U1619" s="7">
        <v>38</v>
      </c>
      <c r="V1619" s="53" t="s">
        <v>285</v>
      </c>
      <c r="W1619" s="53" t="s">
        <v>860</v>
      </c>
      <c r="X1619" s="7" t="s">
        <v>431</v>
      </c>
      <c r="Y1619" s="10">
        <v>3330</v>
      </c>
      <c r="Z1619" s="24"/>
      <c r="AA1619" s="12"/>
      <c r="AB1619" s="66"/>
      <c r="AC1619" s="31"/>
      <c r="AF1619" s="24"/>
    </row>
    <row r="1620" spans="1:32" ht="15" hidden="1" customHeight="1" x14ac:dyDescent="0.2">
      <c r="A1620" s="33" t="s">
        <v>2256</v>
      </c>
      <c r="B1620" s="13">
        <v>45485</v>
      </c>
      <c r="C1620" s="31">
        <f t="shared" si="51"/>
        <v>1</v>
      </c>
      <c r="D1620" s="15">
        <f t="shared" si="50"/>
        <v>750</v>
      </c>
      <c r="E1620" s="16" t="s">
        <v>28</v>
      </c>
      <c r="F1620" s="30" t="s">
        <v>29</v>
      </c>
      <c r="G1620" s="31" t="s">
        <v>30</v>
      </c>
      <c r="H1620" s="24" t="s">
        <v>761</v>
      </c>
      <c r="I1620" s="24" t="s">
        <v>315</v>
      </c>
      <c r="J1620" s="24">
        <v>68467</v>
      </c>
      <c r="K1620" s="49"/>
      <c r="L1620" s="20" t="s">
        <v>31</v>
      </c>
      <c r="M1620" s="49"/>
      <c r="R1620" s="7"/>
      <c r="S1620" s="24"/>
      <c r="T1620" s="58"/>
      <c r="U1620" s="7" t="s">
        <v>383</v>
      </c>
      <c r="V1620" s="53" t="s">
        <v>260</v>
      </c>
      <c r="W1620" s="24" t="s">
        <v>685</v>
      </c>
      <c r="X1620" s="7" t="s">
        <v>37</v>
      </c>
      <c r="Y1620" s="10">
        <v>250</v>
      </c>
      <c r="Z1620" s="24" t="s">
        <v>38</v>
      </c>
      <c r="AA1620" s="12" t="s">
        <v>103</v>
      </c>
      <c r="AB1620" s="66"/>
      <c r="AC1620" s="24"/>
      <c r="AF1620" s="24"/>
    </row>
    <row r="1621" spans="1:32" ht="15" hidden="1" customHeight="1" x14ac:dyDescent="0.2">
      <c r="A1621" s="33" t="s">
        <v>1824</v>
      </c>
      <c r="B1621" s="13">
        <v>45486</v>
      </c>
      <c r="C1621" s="31">
        <f t="shared" si="51"/>
        <v>2</v>
      </c>
      <c r="D1621" s="15">
        <f t="shared" si="50"/>
        <v>-500</v>
      </c>
      <c r="E1621" s="16" t="s">
        <v>28</v>
      </c>
      <c r="F1621" s="30" t="s">
        <v>29</v>
      </c>
      <c r="G1621" s="31" t="s">
        <v>30</v>
      </c>
      <c r="H1621" s="24" t="s">
        <v>484</v>
      </c>
      <c r="I1621" s="24" t="s">
        <v>315</v>
      </c>
      <c r="J1621" s="24">
        <v>68066</v>
      </c>
      <c r="K1621" s="49" t="s">
        <v>316</v>
      </c>
      <c r="L1621" s="20" t="s">
        <v>2681</v>
      </c>
      <c r="M1621" s="49" t="s">
        <v>335</v>
      </c>
      <c r="N1621" s="49" t="s">
        <v>318</v>
      </c>
      <c r="O1621" s="49" t="s">
        <v>319</v>
      </c>
      <c r="P1621" s="49" t="s">
        <v>320</v>
      </c>
      <c r="Q1621" s="49" t="s">
        <v>31</v>
      </c>
      <c r="R1621" s="7" t="s">
        <v>31</v>
      </c>
      <c r="S1621" s="24">
        <v>2</v>
      </c>
      <c r="T1621" s="58" t="s">
        <v>31</v>
      </c>
      <c r="U1621" s="7" t="s">
        <v>31</v>
      </c>
      <c r="V1621" s="23" t="s">
        <v>32</v>
      </c>
      <c r="W1621" s="24" t="s">
        <v>584</v>
      </c>
      <c r="X1621" s="7" t="s">
        <v>51</v>
      </c>
      <c r="Y1621" s="10">
        <v>200</v>
      </c>
      <c r="Z1621" s="24" t="s">
        <v>38</v>
      </c>
      <c r="AA1621" s="12" t="s">
        <v>500</v>
      </c>
      <c r="AB1621" s="66"/>
      <c r="AC1621" s="24"/>
      <c r="AF1621" s="24"/>
    </row>
    <row r="1622" spans="1:32" ht="15" hidden="1" customHeight="1" x14ac:dyDescent="0.2">
      <c r="A1622" s="54" t="s">
        <v>2356</v>
      </c>
      <c r="B1622" s="62">
        <v>45488</v>
      </c>
      <c r="C1622" s="59">
        <f t="shared" si="51"/>
        <v>1</v>
      </c>
      <c r="D1622" s="15">
        <f t="shared" si="50"/>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604</v>
      </c>
      <c r="Q1622" s="53" t="s">
        <v>565</v>
      </c>
      <c r="R1622" s="7" t="s">
        <v>853</v>
      </c>
      <c r="S1622" s="53">
        <v>1</v>
      </c>
      <c r="T1622" s="61">
        <v>1326</v>
      </c>
      <c r="U1622" s="7">
        <v>6</v>
      </c>
      <c r="V1622" s="23" t="s">
        <v>286</v>
      </c>
      <c r="W1622" s="24" t="s">
        <v>332</v>
      </c>
      <c r="X1622" s="7" t="s">
        <v>55</v>
      </c>
      <c r="Y1622" s="10">
        <v>444</v>
      </c>
      <c r="Z1622" s="24"/>
      <c r="AA1622" s="12" t="s">
        <v>1118</v>
      </c>
      <c r="AB1622" s="66"/>
      <c r="AC1622" s="24"/>
      <c r="AF1622" s="24"/>
    </row>
    <row r="1623" spans="1:32" ht="15" hidden="1" customHeight="1" x14ac:dyDescent="0.2">
      <c r="A1623" s="54" t="s">
        <v>2360</v>
      </c>
      <c r="B1623" s="62">
        <v>45489</v>
      </c>
      <c r="C1623" s="31">
        <f t="shared" si="51"/>
        <v>1</v>
      </c>
      <c r="D1623" s="15">
        <f t="shared" si="50"/>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1119</v>
      </c>
      <c r="AF1623" s="24"/>
    </row>
    <row r="1624" spans="1:32" ht="15" hidden="1" customHeight="1" x14ac:dyDescent="0.2">
      <c r="A1624" s="54" t="s">
        <v>2362</v>
      </c>
      <c r="B1624" s="62">
        <v>45489</v>
      </c>
      <c r="C1624" s="59">
        <f t="shared" si="51"/>
        <v>1</v>
      </c>
      <c r="D1624" s="15">
        <f t="shared" si="50"/>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604</v>
      </c>
      <c r="Q1624" s="53" t="s">
        <v>565</v>
      </c>
      <c r="R1624" s="7" t="s">
        <v>820</v>
      </c>
      <c r="S1624" s="53">
        <v>3</v>
      </c>
      <c r="T1624" s="61">
        <v>1445.7</v>
      </c>
      <c r="U1624" s="7">
        <v>12</v>
      </c>
      <c r="V1624" s="23" t="s">
        <v>286</v>
      </c>
      <c r="W1624" s="24" t="s">
        <v>332</v>
      </c>
      <c r="X1624" s="7" t="s">
        <v>55</v>
      </c>
      <c r="Y1624" s="10">
        <v>625</v>
      </c>
      <c r="Z1624" s="24"/>
      <c r="AA1624" s="12"/>
      <c r="AB1624" s="66"/>
      <c r="AC1624" s="24"/>
      <c r="AF1624" s="24"/>
    </row>
    <row r="1625" spans="1:32" ht="15" hidden="1" customHeight="1" x14ac:dyDescent="0.2">
      <c r="A1625" s="54" t="s">
        <v>2338</v>
      </c>
      <c r="B1625" s="62">
        <v>45489</v>
      </c>
      <c r="C1625" s="59">
        <f t="shared" si="51"/>
        <v>1</v>
      </c>
      <c r="D1625" s="15">
        <f t="shared" si="50"/>
        <v>81.980000000000018</v>
      </c>
      <c r="E1625" s="16" t="s">
        <v>28</v>
      </c>
      <c r="F1625" s="64" t="s">
        <v>29</v>
      </c>
      <c r="G1625" s="59" t="s">
        <v>30</v>
      </c>
      <c r="H1625" s="53" t="s">
        <v>611</v>
      </c>
      <c r="I1625" s="53" t="s">
        <v>315</v>
      </c>
      <c r="J1625" s="53">
        <v>68601</v>
      </c>
      <c r="K1625" s="53" t="s">
        <v>316</v>
      </c>
      <c r="L1625" s="70">
        <v>22410</v>
      </c>
      <c r="M1625" s="53" t="s">
        <v>324</v>
      </c>
      <c r="N1625" s="53" t="s">
        <v>318</v>
      </c>
      <c r="O1625" s="53" t="s">
        <v>319</v>
      </c>
      <c r="P1625" s="53" t="s">
        <v>604</v>
      </c>
      <c r="Q1625" s="53" t="s">
        <v>565</v>
      </c>
      <c r="R1625" s="7" t="s">
        <v>841</v>
      </c>
      <c r="S1625" s="53">
        <v>1</v>
      </c>
      <c r="T1625" s="61">
        <v>2569.88</v>
      </c>
      <c r="U1625" s="7">
        <v>4</v>
      </c>
      <c r="V1625" s="37" t="s">
        <v>181</v>
      </c>
      <c r="W1625" s="53" t="s">
        <v>489</v>
      </c>
      <c r="X1625" s="7" t="s">
        <v>55</v>
      </c>
      <c r="Y1625" s="10">
        <v>1269.56</v>
      </c>
      <c r="Z1625" s="53"/>
      <c r="AA1625" s="12"/>
      <c r="AB1625" s="66"/>
      <c r="AC1625" s="24"/>
      <c r="AF1625" s="24"/>
    </row>
    <row r="1626" spans="1:32" ht="15" hidden="1" customHeight="1" x14ac:dyDescent="0.2">
      <c r="A1626" s="54" t="s">
        <v>2358</v>
      </c>
      <c r="B1626" s="62">
        <v>45489</v>
      </c>
      <c r="C1626" s="59">
        <f t="shared" si="51"/>
        <v>1</v>
      </c>
      <c r="D1626" s="15">
        <f t="shared" si="50"/>
        <v>43.080000000000155</v>
      </c>
      <c r="E1626" s="16" t="s">
        <v>28</v>
      </c>
      <c r="F1626" s="64" t="s">
        <v>29</v>
      </c>
      <c r="G1626" s="59" t="s">
        <v>30</v>
      </c>
      <c r="H1626" s="53" t="s">
        <v>1120</v>
      </c>
      <c r="I1626" s="53" t="s">
        <v>315</v>
      </c>
      <c r="J1626" s="53">
        <v>69341</v>
      </c>
      <c r="K1626" s="53" t="s">
        <v>316</v>
      </c>
      <c r="L1626" s="70">
        <v>23018</v>
      </c>
      <c r="M1626" s="53" t="s">
        <v>317</v>
      </c>
      <c r="N1626" s="53" t="s">
        <v>325</v>
      </c>
      <c r="O1626" s="53" t="s">
        <v>319</v>
      </c>
      <c r="P1626" s="53" t="s">
        <v>604</v>
      </c>
      <c r="Q1626" s="53" t="s">
        <v>348</v>
      </c>
      <c r="R1626" s="7" t="s">
        <v>841</v>
      </c>
      <c r="S1626" s="53">
        <v>2</v>
      </c>
      <c r="T1626" s="61">
        <v>0</v>
      </c>
      <c r="U1626" s="7">
        <v>900</v>
      </c>
      <c r="V1626" s="53" t="s">
        <v>285</v>
      </c>
      <c r="W1626" s="53" t="s">
        <v>860</v>
      </c>
      <c r="X1626" s="7" t="s">
        <v>55</v>
      </c>
      <c r="Y1626" s="10">
        <v>1331.34</v>
      </c>
      <c r="Z1626" s="24" t="s">
        <v>566</v>
      </c>
      <c r="AA1626" s="12"/>
      <c r="AB1626" s="66"/>
      <c r="AC1626" s="24"/>
      <c r="AF1626" s="24"/>
    </row>
    <row r="1627" spans="1:32" ht="15" hidden="1" customHeight="1" x14ac:dyDescent="0.2">
      <c r="A1627" s="54" t="s">
        <v>2359</v>
      </c>
      <c r="B1627" s="62">
        <v>45489</v>
      </c>
      <c r="C1627" s="31">
        <f t="shared" si="51"/>
        <v>1</v>
      </c>
      <c r="D1627" s="15">
        <f t="shared" si="50"/>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hidden="1" customHeight="1" x14ac:dyDescent="0.2">
      <c r="A1628" s="54" t="s">
        <v>2357</v>
      </c>
      <c r="B1628" s="62">
        <v>45489</v>
      </c>
      <c r="C1628" s="59">
        <f t="shared" si="51"/>
        <v>1</v>
      </c>
      <c r="D1628" s="15">
        <f t="shared" si="50"/>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604</v>
      </c>
      <c r="Q1628" s="53" t="s">
        <v>348</v>
      </c>
      <c r="R1628" s="7" t="s">
        <v>841</v>
      </c>
      <c r="S1628" s="53">
        <v>3</v>
      </c>
      <c r="T1628" s="61">
        <v>5000</v>
      </c>
      <c r="U1628" s="7">
        <v>15</v>
      </c>
      <c r="V1628" s="37" t="s">
        <v>260</v>
      </c>
      <c r="W1628" s="53" t="s">
        <v>944</v>
      </c>
      <c r="X1628" s="7" t="s">
        <v>57</v>
      </c>
      <c r="Y1628" s="10">
        <v>190.05</v>
      </c>
      <c r="Z1628" s="24"/>
      <c r="AA1628" s="12" t="s">
        <v>838</v>
      </c>
      <c r="AB1628" s="66"/>
      <c r="AC1628" s="24"/>
      <c r="AF1628" s="24"/>
    </row>
    <row r="1629" spans="1:32" ht="15" hidden="1" customHeight="1" x14ac:dyDescent="0.2">
      <c r="A1629" s="54" t="s">
        <v>2357</v>
      </c>
      <c r="B1629" s="62">
        <v>45489</v>
      </c>
      <c r="C1629" s="59">
        <f t="shared" si="51"/>
        <v>1</v>
      </c>
      <c r="D1629" s="15">
        <f t="shared" si="50"/>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604</v>
      </c>
      <c r="Q1629" s="53" t="s">
        <v>348</v>
      </c>
      <c r="R1629" s="7" t="s">
        <v>841</v>
      </c>
      <c r="S1629" s="53">
        <v>3</v>
      </c>
      <c r="T1629" s="61">
        <v>5000</v>
      </c>
      <c r="U1629" s="7">
        <v>15</v>
      </c>
      <c r="V1629" s="37" t="s">
        <v>260</v>
      </c>
      <c r="W1629" s="53" t="s">
        <v>944</v>
      </c>
      <c r="X1629" s="7" t="s">
        <v>57</v>
      </c>
      <c r="Y1629" s="10">
        <v>341.61</v>
      </c>
      <c r="Z1629" s="24"/>
      <c r="AA1629" s="12" t="s">
        <v>327</v>
      </c>
      <c r="AB1629" s="66"/>
      <c r="AC1629" s="24"/>
      <c r="AF1629" s="24"/>
    </row>
    <row r="1630" spans="1:32" ht="15" hidden="1" customHeight="1" x14ac:dyDescent="0.2">
      <c r="A1630" s="54" t="s">
        <v>2361</v>
      </c>
      <c r="B1630" s="62">
        <v>45489</v>
      </c>
      <c r="C1630" s="59">
        <f t="shared" si="51"/>
        <v>1</v>
      </c>
      <c r="D1630" s="15">
        <f t="shared" si="50"/>
        <v>1000</v>
      </c>
      <c r="E1630" s="16" t="s">
        <v>28</v>
      </c>
      <c r="F1630" s="64" t="s">
        <v>29</v>
      </c>
      <c r="G1630" s="59" t="s">
        <v>30</v>
      </c>
      <c r="H1630" s="53" t="s">
        <v>314</v>
      </c>
      <c r="I1630" s="53" t="s">
        <v>669</v>
      </c>
      <c r="J1630" s="53">
        <v>68512</v>
      </c>
      <c r="K1630" s="53" t="s">
        <v>316</v>
      </c>
      <c r="L1630" s="70">
        <v>32032</v>
      </c>
      <c r="M1630" s="53" t="s">
        <v>569</v>
      </c>
      <c r="N1630" s="53" t="s">
        <v>325</v>
      </c>
      <c r="O1630" s="53" t="s">
        <v>319</v>
      </c>
      <c r="P1630" s="53" t="s">
        <v>604</v>
      </c>
      <c r="Q1630" s="53" t="s">
        <v>348</v>
      </c>
      <c r="R1630" s="7" t="s">
        <v>841</v>
      </c>
      <c r="S1630" s="53">
        <v>4</v>
      </c>
      <c r="T1630" s="61">
        <v>2658</v>
      </c>
      <c r="U1630" s="7">
        <v>30</v>
      </c>
      <c r="V1630" s="37" t="s">
        <v>264</v>
      </c>
      <c r="W1630" s="24" t="s">
        <v>970</v>
      </c>
      <c r="X1630" s="7" t="s">
        <v>55</v>
      </c>
      <c r="Y1630" s="10">
        <v>500</v>
      </c>
      <c r="Z1630" s="24" t="s">
        <v>566</v>
      </c>
      <c r="AA1630" s="12" t="s">
        <v>1055</v>
      </c>
      <c r="AB1630" s="66"/>
      <c r="AC1630" s="24"/>
      <c r="AF1630" s="24"/>
    </row>
    <row r="1631" spans="1:32" ht="15" hidden="1" customHeight="1" x14ac:dyDescent="0.2">
      <c r="A1631" s="54" t="s">
        <v>2363</v>
      </c>
      <c r="B1631" s="62">
        <v>45490</v>
      </c>
      <c r="C1631" s="31">
        <f t="shared" si="51"/>
        <v>1</v>
      </c>
      <c r="D1631" s="15">
        <f t="shared" si="50"/>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hidden="1" customHeight="1" x14ac:dyDescent="0.2">
      <c r="A1632" s="33" t="s">
        <v>2245</v>
      </c>
      <c r="B1632" s="13">
        <v>45491</v>
      </c>
      <c r="C1632" s="31">
        <f t="shared" si="51"/>
        <v>1</v>
      </c>
      <c r="D1632" s="15">
        <f t="shared" si="50"/>
        <v>500</v>
      </c>
      <c r="E1632" s="16" t="s">
        <v>28</v>
      </c>
      <c r="F1632" s="64" t="s">
        <v>29</v>
      </c>
      <c r="G1632" s="59" t="s">
        <v>30</v>
      </c>
      <c r="H1632" s="24" t="s">
        <v>521</v>
      </c>
      <c r="I1632" s="24" t="s">
        <v>315</v>
      </c>
      <c r="J1632" s="24">
        <v>68310</v>
      </c>
      <c r="K1632" s="49" t="s">
        <v>316</v>
      </c>
      <c r="L1632" s="20">
        <v>12762</v>
      </c>
      <c r="M1632" s="49" t="s">
        <v>342</v>
      </c>
      <c r="N1632" s="49" t="s">
        <v>318</v>
      </c>
      <c r="O1632" s="49" t="s">
        <v>319</v>
      </c>
      <c r="P1632" s="49" t="s">
        <v>320</v>
      </c>
      <c r="Q1632" s="49" t="s">
        <v>348</v>
      </c>
      <c r="R1632" s="7" t="s">
        <v>820</v>
      </c>
      <c r="S1632" s="24">
        <v>1</v>
      </c>
      <c r="T1632" s="58">
        <v>1801.8</v>
      </c>
      <c r="U1632" s="7">
        <v>85</v>
      </c>
      <c r="V1632" s="37" t="s">
        <v>260</v>
      </c>
      <c r="W1632" s="24" t="s">
        <v>338</v>
      </c>
      <c r="X1632" s="7" t="s">
        <v>37</v>
      </c>
      <c r="Y1632" s="10">
        <v>200</v>
      </c>
      <c r="Z1632" s="24" t="s">
        <v>38</v>
      </c>
      <c r="AA1632" s="12" t="s">
        <v>103</v>
      </c>
      <c r="AB1632" s="66"/>
      <c r="AC1632" s="24"/>
      <c r="AF1632" s="24"/>
    </row>
    <row r="1633" spans="1:32" ht="15" hidden="1" customHeight="1" x14ac:dyDescent="0.2">
      <c r="A1633" s="33" t="s">
        <v>2231</v>
      </c>
      <c r="B1633" s="13">
        <v>45491</v>
      </c>
      <c r="C1633" s="31">
        <f t="shared" si="51"/>
        <v>1</v>
      </c>
      <c r="D1633" s="15">
        <f t="shared" si="50"/>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820</v>
      </c>
      <c r="S1633" s="24">
        <v>2</v>
      </c>
      <c r="T1633" s="58">
        <v>3820.41</v>
      </c>
      <c r="U1633" s="7">
        <v>14</v>
      </c>
      <c r="V1633" s="37" t="s">
        <v>260</v>
      </c>
      <c r="W1633" s="24" t="s">
        <v>338</v>
      </c>
      <c r="X1633" s="7" t="s">
        <v>37</v>
      </c>
      <c r="Y1633" s="10">
        <v>200</v>
      </c>
      <c r="Z1633" s="24" t="s">
        <v>38</v>
      </c>
      <c r="AA1633" s="12" t="s">
        <v>103</v>
      </c>
      <c r="AB1633" s="66"/>
      <c r="AC1633" s="24"/>
      <c r="AF1633" s="24"/>
    </row>
    <row r="1634" spans="1:32" ht="15" hidden="1" customHeight="1" x14ac:dyDescent="0.2">
      <c r="A1634" s="54" t="s">
        <v>2364</v>
      </c>
      <c r="B1634" s="62">
        <v>45491</v>
      </c>
      <c r="C1634" s="59">
        <f t="shared" si="51"/>
        <v>1</v>
      </c>
      <c r="D1634" s="15">
        <f t="shared" si="50"/>
        <v>653.34</v>
      </c>
      <c r="E1634" s="16" t="s">
        <v>28</v>
      </c>
      <c r="F1634" s="64" t="s">
        <v>29</v>
      </c>
      <c r="G1634" s="59" t="s">
        <v>30</v>
      </c>
      <c r="H1634" s="53" t="s">
        <v>1121</v>
      </c>
      <c r="I1634" s="53" t="s">
        <v>669</v>
      </c>
      <c r="J1634" s="53">
        <v>68419</v>
      </c>
      <c r="K1634" s="53" t="s">
        <v>316</v>
      </c>
      <c r="L1634" s="70">
        <v>21074</v>
      </c>
      <c r="M1634" s="53" t="s">
        <v>317</v>
      </c>
      <c r="N1634" s="53" t="s">
        <v>318</v>
      </c>
      <c r="O1634" s="53" t="s">
        <v>319</v>
      </c>
      <c r="P1634" s="53" t="s">
        <v>604</v>
      </c>
      <c r="Q1634" s="53" t="s">
        <v>348</v>
      </c>
      <c r="R1634" s="7" t="s">
        <v>820</v>
      </c>
      <c r="S1634" s="53">
        <v>2</v>
      </c>
      <c r="T1634" s="61">
        <v>2352.5</v>
      </c>
      <c r="U1634" s="7">
        <v>40</v>
      </c>
      <c r="V1634" s="53" t="s">
        <v>264</v>
      </c>
      <c r="W1634" s="24" t="s">
        <v>970</v>
      </c>
      <c r="X1634" s="7" t="s">
        <v>37</v>
      </c>
      <c r="Y1634" s="10">
        <v>500</v>
      </c>
      <c r="Z1634" s="24" t="s">
        <v>44</v>
      </c>
      <c r="AA1634" s="12" t="s">
        <v>1069</v>
      </c>
      <c r="AB1634" s="66"/>
      <c r="AC1634" s="24"/>
      <c r="AF1634" s="24"/>
    </row>
    <row r="1635" spans="1:32" ht="15" hidden="1" customHeight="1" x14ac:dyDescent="0.2">
      <c r="A1635" s="54" t="s">
        <v>2328</v>
      </c>
      <c r="B1635" s="62">
        <v>45491</v>
      </c>
      <c r="C1635" s="59">
        <f t="shared" si="51"/>
        <v>1</v>
      </c>
      <c r="D1635" s="15">
        <f t="shared" si="50"/>
        <v>563.13</v>
      </c>
      <c r="E1635" s="16" t="s">
        <v>28</v>
      </c>
      <c r="F1635" s="64" t="s">
        <v>416</v>
      </c>
      <c r="G1635" s="59" t="s">
        <v>30</v>
      </c>
      <c r="H1635" s="53" t="s">
        <v>928</v>
      </c>
      <c r="I1635" s="53" t="s">
        <v>315</v>
      </c>
      <c r="J1635" s="53">
        <v>68028</v>
      </c>
      <c r="K1635" s="53" t="s">
        <v>316</v>
      </c>
      <c r="L1635" s="70">
        <v>22528</v>
      </c>
      <c r="M1635" s="53" t="s">
        <v>615</v>
      </c>
      <c r="N1635" s="53" t="s">
        <v>325</v>
      </c>
      <c r="O1635" s="53" t="s">
        <v>319</v>
      </c>
      <c r="P1635" s="53" t="s">
        <v>604</v>
      </c>
      <c r="Q1635" s="53" t="s">
        <v>348</v>
      </c>
      <c r="R1635" s="7" t="s">
        <v>820</v>
      </c>
      <c r="S1635" s="53">
        <v>1</v>
      </c>
      <c r="T1635" s="61">
        <v>2941</v>
      </c>
      <c r="U1635" s="7">
        <v>41</v>
      </c>
      <c r="V1635" s="63" t="s">
        <v>65</v>
      </c>
      <c r="W1635" s="53" t="s">
        <v>702</v>
      </c>
      <c r="X1635" s="7" t="s">
        <v>57</v>
      </c>
      <c r="Y1635" s="10">
        <v>45</v>
      </c>
      <c r="Z1635" s="24" t="s">
        <v>46</v>
      </c>
      <c r="AA1635" s="12" t="s">
        <v>1090</v>
      </c>
      <c r="AB1635" s="66"/>
      <c r="AC1635" s="24" t="s">
        <v>29</v>
      </c>
      <c r="AF1635" s="24"/>
    </row>
    <row r="1636" spans="1:32" ht="15" hidden="1" customHeight="1" x14ac:dyDescent="0.2">
      <c r="A1636" s="54" t="s">
        <v>2328</v>
      </c>
      <c r="B1636" s="62">
        <v>45491</v>
      </c>
      <c r="C1636" s="59">
        <f t="shared" si="51"/>
        <v>1</v>
      </c>
      <c r="D1636" s="15">
        <f t="shared" si="50"/>
        <v>563.13</v>
      </c>
      <c r="E1636" s="16" t="s">
        <v>28</v>
      </c>
      <c r="F1636" s="64" t="s">
        <v>29</v>
      </c>
      <c r="G1636" s="59" t="s">
        <v>30</v>
      </c>
      <c r="H1636" s="53" t="s">
        <v>928</v>
      </c>
      <c r="I1636" s="53" t="s">
        <v>315</v>
      </c>
      <c r="J1636" s="53">
        <v>68028</v>
      </c>
      <c r="K1636" s="53" t="s">
        <v>316</v>
      </c>
      <c r="L1636" s="70">
        <v>22528</v>
      </c>
      <c r="M1636" s="53" t="s">
        <v>615</v>
      </c>
      <c r="N1636" s="53" t="s">
        <v>325</v>
      </c>
      <c r="O1636" s="53" t="s">
        <v>319</v>
      </c>
      <c r="P1636" s="53" t="s">
        <v>604</v>
      </c>
      <c r="Q1636" s="53" t="s">
        <v>348</v>
      </c>
      <c r="R1636" s="7" t="s">
        <v>820</v>
      </c>
      <c r="S1636" s="53">
        <v>1</v>
      </c>
      <c r="T1636" s="61">
        <v>2941</v>
      </c>
      <c r="U1636" s="7">
        <v>41</v>
      </c>
      <c r="V1636" s="63" t="s">
        <v>65</v>
      </c>
      <c r="W1636" s="53" t="s">
        <v>702</v>
      </c>
      <c r="X1636" s="7" t="s">
        <v>37</v>
      </c>
      <c r="Y1636" s="10">
        <v>200</v>
      </c>
      <c r="Z1636" s="24" t="s">
        <v>44</v>
      </c>
      <c r="AA1636" s="12" t="s">
        <v>1069</v>
      </c>
      <c r="AB1636" s="66"/>
      <c r="AC1636" s="24"/>
      <c r="AF1636" s="24"/>
    </row>
    <row r="1637" spans="1:32" ht="15" hidden="1" customHeight="1" x14ac:dyDescent="0.2">
      <c r="A1637" s="54" t="s">
        <v>1867</v>
      </c>
      <c r="B1637" s="62">
        <v>45491</v>
      </c>
      <c r="C1637" s="59">
        <f t="shared" si="51"/>
        <v>2</v>
      </c>
      <c r="D1637" s="15">
        <f t="shared" si="50"/>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hidden="1" customHeight="1" x14ac:dyDescent="0.2">
      <c r="A1638" s="54" t="s">
        <v>1797</v>
      </c>
      <c r="B1638" s="62">
        <v>45492</v>
      </c>
      <c r="C1638" s="59">
        <f t="shared" si="51"/>
        <v>2</v>
      </c>
      <c r="D1638" s="15">
        <f t="shared" si="50"/>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604</v>
      </c>
      <c r="Q1638" s="53" t="s">
        <v>657</v>
      </c>
      <c r="R1638" s="7" t="s">
        <v>822</v>
      </c>
      <c r="S1638" s="53">
        <v>3</v>
      </c>
      <c r="T1638" s="61">
        <v>0</v>
      </c>
      <c r="U1638" s="7">
        <v>20</v>
      </c>
      <c r="V1638" s="53" t="s">
        <v>260</v>
      </c>
      <c r="W1638" s="53" t="s">
        <v>914</v>
      </c>
      <c r="X1638" s="7" t="s">
        <v>55</v>
      </c>
      <c r="Y1638" s="10">
        <v>1200</v>
      </c>
      <c r="Z1638" s="24" t="s">
        <v>566</v>
      </c>
      <c r="AA1638" s="12" t="s">
        <v>1122</v>
      </c>
      <c r="AB1638" s="66"/>
      <c r="AC1638" s="24"/>
      <c r="AF1638" s="24"/>
    </row>
    <row r="1639" spans="1:32" ht="15" hidden="1" customHeight="1" x14ac:dyDescent="0.2">
      <c r="A1639" s="54" t="s">
        <v>2367</v>
      </c>
      <c r="B1639" s="62">
        <v>45492</v>
      </c>
      <c r="C1639" s="59">
        <f t="shared" si="51"/>
        <v>1</v>
      </c>
      <c r="D1639" s="15">
        <f t="shared" si="50"/>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604</v>
      </c>
      <c r="Q1639" s="53" t="s">
        <v>565</v>
      </c>
      <c r="R1639" s="7" t="s">
        <v>841</v>
      </c>
      <c r="S1639" s="53">
        <v>2</v>
      </c>
      <c r="T1639" s="61">
        <v>943</v>
      </c>
      <c r="U1639" s="7">
        <v>18</v>
      </c>
      <c r="V1639" s="63" t="s">
        <v>286</v>
      </c>
      <c r="W1639" s="53" t="s">
        <v>332</v>
      </c>
      <c r="X1639" s="7" t="s">
        <v>55</v>
      </c>
      <c r="Y1639" s="10">
        <v>1200</v>
      </c>
      <c r="Z1639" s="24" t="s">
        <v>566</v>
      </c>
      <c r="AA1639" s="12" t="s">
        <v>1123</v>
      </c>
      <c r="AB1639" s="66"/>
      <c r="AC1639" s="24"/>
      <c r="AF1639" s="24"/>
    </row>
    <row r="1640" spans="1:32" ht="15" hidden="1" customHeight="1" x14ac:dyDescent="0.2">
      <c r="A1640" s="54" t="s">
        <v>2365</v>
      </c>
      <c r="B1640" s="62">
        <v>45492</v>
      </c>
      <c r="C1640" s="59">
        <f t="shared" si="51"/>
        <v>1</v>
      </c>
      <c r="D1640" s="15">
        <f t="shared" si="50"/>
        <v>328</v>
      </c>
      <c r="E1640" s="16" t="s">
        <v>28</v>
      </c>
      <c r="F1640" s="64" t="s">
        <v>29</v>
      </c>
      <c r="G1640" s="59" t="s">
        <v>30</v>
      </c>
      <c r="H1640" s="53" t="s">
        <v>761</v>
      </c>
      <c r="I1640" s="24" t="s">
        <v>381</v>
      </c>
      <c r="J1640" s="53">
        <v>68467</v>
      </c>
      <c r="K1640" s="53" t="s">
        <v>316</v>
      </c>
      <c r="L1640" s="70">
        <v>28229</v>
      </c>
      <c r="M1640" s="53" t="s">
        <v>324</v>
      </c>
      <c r="N1640" s="53" t="s">
        <v>318</v>
      </c>
      <c r="O1640" s="53" t="s">
        <v>319</v>
      </c>
      <c r="P1640" s="53" t="s">
        <v>604</v>
      </c>
      <c r="Q1640" s="53" t="s">
        <v>565</v>
      </c>
      <c r="R1640" s="7" t="s">
        <v>841</v>
      </c>
      <c r="S1640" s="53">
        <v>1</v>
      </c>
      <c r="T1640" s="61">
        <v>2774.58</v>
      </c>
      <c r="U1640" s="7">
        <v>110</v>
      </c>
      <c r="V1640" s="63" t="s">
        <v>286</v>
      </c>
      <c r="W1640" s="53" t="s">
        <v>332</v>
      </c>
      <c r="X1640" s="7" t="s">
        <v>55</v>
      </c>
      <c r="Y1640" s="10">
        <v>586</v>
      </c>
      <c r="Z1640" s="24"/>
      <c r="AA1640" s="12"/>
      <c r="AB1640" s="66"/>
      <c r="AC1640" s="24"/>
      <c r="AF1640" s="24"/>
    </row>
    <row r="1641" spans="1:32" ht="15" hidden="1" customHeight="1" x14ac:dyDescent="0.2">
      <c r="A1641" s="54" t="s">
        <v>2368</v>
      </c>
      <c r="B1641" s="62">
        <v>45492</v>
      </c>
      <c r="C1641" s="59">
        <f t="shared" si="51"/>
        <v>1</v>
      </c>
      <c r="D1641" s="15">
        <f t="shared" si="50"/>
        <v>0</v>
      </c>
      <c r="E1641" s="16" t="s">
        <v>28</v>
      </c>
      <c r="F1641" s="64" t="s">
        <v>29</v>
      </c>
      <c r="G1641" s="59" t="s">
        <v>30</v>
      </c>
      <c r="H1641" s="53" t="s">
        <v>323</v>
      </c>
      <c r="I1641" s="53" t="s">
        <v>315</v>
      </c>
      <c r="J1641" s="53">
        <v>68117</v>
      </c>
      <c r="K1641" s="53" t="s">
        <v>316</v>
      </c>
      <c r="L1641" s="70">
        <v>32870</v>
      </c>
      <c r="M1641" s="53" t="s">
        <v>569</v>
      </c>
      <c r="N1641" s="53" t="s">
        <v>325</v>
      </c>
      <c r="O1641" s="53" t="s">
        <v>319</v>
      </c>
      <c r="P1641" s="53" t="s">
        <v>604</v>
      </c>
      <c r="Q1641" s="53" t="s">
        <v>348</v>
      </c>
      <c r="R1641" s="7" t="s">
        <v>822</v>
      </c>
      <c r="S1641" s="53">
        <v>7</v>
      </c>
      <c r="T1641" s="61">
        <v>0</v>
      </c>
      <c r="U1641" s="7">
        <v>26</v>
      </c>
      <c r="V1641" s="53" t="s">
        <v>285</v>
      </c>
      <c r="W1641" s="53" t="s">
        <v>1054</v>
      </c>
      <c r="X1641" s="7" t="s">
        <v>55</v>
      </c>
      <c r="Y1641" s="10">
        <v>1500</v>
      </c>
      <c r="Z1641" s="24"/>
      <c r="AA1641" s="12"/>
      <c r="AB1641" s="66"/>
      <c r="AC1641" s="24"/>
      <c r="AF1641" s="24"/>
    </row>
    <row r="1642" spans="1:32" ht="15" hidden="1" customHeight="1" x14ac:dyDescent="0.2">
      <c r="A1642" s="54" t="s">
        <v>2366</v>
      </c>
      <c r="B1642" s="62">
        <v>45492</v>
      </c>
      <c r="C1642" s="59">
        <f t="shared" si="51"/>
        <v>1</v>
      </c>
      <c r="D1642" s="15">
        <f t="shared" si="50"/>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604</v>
      </c>
      <c r="Q1642" s="53" t="s">
        <v>565</v>
      </c>
      <c r="R1642" s="7" t="s">
        <v>820</v>
      </c>
      <c r="S1642" s="53">
        <v>1</v>
      </c>
      <c r="T1642" s="61">
        <v>2338.6999999999998</v>
      </c>
      <c r="U1642" s="7">
        <v>12</v>
      </c>
      <c r="V1642" s="63" t="s">
        <v>286</v>
      </c>
      <c r="W1642" s="53" t="s">
        <v>332</v>
      </c>
      <c r="X1642" s="7" t="s">
        <v>55</v>
      </c>
      <c r="Y1642" s="10">
        <v>715</v>
      </c>
      <c r="Z1642" s="24"/>
      <c r="AA1642" s="12"/>
      <c r="AB1642" s="66"/>
      <c r="AC1642" s="24"/>
      <c r="AF1642" s="24"/>
    </row>
    <row r="1643" spans="1:32" ht="15" hidden="1" customHeight="1" x14ac:dyDescent="0.2">
      <c r="A1643" s="54" t="s">
        <v>2369</v>
      </c>
      <c r="B1643" s="62">
        <v>45494</v>
      </c>
      <c r="C1643" s="59">
        <f t="shared" si="51"/>
        <v>1</v>
      </c>
      <c r="D1643" s="15">
        <f t="shared" si="50"/>
        <v>903.35</v>
      </c>
      <c r="E1643" s="41" t="s">
        <v>451</v>
      </c>
      <c r="F1643" s="30" t="s">
        <v>320</v>
      </c>
      <c r="G1643" s="59" t="s">
        <v>635</v>
      </c>
      <c r="H1643" s="53" t="s">
        <v>314</v>
      </c>
      <c r="I1643" s="53" t="s">
        <v>315</v>
      </c>
      <c r="J1643" s="53" t="s">
        <v>1124</v>
      </c>
      <c r="K1643" s="53" t="s">
        <v>316</v>
      </c>
      <c r="L1643" s="70">
        <v>30970</v>
      </c>
      <c r="M1643" s="53" t="s">
        <v>317</v>
      </c>
      <c r="N1643" s="53" t="s">
        <v>318</v>
      </c>
      <c r="O1643" s="53" t="s">
        <v>319</v>
      </c>
      <c r="P1643" s="53" t="s">
        <v>604</v>
      </c>
      <c r="Q1643" s="53" t="s">
        <v>348</v>
      </c>
      <c r="R1643" s="7" t="s">
        <v>923</v>
      </c>
      <c r="S1643" s="53">
        <v>2</v>
      </c>
      <c r="T1643" s="61">
        <v>5400</v>
      </c>
      <c r="U1643" s="7">
        <v>114</v>
      </c>
      <c r="V1643" s="63" t="s">
        <v>32</v>
      </c>
      <c r="W1643" s="53"/>
      <c r="X1643" s="7" t="s">
        <v>431</v>
      </c>
      <c r="Y1643" s="10">
        <v>2200</v>
      </c>
      <c r="Z1643" s="24"/>
      <c r="AA1643" s="12"/>
      <c r="AB1643" s="66"/>
      <c r="AC1643" s="31"/>
      <c r="AD1643" s="24" t="s">
        <v>1125</v>
      </c>
      <c r="AF1643" s="24"/>
    </row>
    <row r="1644" spans="1:32" ht="15" hidden="1" customHeight="1" x14ac:dyDescent="0.2">
      <c r="A1644" s="54" t="s">
        <v>2370</v>
      </c>
      <c r="B1644" s="62">
        <v>45495</v>
      </c>
      <c r="C1644" s="59">
        <f t="shared" si="51"/>
        <v>1</v>
      </c>
      <c r="D1644" s="15">
        <f t="shared" si="50"/>
        <v>981.07999999999993</v>
      </c>
      <c r="E1644" s="16" t="s">
        <v>28</v>
      </c>
      <c r="F1644" s="64" t="s">
        <v>29</v>
      </c>
      <c r="G1644" s="59" t="s">
        <v>30</v>
      </c>
      <c r="H1644" s="53" t="s">
        <v>1126</v>
      </c>
      <c r="I1644" s="53" t="s">
        <v>315</v>
      </c>
      <c r="J1644" s="53">
        <v>68317</v>
      </c>
      <c r="K1644" s="53" t="s">
        <v>316</v>
      </c>
      <c r="L1644" s="70">
        <v>23662</v>
      </c>
      <c r="M1644" s="53" t="s">
        <v>342</v>
      </c>
      <c r="N1644" s="53" t="s">
        <v>325</v>
      </c>
      <c r="O1644" s="53" t="s">
        <v>319</v>
      </c>
      <c r="P1644" s="53" t="s">
        <v>604</v>
      </c>
      <c r="Q1644" s="53" t="s">
        <v>348</v>
      </c>
      <c r="R1644" s="7" t="s">
        <v>841</v>
      </c>
      <c r="S1644" s="53">
        <v>1</v>
      </c>
      <c r="T1644" s="61">
        <v>4662.66</v>
      </c>
      <c r="U1644" s="7">
        <v>30</v>
      </c>
      <c r="V1644" s="37" t="s">
        <v>260</v>
      </c>
      <c r="W1644" s="53" t="s">
        <v>944</v>
      </c>
      <c r="X1644" s="7" t="s">
        <v>57</v>
      </c>
      <c r="Y1644" s="10">
        <v>95.14</v>
      </c>
      <c r="Z1644" s="53" t="s">
        <v>46</v>
      </c>
      <c r="AA1644" s="53" t="s">
        <v>1127</v>
      </c>
      <c r="AB1644" s="78"/>
      <c r="AC1644" s="53"/>
      <c r="AF1644" s="24"/>
    </row>
    <row r="1645" spans="1:32" ht="15" hidden="1" customHeight="1" x14ac:dyDescent="0.2">
      <c r="A1645" s="54" t="s">
        <v>2370</v>
      </c>
      <c r="B1645" s="62">
        <v>45495</v>
      </c>
      <c r="C1645" s="59">
        <f t="shared" si="51"/>
        <v>1</v>
      </c>
      <c r="D1645" s="15">
        <f t="shared" si="50"/>
        <v>981.07999999999993</v>
      </c>
      <c r="E1645" s="16" t="s">
        <v>28</v>
      </c>
      <c r="F1645" s="64" t="s">
        <v>29</v>
      </c>
      <c r="G1645" s="59" t="s">
        <v>30</v>
      </c>
      <c r="H1645" s="53" t="s">
        <v>1126</v>
      </c>
      <c r="I1645" s="53" t="s">
        <v>315</v>
      </c>
      <c r="J1645" s="53">
        <v>68317</v>
      </c>
      <c r="K1645" s="53" t="s">
        <v>316</v>
      </c>
      <c r="L1645" s="70">
        <v>23662</v>
      </c>
      <c r="M1645" s="53" t="s">
        <v>342</v>
      </c>
      <c r="N1645" s="53" t="s">
        <v>325</v>
      </c>
      <c r="O1645" s="53" t="s">
        <v>319</v>
      </c>
      <c r="P1645" s="53" t="s">
        <v>604</v>
      </c>
      <c r="Q1645" s="53" t="s">
        <v>348</v>
      </c>
      <c r="R1645" s="7" t="s">
        <v>841</v>
      </c>
      <c r="S1645" s="53">
        <v>1</v>
      </c>
      <c r="T1645" s="61">
        <v>4662.66</v>
      </c>
      <c r="U1645" s="7">
        <v>30</v>
      </c>
      <c r="V1645" s="53" t="s">
        <v>260</v>
      </c>
      <c r="W1645" s="53" t="s">
        <v>944</v>
      </c>
      <c r="X1645" s="7" t="s">
        <v>57</v>
      </c>
      <c r="Y1645" s="10">
        <v>95.47</v>
      </c>
      <c r="Z1645" s="53" t="s">
        <v>46</v>
      </c>
      <c r="AA1645" s="53" t="s">
        <v>1128</v>
      </c>
      <c r="AB1645" s="78"/>
      <c r="AC1645" s="53"/>
      <c r="AF1645" s="24"/>
    </row>
    <row r="1646" spans="1:32" ht="15" hidden="1" customHeight="1" x14ac:dyDescent="0.2">
      <c r="A1646" s="54" t="s">
        <v>2370</v>
      </c>
      <c r="B1646" s="62">
        <v>45495</v>
      </c>
      <c r="C1646" s="59">
        <f t="shared" si="51"/>
        <v>1</v>
      </c>
      <c r="D1646" s="15">
        <f t="shared" si="50"/>
        <v>981.07999999999993</v>
      </c>
      <c r="E1646" s="16" t="s">
        <v>28</v>
      </c>
      <c r="F1646" s="64" t="s">
        <v>29</v>
      </c>
      <c r="G1646" s="59" t="s">
        <v>30</v>
      </c>
      <c r="H1646" s="53" t="s">
        <v>1126</v>
      </c>
      <c r="I1646" s="53" t="s">
        <v>315</v>
      </c>
      <c r="J1646" s="53">
        <v>68317</v>
      </c>
      <c r="K1646" s="53" t="s">
        <v>316</v>
      </c>
      <c r="L1646" s="70">
        <v>23662</v>
      </c>
      <c r="M1646" s="53" t="s">
        <v>342</v>
      </c>
      <c r="N1646" s="53" t="s">
        <v>325</v>
      </c>
      <c r="O1646" s="53" t="s">
        <v>319</v>
      </c>
      <c r="P1646" s="53" t="s">
        <v>604</v>
      </c>
      <c r="Q1646" s="53" t="s">
        <v>348</v>
      </c>
      <c r="R1646" s="7" t="s">
        <v>841</v>
      </c>
      <c r="S1646" s="53">
        <v>1</v>
      </c>
      <c r="T1646" s="61">
        <v>4662.66</v>
      </c>
      <c r="U1646" s="7">
        <v>30</v>
      </c>
      <c r="V1646" s="53" t="s">
        <v>260</v>
      </c>
      <c r="W1646" s="53" t="s">
        <v>944</v>
      </c>
      <c r="X1646" s="7" t="s">
        <v>57</v>
      </c>
      <c r="Y1646" s="10">
        <v>128.31</v>
      </c>
      <c r="Z1646" s="53" t="s">
        <v>46</v>
      </c>
      <c r="AA1646" s="53" t="s">
        <v>1129</v>
      </c>
      <c r="AB1646" s="78"/>
      <c r="AC1646" s="53"/>
      <c r="AF1646" s="24"/>
    </row>
    <row r="1647" spans="1:32" ht="15" hidden="1" customHeight="1" x14ac:dyDescent="0.2">
      <c r="A1647" s="54" t="s">
        <v>2370</v>
      </c>
      <c r="B1647" s="62">
        <v>45495</v>
      </c>
      <c r="C1647" s="59">
        <f t="shared" si="51"/>
        <v>1</v>
      </c>
      <c r="D1647" s="15">
        <f t="shared" si="50"/>
        <v>981.07999999999993</v>
      </c>
      <c r="E1647" s="16" t="s">
        <v>28</v>
      </c>
      <c r="F1647" s="64" t="s">
        <v>416</v>
      </c>
      <c r="G1647" s="59" t="s">
        <v>30</v>
      </c>
      <c r="H1647" s="53" t="s">
        <v>1126</v>
      </c>
      <c r="I1647" s="53" t="s">
        <v>315</v>
      </c>
      <c r="J1647" s="53">
        <v>68317</v>
      </c>
      <c r="K1647" s="53" t="s">
        <v>316</v>
      </c>
      <c r="L1647" s="70">
        <v>23662</v>
      </c>
      <c r="M1647" s="53" t="s">
        <v>342</v>
      </c>
      <c r="N1647" s="53" t="s">
        <v>325</v>
      </c>
      <c r="O1647" s="53" t="s">
        <v>319</v>
      </c>
      <c r="P1647" s="53" t="s">
        <v>604</v>
      </c>
      <c r="Q1647" s="53" t="s">
        <v>348</v>
      </c>
      <c r="R1647" s="7" t="s">
        <v>841</v>
      </c>
      <c r="S1647" s="53">
        <v>1</v>
      </c>
      <c r="T1647" s="61">
        <v>4662.66</v>
      </c>
      <c r="U1647" s="7">
        <v>30</v>
      </c>
      <c r="V1647" s="37" t="s">
        <v>260</v>
      </c>
      <c r="W1647" s="53" t="s">
        <v>944</v>
      </c>
      <c r="X1647" s="7" t="s">
        <v>57</v>
      </c>
      <c r="Y1647" s="10">
        <v>200</v>
      </c>
      <c r="Z1647" s="53" t="s">
        <v>46</v>
      </c>
      <c r="AA1647" s="53" t="s">
        <v>58</v>
      </c>
      <c r="AB1647" s="78"/>
      <c r="AC1647" s="53"/>
      <c r="AF1647" s="24"/>
    </row>
    <row r="1648" spans="1:32" ht="15" hidden="1" customHeight="1" x14ac:dyDescent="0.2">
      <c r="A1648" s="54" t="s">
        <v>2371</v>
      </c>
      <c r="B1648" s="62">
        <v>45495</v>
      </c>
      <c r="C1648" s="59">
        <f t="shared" si="51"/>
        <v>1</v>
      </c>
      <c r="D1648" s="15">
        <f t="shared" si="50"/>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604</v>
      </c>
      <c r="Q1648" s="53" t="s">
        <v>565</v>
      </c>
      <c r="R1648" s="7" t="s">
        <v>822</v>
      </c>
      <c r="S1648" s="53">
        <v>1</v>
      </c>
      <c r="T1648" s="61">
        <v>0</v>
      </c>
      <c r="U1648" s="7">
        <v>13</v>
      </c>
      <c r="V1648" s="23" t="s">
        <v>286</v>
      </c>
      <c r="W1648" s="53" t="s">
        <v>332</v>
      </c>
      <c r="X1648" s="7" t="s">
        <v>55</v>
      </c>
      <c r="Y1648" s="10">
        <v>621.52</v>
      </c>
      <c r="Z1648" s="24" t="s">
        <v>566</v>
      </c>
      <c r="AA1648" s="53" t="s">
        <v>1130</v>
      </c>
      <c r="AB1648" s="78"/>
      <c r="AC1648" s="53"/>
      <c r="AF1648" s="24"/>
    </row>
    <row r="1649" spans="1:32" ht="15" hidden="1" customHeight="1" x14ac:dyDescent="0.2">
      <c r="A1649" s="54" t="s">
        <v>2372</v>
      </c>
      <c r="B1649" s="62">
        <v>45496</v>
      </c>
      <c r="C1649" s="31">
        <f t="shared" si="51"/>
        <v>1</v>
      </c>
      <c r="D1649" s="15">
        <f t="shared" si="50"/>
        <v>1416</v>
      </c>
      <c r="E1649" s="16" t="s">
        <v>28</v>
      </c>
      <c r="F1649" s="64" t="s">
        <v>29</v>
      </c>
      <c r="G1649" s="59" t="s">
        <v>30</v>
      </c>
      <c r="H1649" s="53" t="s">
        <v>1131</v>
      </c>
      <c r="I1649" s="53" t="s">
        <v>805</v>
      </c>
      <c r="J1649" s="53">
        <v>51636</v>
      </c>
      <c r="K1649" s="53" t="s">
        <v>316</v>
      </c>
      <c r="L1649" s="70">
        <v>20978</v>
      </c>
      <c r="M1649" s="53" t="s">
        <v>317</v>
      </c>
      <c r="N1649" s="53" t="s">
        <v>325</v>
      </c>
      <c r="O1649" s="53" t="s">
        <v>319</v>
      </c>
      <c r="P1649" s="53" t="s">
        <v>604</v>
      </c>
      <c r="Q1649" s="53" t="s">
        <v>348</v>
      </c>
      <c r="R1649" s="7" t="s">
        <v>820</v>
      </c>
      <c r="S1649" s="53">
        <v>2</v>
      </c>
      <c r="T1649" s="61">
        <v>4500</v>
      </c>
      <c r="U1649" s="7">
        <v>120</v>
      </c>
      <c r="V1649" s="23" t="s">
        <v>32</v>
      </c>
      <c r="W1649" s="24" t="s">
        <v>1027</v>
      </c>
      <c r="X1649" s="7" t="s">
        <v>54</v>
      </c>
      <c r="Y1649" s="10">
        <v>84</v>
      </c>
      <c r="Z1649" s="53"/>
      <c r="AA1649" s="53"/>
      <c r="AB1649" s="78"/>
      <c r="AC1649" s="53"/>
      <c r="AF1649" s="24"/>
    </row>
    <row r="1650" spans="1:32" ht="15" hidden="1" customHeight="1" x14ac:dyDescent="0.2">
      <c r="A1650" s="54" t="s">
        <v>2326</v>
      </c>
      <c r="B1650" s="62">
        <v>45496</v>
      </c>
      <c r="C1650" s="59">
        <f t="shared" si="51"/>
        <v>1</v>
      </c>
      <c r="D1650" s="15">
        <f t="shared" si="50"/>
        <v>132.06999999999994</v>
      </c>
      <c r="E1650" s="16" t="s">
        <v>28</v>
      </c>
      <c r="F1650" s="64" t="s">
        <v>29</v>
      </c>
      <c r="G1650" s="59" t="s">
        <v>30</v>
      </c>
      <c r="H1650" s="53" t="s">
        <v>323</v>
      </c>
      <c r="I1650" s="53" t="s">
        <v>1086</v>
      </c>
      <c r="J1650" s="53">
        <v>68106</v>
      </c>
      <c r="K1650" s="53" t="s">
        <v>316</v>
      </c>
      <c r="L1650" s="70">
        <v>23744</v>
      </c>
      <c r="M1650" s="53" t="s">
        <v>335</v>
      </c>
      <c r="N1650" s="53" t="s">
        <v>318</v>
      </c>
      <c r="O1650" s="53" t="s">
        <v>319</v>
      </c>
      <c r="P1650" s="53" t="s">
        <v>604</v>
      </c>
      <c r="Q1650" s="53" t="s">
        <v>348</v>
      </c>
      <c r="R1650" s="7" t="s">
        <v>833</v>
      </c>
      <c r="S1650" s="53">
        <v>1</v>
      </c>
      <c r="T1650" s="61">
        <v>1200</v>
      </c>
      <c r="U1650" s="7">
        <v>16</v>
      </c>
      <c r="V1650" s="37" t="s">
        <v>285</v>
      </c>
      <c r="W1650" s="53" t="s">
        <v>860</v>
      </c>
      <c r="X1650" s="7" t="s">
        <v>57</v>
      </c>
      <c r="Y1650" s="10">
        <v>129.93</v>
      </c>
      <c r="Z1650" s="24" t="s">
        <v>46</v>
      </c>
      <c r="AA1650" s="12" t="s">
        <v>123</v>
      </c>
      <c r="AB1650" s="66"/>
      <c r="AC1650" s="24"/>
      <c r="AF1650" s="24"/>
    </row>
    <row r="1651" spans="1:32" ht="15" hidden="1" customHeight="1" x14ac:dyDescent="0.2">
      <c r="A1651" s="54" t="s">
        <v>2326</v>
      </c>
      <c r="B1651" s="62">
        <v>45496</v>
      </c>
      <c r="C1651" s="59">
        <f t="shared" si="51"/>
        <v>1</v>
      </c>
      <c r="D1651" s="15">
        <f t="shared" si="50"/>
        <v>132.06999999999994</v>
      </c>
      <c r="E1651" s="16" t="s">
        <v>28</v>
      </c>
      <c r="F1651" s="64" t="s">
        <v>29</v>
      </c>
      <c r="G1651" s="59" t="s">
        <v>30</v>
      </c>
      <c r="H1651" s="53" t="s">
        <v>323</v>
      </c>
      <c r="I1651" s="53" t="s">
        <v>1086</v>
      </c>
      <c r="J1651" s="53">
        <v>68106</v>
      </c>
      <c r="K1651" s="53" t="s">
        <v>316</v>
      </c>
      <c r="L1651" s="70">
        <v>23744</v>
      </c>
      <c r="M1651" s="53" t="s">
        <v>335</v>
      </c>
      <c r="N1651" s="53" t="s">
        <v>318</v>
      </c>
      <c r="O1651" s="53" t="s">
        <v>319</v>
      </c>
      <c r="P1651" s="53" t="s">
        <v>604</v>
      </c>
      <c r="Q1651" s="53" t="s">
        <v>348</v>
      </c>
      <c r="R1651" s="7" t="s">
        <v>833</v>
      </c>
      <c r="S1651" s="53">
        <v>1</v>
      </c>
      <c r="T1651" s="61">
        <v>1200</v>
      </c>
      <c r="U1651" s="7">
        <v>16</v>
      </c>
      <c r="V1651" s="37" t="s">
        <v>285</v>
      </c>
      <c r="W1651" s="53" t="s">
        <v>860</v>
      </c>
      <c r="X1651" s="7" t="s">
        <v>73</v>
      </c>
      <c r="Y1651" s="10">
        <v>374</v>
      </c>
      <c r="Z1651" s="24" t="s">
        <v>566</v>
      </c>
      <c r="AA1651" s="12" t="s">
        <v>1132</v>
      </c>
      <c r="AB1651" s="66"/>
      <c r="AC1651" s="24"/>
      <c r="AF1651" s="24"/>
    </row>
    <row r="1652" spans="1:32" ht="15" hidden="1" customHeight="1" x14ac:dyDescent="0.2">
      <c r="A1652" s="54" t="s">
        <v>2326</v>
      </c>
      <c r="B1652" s="62">
        <v>45496</v>
      </c>
      <c r="C1652" s="59">
        <f t="shared" si="51"/>
        <v>1</v>
      </c>
      <c r="D1652" s="15">
        <f t="shared" si="50"/>
        <v>132.06999999999994</v>
      </c>
      <c r="E1652" s="16" t="s">
        <v>28</v>
      </c>
      <c r="F1652" s="64" t="s">
        <v>29</v>
      </c>
      <c r="G1652" s="59" t="s">
        <v>30</v>
      </c>
      <c r="H1652" s="53" t="s">
        <v>323</v>
      </c>
      <c r="I1652" s="53" t="s">
        <v>1086</v>
      </c>
      <c r="J1652" s="53">
        <v>68106</v>
      </c>
      <c r="K1652" s="53" t="s">
        <v>316</v>
      </c>
      <c r="L1652" s="70">
        <v>23744</v>
      </c>
      <c r="M1652" s="53" t="s">
        <v>335</v>
      </c>
      <c r="N1652" s="53" t="s">
        <v>318</v>
      </c>
      <c r="O1652" s="53" t="s">
        <v>319</v>
      </c>
      <c r="P1652" s="53" t="s">
        <v>604</v>
      </c>
      <c r="Q1652" s="53" t="s">
        <v>348</v>
      </c>
      <c r="R1652" s="7" t="s">
        <v>833</v>
      </c>
      <c r="S1652" s="53">
        <v>1</v>
      </c>
      <c r="T1652" s="61">
        <v>1200</v>
      </c>
      <c r="U1652" s="7">
        <v>16</v>
      </c>
      <c r="V1652" s="53" t="s">
        <v>285</v>
      </c>
      <c r="W1652" s="53" t="s">
        <v>860</v>
      </c>
      <c r="X1652" s="7" t="s">
        <v>55</v>
      </c>
      <c r="Y1652" s="10">
        <v>464</v>
      </c>
      <c r="Z1652" s="24" t="s">
        <v>566</v>
      </c>
      <c r="AA1652" s="12" t="s">
        <v>1133</v>
      </c>
      <c r="AB1652" s="66"/>
      <c r="AC1652" s="24"/>
      <c r="AF1652" s="24"/>
    </row>
    <row r="1653" spans="1:32" ht="15" hidden="1" customHeight="1" x14ac:dyDescent="0.2">
      <c r="A1653" s="54" t="s">
        <v>2374</v>
      </c>
      <c r="B1653" s="62">
        <v>45496</v>
      </c>
      <c r="C1653" s="59">
        <f t="shared" si="51"/>
        <v>1</v>
      </c>
      <c r="D1653" s="15">
        <f t="shared" si="50"/>
        <v>0</v>
      </c>
      <c r="E1653" s="16" t="s">
        <v>28</v>
      </c>
      <c r="F1653" s="64" t="s">
        <v>29</v>
      </c>
      <c r="G1653" s="59" t="s">
        <v>30</v>
      </c>
      <c r="H1653" s="53" t="s">
        <v>477</v>
      </c>
      <c r="I1653" s="53" t="s">
        <v>315</v>
      </c>
      <c r="J1653" s="53">
        <v>68873</v>
      </c>
      <c r="K1653" s="53" t="s">
        <v>316</v>
      </c>
      <c r="L1653" s="70">
        <v>24054</v>
      </c>
      <c r="M1653" s="53" t="s">
        <v>317</v>
      </c>
      <c r="N1653" s="53" t="s">
        <v>318</v>
      </c>
      <c r="O1653" s="53" t="s">
        <v>319</v>
      </c>
      <c r="P1653" s="53" t="s">
        <v>604</v>
      </c>
      <c r="Q1653" s="53" t="s">
        <v>348</v>
      </c>
      <c r="R1653" s="7" t="s">
        <v>841</v>
      </c>
      <c r="S1653" s="53">
        <v>2</v>
      </c>
      <c r="T1653" s="61">
        <v>1496</v>
      </c>
      <c r="U1653" s="7">
        <v>250</v>
      </c>
      <c r="V1653" s="53" t="s">
        <v>285</v>
      </c>
      <c r="W1653" s="53" t="s">
        <v>1009</v>
      </c>
      <c r="X1653" s="7" t="s">
        <v>55</v>
      </c>
      <c r="Y1653" s="10">
        <v>1500</v>
      </c>
      <c r="Z1653" s="24" t="s">
        <v>566</v>
      </c>
      <c r="AA1653" s="53" t="s">
        <v>1134</v>
      </c>
      <c r="AB1653" s="78"/>
      <c r="AC1653" s="53"/>
      <c r="AF1653" s="24"/>
    </row>
    <row r="1654" spans="1:32" ht="15" hidden="1" customHeight="1" x14ac:dyDescent="0.2">
      <c r="A1654" s="54" t="s">
        <v>2373</v>
      </c>
      <c r="B1654" s="62">
        <v>45496</v>
      </c>
      <c r="C1654" s="59">
        <f t="shared" si="51"/>
        <v>1</v>
      </c>
      <c r="D1654" s="15">
        <f t="shared" si="50"/>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565</v>
      </c>
      <c r="Q1654" s="53" t="s">
        <v>657</v>
      </c>
      <c r="R1654" s="7" t="s">
        <v>822</v>
      </c>
      <c r="S1654" s="53">
        <v>2</v>
      </c>
      <c r="T1654" s="61">
        <v>3100</v>
      </c>
      <c r="U1654" s="7">
        <v>20</v>
      </c>
      <c r="V1654" s="37" t="s">
        <v>260</v>
      </c>
      <c r="W1654" s="53" t="s">
        <v>914</v>
      </c>
      <c r="X1654" s="7" t="s">
        <v>55</v>
      </c>
      <c r="Y1654" s="10">
        <v>1494</v>
      </c>
      <c r="Z1654" s="53"/>
      <c r="AA1654" s="53"/>
      <c r="AB1654" s="78"/>
      <c r="AC1654" s="53"/>
      <c r="AF1654" s="24"/>
    </row>
    <row r="1655" spans="1:32" ht="15" hidden="1" customHeight="1" x14ac:dyDescent="0.2">
      <c r="A1655" s="54" t="s">
        <v>2200</v>
      </c>
      <c r="B1655" s="62">
        <v>45496</v>
      </c>
      <c r="C1655" s="59">
        <f t="shared" si="51"/>
        <v>1</v>
      </c>
      <c r="D1655" s="15">
        <f t="shared" si="50"/>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hidden="1" customHeight="1" x14ac:dyDescent="0.2">
      <c r="A1656" s="54" t="s">
        <v>2307</v>
      </c>
      <c r="B1656" s="62">
        <v>45496</v>
      </c>
      <c r="C1656" s="31">
        <f t="shared" si="51"/>
        <v>1</v>
      </c>
      <c r="D1656" s="15">
        <f t="shared" si="50"/>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604</v>
      </c>
      <c r="Q1656" s="53" t="s">
        <v>348</v>
      </c>
      <c r="R1656" s="7" t="s">
        <v>841</v>
      </c>
      <c r="S1656" s="53">
        <v>1</v>
      </c>
      <c r="T1656" s="61">
        <v>1841</v>
      </c>
      <c r="U1656" s="7" t="s">
        <v>383</v>
      </c>
      <c r="V1656" s="37" t="s">
        <v>260</v>
      </c>
      <c r="W1656" s="53" t="s">
        <v>944</v>
      </c>
      <c r="X1656" s="7" t="s">
        <v>37</v>
      </c>
      <c r="Y1656" s="10">
        <v>200</v>
      </c>
      <c r="Z1656" s="24" t="s">
        <v>38</v>
      </c>
      <c r="AA1656" s="12" t="s">
        <v>103</v>
      </c>
      <c r="AB1656" s="66"/>
      <c r="AC1656" s="24"/>
      <c r="AF1656" s="24"/>
    </row>
    <row r="1657" spans="1:32" ht="15" hidden="1" customHeight="1" x14ac:dyDescent="0.2">
      <c r="A1657" s="33" t="s">
        <v>2019</v>
      </c>
      <c r="B1657" s="13">
        <v>45497</v>
      </c>
      <c r="C1657" s="31">
        <f t="shared" si="51"/>
        <v>2</v>
      </c>
      <c r="D1657" s="15">
        <f t="shared" si="50"/>
        <v>423.9</v>
      </c>
      <c r="E1657" s="16" t="s">
        <v>28</v>
      </c>
      <c r="F1657" s="64" t="s">
        <v>29</v>
      </c>
      <c r="G1657" s="59" t="s">
        <v>30</v>
      </c>
      <c r="H1657" s="26" t="s">
        <v>760</v>
      </c>
      <c r="I1657" s="26" t="s">
        <v>315</v>
      </c>
      <c r="J1657" s="67">
        <v>68666</v>
      </c>
      <c r="K1657" s="24" t="s">
        <v>316</v>
      </c>
      <c r="L1657" s="20" t="s">
        <v>2668</v>
      </c>
      <c r="M1657" s="49" t="s">
        <v>317</v>
      </c>
      <c r="N1657" s="24" t="s">
        <v>318</v>
      </c>
      <c r="O1657" s="24" t="s">
        <v>319</v>
      </c>
      <c r="P1657" s="53" t="s">
        <v>604</v>
      </c>
      <c r="Q1657" s="24" t="s">
        <v>348</v>
      </c>
      <c r="R1657" s="7" t="s">
        <v>31</v>
      </c>
      <c r="S1657" s="24">
        <v>2</v>
      </c>
      <c r="T1657" s="58">
        <v>4700</v>
      </c>
      <c r="U1657" s="7" t="s">
        <v>31</v>
      </c>
      <c r="V1657" s="53" t="s">
        <v>260</v>
      </c>
      <c r="W1657" s="24" t="s">
        <v>601</v>
      </c>
      <c r="X1657" s="7" t="s">
        <v>37</v>
      </c>
      <c r="Y1657" s="10">
        <v>200</v>
      </c>
      <c r="Z1657" s="24" t="s">
        <v>38</v>
      </c>
      <c r="AA1657" s="12" t="s">
        <v>103</v>
      </c>
      <c r="AB1657" s="66" t="s">
        <v>29</v>
      </c>
      <c r="AC1657" s="24" t="s">
        <v>320</v>
      </c>
      <c r="AF1657" s="24"/>
    </row>
    <row r="1658" spans="1:32" ht="15" hidden="1" customHeight="1" x14ac:dyDescent="0.2">
      <c r="A1658" s="33" t="s">
        <v>2019</v>
      </c>
      <c r="B1658" s="13">
        <v>45497</v>
      </c>
      <c r="C1658" s="31">
        <f t="shared" si="51"/>
        <v>2</v>
      </c>
      <c r="D1658" s="15">
        <f t="shared" si="50"/>
        <v>423.9</v>
      </c>
      <c r="E1658" s="16" t="s">
        <v>28</v>
      </c>
      <c r="F1658" s="30" t="s">
        <v>29</v>
      </c>
      <c r="G1658" s="30" t="s">
        <v>30</v>
      </c>
      <c r="H1658" s="26" t="s">
        <v>760</v>
      </c>
      <c r="I1658" s="26" t="s">
        <v>315</v>
      </c>
      <c r="J1658" s="67">
        <v>68666</v>
      </c>
      <c r="K1658" s="24" t="s">
        <v>316</v>
      </c>
      <c r="L1658" s="20" t="s">
        <v>2668</v>
      </c>
      <c r="M1658" s="49" t="s">
        <v>317</v>
      </c>
      <c r="N1658" s="24" t="s">
        <v>318</v>
      </c>
      <c r="O1658" s="24" t="s">
        <v>319</v>
      </c>
      <c r="P1658" s="53" t="s">
        <v>604</v>
      </c>
      <c r="Q1658" s="24" t="s">
        <v>348</v>
      </c>
      <c r="R1658" s="7" t="s">
        <v>31</v>
      </c>
      <c r="S1658" s="24">
        <v>2</v>
      </c>
      <c r="T1658" s="58">
        <v>4700</v>
      </c>
      <c r="U1658" s="7" t="s">
        <v>31</v>
      </c>
      <c r="V1658" s="37" t="s">
        <v>260</v>
      </c>
      <c r="W1658" s="24" t="s">
        <v>601</v>
      </c>
      <c r="X1658" s="7" t="s">
        <v>51</v>
      </c>
      <c r="Y1658" s="10">
        <v>200</v>
      </c>
      <c r="Z1658" s="24" t="s">
        <v>38</v>
      </c>
      <c r="AA1658" s="12" t="s">
        <v>500</v>
      </c>
      <c r="AB1658" s="66" t="s">
        <v>29</v>
      </c>
      <c r="AC1658" s="24" t="s">
        <v>320</v>
      </c>
      <c r="AF1658" s="24"/>
    </row>
    <row r="1659" spans="1:32" ht="15" hidden="1" customHeight="1" x14ac:dyDescent="0.2">
      <c r="A1659" s="54" t="s">
        <v>1859</v>
      </c>
      <c r="B1659" s="62">
        <v>45497</v>
      </c>
      <c r="C1659" s="59">
        <f t="shared" si="51"/>
        <v>2</v>
      </c>
      <c r="D1659" s="15">
        <f t="shared" si="50"/>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604</v>
      </c>
      <c r="Q1659" s="53" t="s">
        <v>348</v>
      </c>
      <c r="R1659" s="7" t="s">
        <v>820</v>
      </c>
      <c r="S1659" s="53">
        <v>1</v>
      </c>
      <c r="T1659" s="61">
        <v>2331</v>
      </c>
      <c r="U1659" s="7">
        <v>2</v>
      </c>
      <c r="V1659" s="23" t="s">
        <v>445</v>
      </c>
      <c r="W1659" s="24" t="s">
        <v>446</v>
      </c>
      <c r="X1659" s="7" t="s">
        <v>37</v>
      </c>
      <c r="Y1659" s="10">
        <v>250</v>
      </c>
      <c r="Z1659" s="53" t="s">
        <v>44</v>
      </c>
      <c r="AA1659" s="53" t="s">
        <v>1069</v>
      </c>
      <c r="AB1659" s="78"/>
      <c r="AC1659" s="53"/>
      <c r="AF1659" s="24"/>
    </row>
    <row r="1660" spans="1:32" ht="15" hidden="1" customHeight="1" x14ac:dyDescent="0.2">
      <c r="A1660" s="54" t="s">
        <v>2377</v>
      </c>
      <c r="B1660" s="62">
        <v>45497</v>
      </c>
      <c r="C1660" s="59">
        <f t="shared" si="51"/>
        <v>1</v>
      </c>
      <c r="D1660" s="15">
        <f t="shared" si="50"/>
        <v>1500</v>
      </c>
      <c r="E1660" s="41" t="s">
        <v>428</v>
      </c>
      <c r="F1660" s="30" t="s">
        <v>320</v>
      </c>
      <c r="G1660" s="59" t="s">
        <v>653</v>
      </c>
      <c r="H1660" s="53" t="s">
        <v>768</v>
      </c>
      <c r="I1660" s="53" t="s">
        <v>315</v>
      </c>
      <c r="J1660" s="53">
        <v>68826</v>
      </c>
      <c r="K1660" s="53" t="s">
        <v>316</v>
      </c>
      <c r="L1660" s="70">
        <v>19227</v>
      </c>
      <c r="M1660" s="53" t="s">
        <v>342</v>
      </c>
      <c r="N1660" s="53" t="s">
        <v>318</v>
      </c>
      <c r="O1660" s="53" t="s">
        <v>319</v>
      </c>
      <c r="P1660" s="53" t="s">
        <v>604</v>
      </c>
      <c r="Q1660" s="53" t="s">
        <v>348</v>
      </c>
      <c r="R1660" s="7" t="s">
        <v>820</v>
      </c>
      <c r="S1660" s="53">
        <v>1</v>
      </c>
      <c r="T1660" s="61">
        <v>4500</v>
      </c>
      <c r="U1660" s="7">
        <v>44</v>
      </c>
      <c r="V1660" s="23" t="s">
        <v>445</v>
      </c>
      <c r="W1660" s="24" t="s">
        <v>446</v>
      </c>
      <c r="X1660" s="7" t="s">
        <v>51</v>
      </c>
      <c r="Y1660" s="10">
        <v>500</v>
      </c>
      <c r="Z1660" s="53"/>
      <c r="AA1660" s="53"/>
      <c r="AB1660" s="78"/>
      <c r="AC1660" s="53"/>
      <c r="AF1660" s="24"/>
    </row>
    <row r="1661" spans="1:32" ht="15" hidden="1" customHeight="1" x14ac:dyDescent="0.2">
      <c r="A1661" s="54" t="s">
        <v>1738</v>
      </c>
      <c r="B1661" s="13">
        <v>45497</v>
      </c>
      <c r="C1661" s="31">
        <f t="shared" si="51"/>
        <v>2</v>
      </c>
      <c r="D1661" s="15">
        <f t="shared" si="50"/>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637</v>
      </c>
      <c r="Q1661" s="53" t="s">
        <v>348</v>
      </c>
      <c r="R1661" s="7" t="s">
        <v>349</v>
      </c>
      <c r="S1661" s="53">
        <v>0</v>
      </c>
      <c r="T1661" s="61">
        <v>0</v>
      </c>
      <c r="U1661" s="7">
        <v>180</v>
      </c>
      <c r="V1661" s="23" t="s">
        <v>32</v>
      </c>
      <c r="W1661" s="24" t="s">
        <v>155</v>
      </c>
      <c r="X1661" s="7" t="s">
        <v>34</v>
      </c>
      <c r="Y1661" s="10">
        <v>124.76</v>
      </c>
      <c r="Z1661" s="24" t="s">
        <v>72</v>
      </c>
      <c r="AA1661" s="12" t="s">
        <v>1016</v>
      </c>
      <c r="AB1661" s="66"/>
      <c r="AC1661" s="24"/>
      <c r="AF1661" s="24"/>
    </row>
    <row r="1662" spans="1:32" ht="15" hidden="1" customHeight="1" x14ac:dyDescent="0.2">
      <c r="A1662" s="54" t="s">
        <v>1738</v>
      </c>
      <c r="B1662" s="62">
        <v>45497</v>
      </c>
      <c r="C1662" s="59">
        <f t="shared" si="51"/>
        <v>2</v>
      </c>
      <c r="D1662" s="15">
        <f t="shared" si="50"/>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hidden="1" customHeight="1" x14ac:dyDescent="0.2">
      <c r="A1663" s="54" t="s">
        <v>2043</v>
      </c>
      <c r="B1663" s="62">
        <v>45497</v>
      </c>
      <c r="C1663" s="59">
        <f t="shared" si="51"/>
        <v>2</v>
      </c>
      <c r="D1663" s="15">
        <f t="shared" si="50"/>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hidden="1" customHeight="1" x14ac:dyDescent="0.2">
      <c r="A1664" s="54" t="s">
        <v>2375</v>
      </c>
      <c r="B1664" s="62">
        <v>45497</v>
      </c>
      <c r="C1664" s="31">
        <f t="shared" si="51"/>
        <v>1</v>
      </c>
      <c r="D1664" s="15">
        <f t="shared" si="50"/>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hidden="1" customHeight="1" x14ac:dyDescent="0.2">
      <c r="A1665" s="54" t="s">
        <v>2376</v>
      </c>
      <c r="B1665" s="62">
        <v>45497</v>
      </c>
      <c r="C1665" s="31">
        <f t="shared" si="51"/>
        <v>1</v>
      </c>
      <c r="D1665" s="15">
        <f t="shared" si="50"/>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hidden="1" customHeight="1" x14ac:dyDescent="0.2">
      <c r="A1666" s="54" t="s">
        <v>2378</v>
      </c>
      <c r="B1666" s="62">
        <v>45498</v>
      </c>
      <c r="C1666" s="31">
        <f t="shared" si="51"/>
        <v>1</v>
      </c>
      <c r="D1666" s="15">
        <f t="shared" ref="D1666:D1729" si="52">IF(C1666=1, 1500 - SUMIFS($Y:$Y, $A:$A, A1666, $C:$C, C1666, $E:$E, "Approved", $Z:$Z, "&lt;&gt;PFA GC", $F:$F, "&lt;&gt;No"),
   IF(C1666=2, 1000 - SUMIFS($Y:$Y, $A:$A, A1666, $C:$C, C1666, $E:$E, "Approved", $Z:$Z, "&lt;&gt;PFA GC", $F:$F, "&lt;&gt;No"),
   IF(C1666&gt;=3, 500 - SUMIFS($Y:$Y, $A:$A, A1666, $C:$C, C1666, $E:$E, "Approved", $Z:$Z, "&lt;&gt;PFA GC", $F:$F, "&lt;&gt;No"), "")))</f>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478</v>
      </c>
      <c r="X1666" s="7" t="s">
        <v>52</v>
      </c>
      <c r="Y1666" s="10">
        <v>25</v>
      </c>
      <c r="Z1666" s="24" t="s">
        <v>310</v>
      </c>
      <c r="AA1666" s="53" t="s">
        <v>168</v>
      </c>
      <c r="AB1666" s="78"/>
      <c r="AC1666" s="53"/>
      <c r="AD1666" s="24" t="s">
        <v>1119</v>
      </c>
      <c r="AF1666" s="24"/>
    </row>
    <row r="1667" spans="1:32" ht="15" hidden="1" customHeight="1" x14ac:dyDescent="0.2">
      <c r="A1667" s="54" t="s">
        <v>2381</v>
      </c>
      <c r="B1667" s="62">
        <v>45499</v>
      </c>
      <c r="C1667" s="59">
        <f t="shared" ref="C1667:C1730" si="53">YEAR(B1667) - YEAR(_xlfn.MINIFS($B:$B, $A:$A, A1667)) + 1</f>
        <v>1</v>
      </c>
      <c r="D1667" s="15">
        <f t="shared" si="52"/>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604</v>
      </c>
      <c r="Q1667" s="53" t="s">
        <v>348</v>
      </c>
      <c r="R1667" s="7" t="s">
        <v>833</v>
      </c>
      <c r="S1667" s="53">
        <v>1</v>
      </c>
      <c r="T1667" s="61">
        <v>3098</v>
      </c>
      <c r="U1667" s="7">
        <v>6</v>
      </c>
      <c r="V1667" s="63" t="s">
        <v>65</v>
      </c>
      <c r="W1667" s="53" t="s">
        <v>692</v>
      </c>
      <c r="X1667" s="7" t="s">
        <v>55</v>
      </c>
      <c r="Y1667" s="10">
        <v>935</v>
      </c>
      <c r="Z1667" s="53" t="s">
        <v>566</v>
      </c>
      <c r="AA1667" s="53" t="s">
        <v>1135</v>
      </c>
      <c r="AB1667" s="78"/>
      <c r="AC1667" s="53"/>
      <c r="AF1667" s="24"/>
    </row>
    <row r="1668" spans="1:32" ht="15" hidden="1" customHeight="1" x14ac:dyDescent="0.2">
      <c r="A1668" s="54" t="s">
        <v>2382</v>
      </c>
      <c r="B1668" s="62">
        <v>45499</v>
      </c>
      <c r="C1668" s="59">
        <f t="shared" si="53"/>
        <v>1</v>
      </c>
      <c r="D1668" s="15">
        <f t="shared" si="52"/>
        <v>470</v>
      </c>
      <c r="E1668" s="16" t="s">
        <v>28</v>
      </c>
      <c r="F1668" s="64" t="s">
        <v>29</v>
      </c>
      <c r="G1668" s="59" t="s">
        <v>30</v>
      </c>
      <c r="H1668" s="53" t="s">
        <v>314</v>
      </c>
      <c r="I1668" s="53" t="s">
        <v>315</v>
      </c>
      <c r="J1668" s="53">
        <v>68503</v>
      </c>
      <c r="K1668" s="53" t="s">
        <v>959</v>
      </c>
      <c r="L1668" s="70">
        <v>25302</v>
      </c>
      <c r="M1668" s="53" t="s">
        <v>317</v>
      </c>
      <c r="N1668" s="53" t="s">
        <v>318</v>
      </c>
      <c r="O1668" s="53" t="s">
        <v>514</v>
      </c>
      <c r="P1668" s="53" t="s">
        <v>604</v>
      </c>
      <c r="Q1668" s="53" t="s">
        <v>348</v>
      </c>
      <c r="R1668" s="7" t="s">
        <v>841</v>
      </c>
      <c r="S1668" s="53">
        <v>3</v>
      </c>
      <c r="T1668" s="61">
        <v>7000</v>
      </c>
      <c r="U1668" s="7">
        <v>18</v>
      </c>
      <c r="V1668" s="53" t="s">
        <v>260</v>
      </c>
      <c r="W1668" s="53" t="s">
        <v>944</v>
      </c>
      <c r="X1668" s="7" t="s">
        <v>55</v>
      </c>
      <c r="Y1668" s="10">
        <v>1030</v>
      </c>
      <c r="Z1668" s="24" t="s">
        <v>566</v>
      </c>
      <c r="AA1668" s="53" t="s">
        <v>1136</v>
      </c>
      <c r="AB1668" s="78"/>
      <c r="AC1668" s="53"/>
      <c r="AF1668" s="24"/>
    </row>
    <row r="1669" spans="1:32" ht="15" hidden="1" customHeight="1" x14ac:dyDescent="0.2">
      <c r="A1669" s="54" t="s">
        <v>2379</v>
      </c>
      <c r="B1669" s="62">
        <v>45499</v>
      </c>
      <c r="C1669" s="59">
        <f t="shared" si="53"/>
        <v>1</v>
      </c>
      <c r="D1669" s="15">
        <f t="shared" si="52"/>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604</v>
      </c>
      <c r="Q1669" s="53" t="s">
        <v>348</v>
      </c>
      <c r="R1669" s="7" t="s">
        <v>841</v>
      </c>
      <c r="S1669" s="53">
        <v>1</v>
      </c>
      <c r="T1669" s="61">
        <v>3930</v>
      </c>
      <c r="U1669" s="7">
        <v>18</v>
      </c>
      <c r="V1669" s="53" t="s">
        <v>260</v>
      </c>
      <c r="W1669" s="53" t="s">
        <v>944</v>
      </c>
      <c r="X1669" s="7" t="s">
        <v>37</v>
      </c>
      <c r="Y1669" s="10">
        <v>300</v>
      </c>
      <c r="Z1669" s="24" t="s">
        <v>44</v>
      </c>
      <c r="AA1669" s="53" t="s">
        <v>103</v>
      </c>
      <c r="AB1669" s="78"/>
      <c r="AC1669" s="53" t="s">
        <v>29</v>
      </c>
      <c r="AF1669" s="24"/>
    </row>
    <row r="1670" spans="1:32" ht="15" hidden="1" customHeight="1" x14ac:dyDescent="0.2">
      <c r="A1670" s="54" t="s">
        <v>2379</v>
      </c>
      <c r="B1670" s="62">
        <v>45499</v>
      </c>
      <c r="C1670" s="59">
        <f t="shared" si="53"/>
        <v>1</v>
      </c>
      <c r="D1670" s="15">
        <f t="shared" si="52"/>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604</v>
      </c>
      <c r="Q1670" s="53" t="s">
        <v>348</v>
      </c>
      <c r="R1670" s="7" t="s">
        <v>841</v>
      </c>
      <c r="S1670" s="53">
        <v>1</v>
      </c>
      <c r="T1670" s="61">
        <v>3930</v>
      </c>
      <c r="U1670" s="7">
        <v>18</v>
      </c>
      <c r="V1670" s="53" t="s">
        <v>260</v>
      </c>
      <c r="W1670" s="53" t="s">
        <v>944</v>
      </c>
      <c r="X1670" s="7" t="s">
        <v>55</v>
      </c>
      <c r="Y1670" s="10">
        <v>1200</v>
      </c>
      <c r="Z1670" s="24" t="s">
        <v>566</v>
      </c>
      <c r="AA1670" s="53" t="s">
        <v>1137</v>
      </c>
      <c r="AB1670" s="78"/>
      <c r="AC1670" s="53"/>
      <c r="AF1670" s="24"/>
    </row>
    <row r="1671" spans="1:32" ht="15" hidden="1" customHeight="1" x14ac:dyDescent="0.2">
      <c r="A1671" s="54" t="s">
        <v>1598</v>
      </c>
      <c r="B1671" s="62">
        <v>45499</v>
      </c>
      <c r="C1671" s="59">
        <f t="shared" si="53"/>
        <v>4</v>
      </c>
      <c r="D1671" s="15">
        <f t="shared" si="52"/>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478</v>
      </c>
      <c r="X1671" s="7" t="s">
        <v>37</v>
      </c>
      <c r="Y1671" s="10">
        <v>50</v>
      </c>
      <c r="Z1671" s="24" t="s">
        <v>310</v>
      </c>
      <c r="AA1671" s="53" t="s">
        <v>168</v>
      </c>
      <c r="AB1671" s="78"/>
      <c r="AC1671" s="53"/>
      <c r="AF1671" s="24"/>
    </row>
    <row r="1672" spans="1:32" ht="15" hidden="1" customHeight="1" x14ac:dyDescent="0.2">
      <c r="A1672" s="33" t="s">
        <v>2243</v>
      </c>
      <c r="B1672" s="13">
        <v>45499</v>
      </c>
      <c r="C1672" s="31">
        <f t="shared" si="53"/>
        <v>1</v>
      </c>
      <c r="D1672" s="15">
        <f t="shared" si="52"/>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604</v>
      </c>
      <c r="Q1672" s="49" t="s">
        <v>565</v>
      </c>
      <c r="R1672" s="7" t="s">
        <v>833</v>
      </c>
      <c r="S1672" s="24">
        <v>1</v>
      </c>
      <c r="T1672" s="58">
        <v>438</v>
      </c>
      <c r="U1672" s="7">
        <v>200</v>
      </c>
      <c r="V1672" s="23" t="s">
        <v>286</v>
      </c>
      <c r="W1672" s="24" t="s">
        <v>1026</v>
      </c>
      <c r="X1672" s="7" t="s">
        <v>54</v>
      </c>
      <c r="Y1672" s="10">
        <v>156.55000000000001</v>
      </c>
      <c r="Z1672" s="24" t="s">
        <v>46</v>
      </c>
      <c r="AA1672" s="12" t="s">
        <v>166</v>
      </c>
      <c r="AB1672" s="66"/>
      <c r="AC1672" s="24" t="s">
        <v>29</v>
      </c>
      <c r="AF1672" s="24"/>
    </row>
    <row r="1673" spans="1:32" ht="15" hidden="1" customHeight="1" x14ac:dyDescent="0.2">
      <c r="A1673" s="33" t="s">
        <v>2380</v>
      </c>
      <c r="B1673" s="62">
        <v>45499</v>
      </c>
      <c r="C1673" s="31">
        <f t="shared" si="53"/>
        <v>1</v>
      </c>
      <c r="D1673" s="15">
        <f t="shared" si="52"/>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hidden="1" customHeight="1" x14ac:dyDescent="0.2">
      <c r="A1674" s="33" t="s">
        <v>1824</v>
      </c>
      <c r="B1674" s="13">
        <v>45502</v>
      </c>
      <c r="C1674" s="31">
        <f t="shared" si="53"/>
        <v>2</v>
      </c>
      <c r="D1674" s="15">
        <f t="shared" si="52"/>
        <v>-500</v>
      </c>
      <c r="E1674" s="16" t="s">
        <v>28</v>
      </c>
      <c r="F1674" s="64" t="s">
        <v>29</v>
      </c>
      <c r="G1674" s="59" t="s">
        <v>30</v>
      </c>
      <c r="H1674" s="24" t="s">
        <v>484</v>
      </c>
      <c r="I1674" s="24" t="s">
        <v>315</v>
      </c>
      <c r="J1674" s="24">
        <v>68066</v>
      </c>
      <c r="K1674" s="49" t="s">
        <v>316</v>
      </c>
      <c r="L1674" s="20" t="s">
        <v>2681</v>
      </c>
      <c r="M1674" s="49" t="s">
        <v>335</v>
      </c>
      <c r="N1674" s="49" t="s">
        <v>318</v>
      </c>
      <c r="O1674" s="49" t="s">
        <v>319</v>
      </c>
      <c r="P1674" s="49" t="s">
        <v>320</v>
      </c>
      <c r="Q1674" s="49" t="s">
        <v>31</v>
      </c>
      <c r="R1674" s="7" t="s">
        <v>31</v>
      </c>
      <c r="S1674" s="24">
        <v>2</v>
      </c>
      <c r="T1674" s="58" t="s">
        <v>31</v>
      </c>
      <c r="U1674" s="7" t="s">
        <v>31</v>
      </c>
      <c r="V1674" s="23" t="s">
        <v>32</v>
      </c>
      <c r="W1674" s="24" t="s">
        <v>584</v>
      </c>
      <c r="X1674" s="7" t="s">
        <v>37</v>
      </c>
      <c r="Y1674" s="10">
        <v>300</v>
      </c>
      <c r="Z1674" s="24" t="s">
        <v>38</v>
      </c>
      <c r="AA1674" s="12" t="s">
        <v>103</v>
      </c>
      <c r="AB1674" s="66"/>
      <c r="AC1674" s="24"/>
      <c r="AF1674" s="24"/>
    </row>
    <row r="1675" spans="1:32" ht="15" hidden="1" customHeight="1" x14ac:dyDescent="0.2">
      <c r="A1675" s="54" t="s">
        <v>2304</v>
      </c>
      <c r="B1675" s="62">
        <v>45502</v>
      </c>
      <c r="C1675" s="59">
        <f t="shared" si="53"/>
        <v>1</v>
      </c>
      <c r="D1675" s="15">
        <f t="shared" si="52"/>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hidden="1" customHeight="1" x14ac:dyDescent="0.2">
      <c r="A1676" s="54" t="s">
        <v>2042</v>
      </c>
      <c r="B1676" s="62">
        <v>45502</v>
      </c>
      <c r="C1676" s="59">
        <f t="shared" si="53"/>
        <v>2</v>
      </c>
      <c r="D1676" s="15">
        <f t="shared" si="52"/>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hidden="1" customHeight="1" x14ac:dyDescent="0.2">
      <c r="A1677" s="33" t="s">
        <v>2263</v>
      </c>
      <c r="B1677" s="13">
        <v>45502</v>
      </c>
      <c r="C1677" s="31">
        <f t="shared" si="53"/>
        <v>1</v>
      </c>
      <c r="D1677" s="15">
        <f t="shared" si="52"/>
        <v>9</v>
      </c>
      <c r="E1677" s="16" t="s">
        <v>28</v>
      </c>
      <c r="F1677" s="30" t="s">
        <v>29</v>
      </c>
      <c r="G1677" s="31" t="s">
        <v>30</v>
      </c>
      <c r="K1677" s="49"/>
      <c r="L1677" s="20" t="s">
        <v>31</v>
      </c>
      <c r="M1677" s="49"/>
      <c r="R1677" s="7"/>
      <c r="S1677" s="24"/>
      <c r="T1677" s="58"/>
      <c r="U1677" s="7"/>
      <c r="V1677" s="37" t="s">
        <v>260</v>
      </c>
      <c r="W1677" s="24" t="s">
        <v>944</v>
      </c>
      <c r="X1677" s="7" t="s">
        <v>73</v>
      </c>
      <c r="Y1677" s="10">
        <v>100</v>
      </c>
      <c r="Z1677" s="24" t="s">
        <v>394</v>
      </c>
      <c r="AA1677" s="12" t="s">
        <v>1138</v>
      </c>
      <c r="AB1677" s="66"/>
      <c r="AC1677" s="24"/>
      <c r="AF1677" s="24"/>
    </row>
    <row r="1678" spans="1:32" ht="15" hidden="1" customHeight="1" x14ac:dyDescent="0.2">
      <c r="A1678" s="54" t="s">
        <v>2311</v>
      </c>
      <c r="B1678" s="62">
        <v>45503</v>
      </c>
      <c r="C1678" s="59">
        <f t="shared" si="53"/>
        <v>1</v>
      </c>
      <c r="D1678" s="15">
        <f t="shared" si="52"/>
        <v>629.9</v>
      </c>
      <c r="E1678" s="16" t="s">
        <v>28</v>
      </c>
      <c r="F1678" s="64" t="s">
        <v>29</v>
      </c>
      <c r="G1678" s="59" t="s">
        <v>30</v>
      </c>
      <c r="H1678" s="53" t="s">
        <v>611</v>
      </c>
      <c r="I1678" s="53" t="s">
        <v>315</v>
      </c>
      <c r="J1678" s="53">
        <v>68601</v>
      </c>
      <c r="K1678" s="53" t="s">
        <v>316</v>
      </c>
      <c r="L1678" s="70">
        <v>19083</v>
      </c>
      <c r="M1678" s="53" t="s">
        <v>317</v>
      </c>
      <c r="N1678" s="53" t="s">
        <v>318</v>
      </c>
      <c r="O1678" s="53" t="s">
        <v>319</v>
      </c>
      <c r="P1678" s="53" t="s">
        <v>604</v>
      </c>
      <c r="Q1678" s="53" t="s">
        <v>348</v>
      </c>
      <c r="R1678" s="7" t="s">
        <v>851</v>
      </c>
      <c r="S1678" s="53">
        <v>2</v>
      </c>
      <c r="T1678" s="61">
        <v>2473</v>
      </c>
      <c r="U1678" s="7" t="s">
        <v>383</v>
      </c>
      <c r="V1678" s="37" t="s">
        <v>285</v>
      </c>
      <c r="W1678" s="53" t="s">
        <v>1074</v>
      </c>
      <c r="X1678" s="7" t="s">
        <v>57</v>
      </c>
      <c r="Y1678" s="10">
        <v>125.94</v>
      </c>
      <c r="Z1678" s="24" t="s">
        <v>46</v>
      </c>
      <c r="AA1678" s="12" t="s">
        <v>1140</v>
      </c>
      <c r="AB1678" s="66"/>
      <c r="AC1678" s="24"/>
      <c r="AF1678" s="24"/>
    </row>
    <row r="1679" spans="1:32" ht="15" hidden="1" customHeight="1" x14ac:dyDescent="0.2">
      <c r="A1679" s="54" t="s">
        <v>2311</v>
      </c>
      <c r="B1679" s="62">
        <v>45503</v>
      </c>
      <c r="C1679" s="59">
        <f t="shared" si="53"/>
        <v>1</v>
      </c>
      <c r="D1679" s="15">
        <f t="shared" si="52"/>
        <v>629.9</v>
      </c>
      <c r="E1679" s="16" t="s">
        <v>28</v>
      </c>
      <c r="F1679" s="64" t="s">
        <v>29</v>
      </c>
      <c r="G1679" s="59" t="s">
        <v>30</v>
      </c>
      <c r="H1679" s="53" t="s">
        <v>611</v>
      </c>
      <c r="I1679" s="53" t="s">
        <v>315</v>
      </c>
      <c r="J1679" s="53">
        <v>68601</v>
      </c>
      <c r="K1679" s="53" t="s">
        <v>316</v>
      </c>
      <c r="L1679" s="70">
        <v>19083</v>
      </c>
      <c r="M1679" s="53" t="s">
        <v>317</v>
      </c>
      <c r="N1679" s="53" t="s">
        <v>318</v>
      </c>
      <c r="O1679" s="53" t="s">
        <v>319</v>
      </c>
      <c r="P1679" s="53" t="s">
        <v>604</v>
      </c>
      <c r="Q1679" s="53" t="s">
        <v>348</v>
      </c>
      <c r="R1679" s="7" t="s">
        <v>851</v>
      </c>
      <c r="S1679" s="53">
        <v>2</v>
      </c>
      <c r="T1679" s="61">
        <v>2473</v>
      </c>
      <c r="U1679" s="7" t="s">
        <v>383</v>
      </c>
      <c r="V1679" s="37" t="s">
        <v>285</v>
      </c>
      <c r="W1679" s="53" t="s">
        <v>1074</v>
      </c>
      <c r="X1679" s="7" t="s">
        <v>37</v>
      </c>
      <c r="Y1679" s="10">
        <v>200</v>
      </c>
      <c r="Z1679" s="24" t="s">
        <v>44</v>
      </c>
      <c r="AA1679" s="12" t="s">
        <v>1069</v>
      </c>
      <c r="AB1679" s="66"/>
      <c r="AC1679" s="24"/>
      <c r="AF1679" s="24"/>
    </row>
    <row r="1680" spans="1:32" ht="15" hidden="1" customHeight="1" x14ac:dyDescent="0.2">
      <c r="A1680" s="54" t="s">
        <v>2383</v>
      </c>
      <c r="B1680" s="62">
        <v>45503</v>
      </c>
      <c r="C1680" s="59">
        <f t="shared" si="53"/>
        <v>1</v>
      </c>
      <c r="D1680" s="15">
        <f t="shared" si="52"/>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604</v>
      </c>
      <c r="Q1680" s="53" t="s">
        <v>348</v>
      </c>
      <c r="R1680" s="7" t="s">
        <v>822</v>
      </c>
      <c r="S1680" s="53">
        <v>4</v>
      </c>
      <c r="T1680" s="61">
        <v>1100</v>
      </c>
      <c r="U1680" s="7">
        <v>50</v>
      </c>
      <c r="V1680" s="37" t="s">
        <v>260</v>
      </c>
      <c r="W1680" s="53" t="s">
        <v>944</v>
      </c>
      <c r="X1680" s="7" t="s">
        <v>55</v>
      </c>
      <c r="Y1680" s="10">
        <v>458</v>
      </c>
      <c r="Z1680" s="24" t="s">
        <v>566</v>
      </c>
      <c r="AA1680" s="12" t="s">
        <v>1136</v>
      </c>
      <c r="AB1680" s="66"/>
      <c r="AC1680" s="24" t="s">
        <v>29</v>
      </c>
      <c r="AF1680" s="24"/>
    </row>
    <row r="1681" spans="1:32" ht="15" hidden="1" customHeight="1" x14ac:dyDescent="0.2">
      <c r="A1681" s="54" t="s">
        <v>2384</v>
      </c>
      <c r="B1681" s="62">
        <v>45503</v>
      </c>
      <c r="C1681" s="59">
        <f t="shared" si="53"/>
        <v>1</v>
      </c>
      <c r="D1681" s="15">
        <f t="shared" si="52"/>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604</v>
      </c>
      <c r="Q1681" s="53" t="s">
        <v>348</v>
      </c>
      <c r="R1681" s="7" t="s">
        <v>841</v>
      </c>
      <c r="S1681" s="53">
        <v>1</v>
      </c>
      <c r="T1681" s="61">
        <v>2400</v>
      </c>
      <c r="U1681" s="7">
        <v>11</v>
      </c>
      <c r="V1681" s="37" t="s">
        <v>260</v>
      </c>
      <c r="W1681" s="53" t="s">
        <v>944</v>
      </c>
      <c r="X1681" s="7" t="s">
        <v>55</v>
      </c>
      <c r="Y1681" s="10">
        <v>765</v>
      </c>
      <c r="Z1681" s="24" t="s">
        <v>566</v>
      </c>
      <c r="AA1681" s="12" t="s">
        <v>1141</v>
      </c>
      <c r="AB1681" s="66"/>
      <c r="AC1681" s="24" t="s">
        <v>29</v>
      </c>
      <c r="AF1681" s="24"/>
    </row>
    <row r="1682" spans="1:32" ht="15" hidden="1" customHeight="1" x14ac:dyDescent="0.2">
      <c r="A1682" s="54" t="s">
        <v>2308</v>
      </c>
      <c r="B1682" s="62">
        <v>45503</v>
      </c>
      <c r="C1682" s="59">
        <f t="shared" si="53"/>
        <v>1</v>
      </c>
      <c r="D1682" s="15">
        <f t="shared" si="52"/>
        <v>557</v>
      </c>
      <c r="E1682" s="16" t="s">
        <v>28</v>
      </c>
      <c r="F1682" s="64" t="s">
        <v>29</v>
      </c>
      <c r="G1682" s="59" t="s">
        <v>30</v>
      </c>
      <c r="H1682" s="53" t="s">
        <v>521</v>
      </c>
      <c r="I1682" s="24" t="s">
        <v>381</v>
      </c>
      <c r="J1682" s="53">
        <v>68310</v>
      </c>
      <c r="K1682" s="53" t="s">
        <v>316</v>
      </c>
      <c r="L1682" s="70" t="s">
        <v>31</v>
      </c>
      <c r="M1682" s="53" t="s">
        <v>324</v>
      </c>
      <c r="N1682" s="53" t="s">
        <v>318</v>
      </c>
      <c r="O1682" s="53" t="s">
        <v>319</v>
      </c>
      <c r="P1682" s="53" t="s">
        <v>604</v>
      </c>
      <c r="Q1682" s="53" t="s">
        <v>348</v>
      </c>
      <c r="R1682" s="7" t="s">
        <v>841</v>
      </c>
      <c r="S1682" s="53">
        <v>2</v>
      </c>
      <c r="T1682" s="61">
        <v>6473.91</v>
      </c>
      <c r="U1682" s="7" t="s">
        <v>383</v>
      </c>
      <c r="V1682" s="37" t="s">
        <v>260</v>
      </c>
      <c r="W1682" s="53" t="s">
        <v>944</v>
      </c>
      <c r="X1682" s="7" t="s">
        <v>73</v>
      </c>
      <c r="Y1682" s="10">
        <v>240.4</v>
      </c>
      <c r="Z1682" s="24"/>
      <c r="AA1682" s="12"/>
      <c r="AB1682" s="66"/>
      <c r="AC1682" s="24"/>
      <c r="AF1682" s="24"/>
    </row>
    <row r="1683" spans="1:32" ht="15" hidden="1" customHeight="1" x14ac:dyDescent="0.2">
      <c r="A1683" s="54" t="s">
        <v>2311</v>
      </c>
      <c r="B1683" s="62">
        <v>45503</v>
      </c>
      <c r="C1683" s="59">
        <f t="shared" si="53"/>
        <v>1</v>
      </c>
      <c r="D1683" s="15">
        <f t="shared" si="52"/>
        <v>629.9</v>
      </c>
      <c r="E1683" s="16" t="s">
        <v>28</v>
      </c>
      <c r="F1683" s="64" t="s">
        <v>29</v>
      </c>
      <c r="G1683" s="59" t="s">
        <v>30</v>
      </c>
      <c r="H1683" s="53" t="s">
        <v>611</v>
      </c>
      <c r="I1683" s="53" t="s">
        <v>315</v>
      </c>
      <c r="J1683" s="53">
        <v>68601</v>
      </c>
      <c r="K1683" s="53" t="s">
        <v>316</v>
      </c>
      <c r="L1683" s="70" t="s">
        <v>31</v>
      </c>
      <c r="M1683" s="53" t="s">
        <v>317</v>
      </c>
      <c r="N1683" s="53" t="s">
        <v>318</v>
      </c>
      <c r="O1683" s="53" t="s">
        <v>319</v>
      </c>
      <c r="P1683" s="53" t="s">
        <v>604</v>
      </c>
      <c r="Q1683" s="53" t="s">
        <v>348</v>
      </c>
      <c r="R1683" s="7" t="s">
        <v>851</v>
      </c>
      <c r="S1683" s="53">
        <v>2</v>
      </c>
      <c r="T1683" s="61">
        <v>2473</v>
      </c>
      <c r="U1683" s="7" t="s">
        <v>383</v>
      </c>
      <c r="V1683" s="37" t="s">
        <v>285</v>
      </c>
      <c r="W1683" s="53" t="s">
        <v>1074</v>
      </c>
      <c r="X1683" s="7" t="s">
        <v>57</v>
      </c>
      <c r="Y1683" s="10">
        <v>44</v>
      </c>
      <c r="Z1683" s="24" t="s">
        <v>46</v>
      </c>
      <c r="AA1683" s="12" t="s">
        <v>1139</v>
      </c>
      <c r="AB1683" s="66"/>
      <c r="AC1683" s="24" t="s">
        <v>416</v>
      </c>
      <c r="AF1683" s="24"/>
    </row>
    <row r="1684" spans="1:32" ht="15" hidden="1" customHeight="1" x14ac:dyDescent="0.2">
      <c r="A1684" s="54" t="s">
        <v>1863</v>
      </c>
      <c r="B1684" s="62">
        <v>45504</v>
      </c>
      <c r="C1684" s="59">
        <f t="shared" si="53"/>
        <v>2</v>
      </c>
      <c r="D1684" s="15">
        <f t="shared" si="52"/>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hidden="1" customHeight="1" x14ac:dyDescent="0.2">
      <c r="A1685" s="54" t="s">
        <v>2385</v>
      </c>
      <c r="B1685" s="62">
        <v>45504</v>
      </c>
      <c r="C1685" s="59">
        <f t="shared" si="53"/>
        <v>1</v>
      </c>
      <c r="D1685" s="15">
        <f t="shared" si="52"/>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604</v>
      </c>
      <c r="Q1685" s="53" t="s">
        <v>348</v>
      </c>
      <c r="R1685" s="7" t="s">
        <v>851</v>
      </c>
      <c r="S1685" s="53">
        <v>2</v>
      </c>
      <c r="T1685" s="61">
        <v>4022.68</v>
      </c>
      <c r="U1685" s="7">
        <v>37</v>
      </c>
      <c r="V1685" s="53" t="s">
        <v>260</v>
      </c>
      <c r="W1685" s="53" t="s">
        <v>944</v>
      </c>
      <c r="X1685" s="7" t="s">
        <v>57</v>
      </c>
      <c r="Y1685" s="10">
        <v>63.35</v>
      </c>
      <c r="Z1685" s="24" t="s">
        <v>46</v>
      </c>
      <c r="AA1685" s="12" t="s">
        <v>327</v>
      </c>
      <c r="AB1685" s="66"/>
      <c r="AC1685" s="24" t="s">
        <v>416</v>
      </c>
      <c r="AF1685" s="24"/>
    </row>
    <row r="1686" spans="1:32" ht="15" hidden="1" customHeight="1" x14ac:dyDescent="0.2">
      <c r="A1686" s="54" t="s">
        <v>2386</v>
      </c>
      <c r="B1686" s="62">
        <v>45504</v>
      </c>
      <c r="C1686" s="59">
        <f t="shared" si="53"/>
        <v>1</v>
      </c>
      <c r="D1686" s="15">
        <f t="shared" si="52"/>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604</v>
      </c>
      <c r="Q1686" s="53" t="s">
        <v>579</v>
      </c>
      <c r="R1686" s="7" t="s">
        <v>851</v>
      </c>
      <c r="S1686" s="53">
        <v>1</v>
      </c>
      <c r="T1686" s="61">
        <v>2235.4</v>
      </c>
      <c r="U1686" s="7">
        <v>140</v>
      </c>
      <c r="V1686" s="53" t="s">
        <v>260</v>
      </c>
      <c r="W1686" s="53" t="s">
        <v>944</v>
      </c>
      <c r="X1686" s="7" t="s">
        <v>37</v>
      </c>
      <c r="Y1686" s="10">
        <v>100</v>
      </c>
      <c r="Z1686" s="24" t="s">
        <v>44</v>
      </c>
      <c r="AA1686" s="12" t="s">
        <v>103</v>
      </c>
      <c r="AB1686" s="66"/>
      <c r="AC1686" s="24" t="s">
        <v>29</v>
      </c>
      <c r="AF1686" s="24"/>
    </row>
    <row r="1687" spans="1:32" ht="15" hidden="1" customHeight="1" x14ac:dyDescent="0.2">
      <c r="A1687" s="54" t="s">
        <v>2386</v>
      </c>
      <c r="B1687" s="62">
        <v>45504</v>
      </c>
      <c r="C1687" s="59">
        <f t="shared" si="53"/>
        <v>1</v>
      </c>
      <c r="D1687" s="15">
        <f t="shared" si="52"/>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604</v>
      </c>
      <c r="Q1687" s="53" t="s">
        <v>579</v>
      </c>
      <c r="R1687" s="7" t="s">
        <v>851</v>
      </c>
      <c r="S1687" s="53">
        <v>1</v>
      </c>
      <c r="T1687" s="61">
        <v>2235.4</v>
      </c>
      <c r="U1687" s="7">
        <v>140</v>
      </c>
      <c r="V1687" s="53" t="s">
        <v>260</v>
      </c>
      <c r="W1687" s="53" t="s">
        <v>944</v>
      </c>
      <c r="X1687" s="7" t="s">
        <v>55</v>
      </c>
      <c r="Y1687" s="10">
        <v>218.74</v>
      </c>
      <c r="Z1687" s="24" t="s">
        <v>46</v>
      </c>
      <c r="AA1687" s="12" t="s">
        <v>1143</v>
      </c>
      <c r="AB1687" s="66"/>
      <c r="AC1687" s="24"/>
      <c r="AF1687" s="24"/>
    </row>
    <row r="1688" spans="1:32" ht="15" hidden="1" customHeight="1" x14ac:dyDescent="0.2">
      <c r="A1688" s="54" t="s">
        <v>2388</v>
      </c>
      <c r="B1688" s="62">
        <v>45504</v>
      </c>
      <c r="C1688" s="31">
        <f t="shared" si="53"/>
        <v>1</v>
      </c>
      <c r="D1688" s="15">
        <f t="shared" si="52"/>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hidden="1" customHeight="1" x14ac:dyDescent="0.2">
      <c r="A1689" s="54" t="s">
        <v>2392</v>
      </c>
      <c r="B1689" s="62">
        <v>45504</v>
      </c>
      <c r="C1689" s="59">
        <f t="shared" si="53"/>
        <v>1</v>
      </c>
      <c r="D1689" s="15">
        <f t="shared" si="52"/>
        <v>160.97000000000003</v>
      </c>
      <c r="E1689" s="16" t="s">
        <v>28</v>
      </c>
      <c r="F1689" s="64" t="s">
        <v>29</v>
      </c>
      <c r="G1689" s="59" t="s">
        <v>30</v>
      </c>
      <c r="H1689" s="53" t="s">
        <v>1147</v>
      </c>
      <c r="I1689" s="53" t="s">
        <v>315</v>
      </c>
      <c r="J1689" s="53">
        <v>68347</v>
      </c>
      <c r="K1689" s="53" t="s">
        <v>316</v>
      </c>
      <c r="L1689" s="70">
        <v>22490</v>
      </c>
      <c r="M1689" s="53" t="s">
        <v>324</v>
      </c>
      <c r="N1689" s="53" t="s">
        <v>318</v>
      </c>
      <c r="O1689" s="53" t="s">
        <v>319</v>
      </c>
      <c r="P1689" s="53" t="s">
        <v>604</v>
      </c>
      <c r="Q1689" s="53" t="s">
        <v>565</v>
      </c>
      <c r="R1689" s="7" t="s">
        <v>841</v>
      </c>
      <c r="S1689" s="53">
        <v>1</v>
      </c>
      <c r="T1689" s="61">
        <v>1077.6400000000001</v>
      </c>
      <c r="U1689" s="7">
        <v>24</v>
      </c>
      <c r="V1689" s="37" t="s">
        <v>286</v>
      </c>
      <c r="W1689" s="53" t="s">
        <v>332</v>
      </c>
      <c r="X1689" s="7" t="s">
        <v>55</v>
      </c>
      <c r="Y1689" s="10">
        <v>1339.03</v>
      </c>
      <c r="Z1689" s="24" t="s">
        <v>566</v>
      </c>
      <c r="AA1689" s="12" t="s">
        <v>130</v>
      </c>
      <c r="AB1689" s="66"/>
      <c r="AC1689" s="24" t="s">
        <v>29</v>
      </c>
      <c r="AF1689" s="24"/>
    </row>
    <row r="1690" spans="1:32" ht="15" hidden="1" customHeight="1" x14ac:dyDescent="0.2">
      <c r="A1690" s="54" t="s">
        <v>2390</v>
      </c>
      <c r="B1690" s="62">
        <v>45504</v>
      </c>
      <c r="C1690" s="31">
        <f t="shared" si="53"/>
        <v>1</v>
      </c>
      <c r="D1690" s="15">
        <f t="shared" si="52"/>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1027</v>
      </c>
      <c r="X1690" s="7" t="s">
        <v>37</v>
      </c>
      <c r="Y1690" s="10">
        <v>100</v>
      </c>
      <c r="Z1690" s="24" t="s">
        <v>310</v>
      </c>
      <c r="AA1690" s="53" t="s">
        <v>168</v>
      </c>
      <c r="AB1690" s="78"/>
      <c r="AC1690" s="53"/>
      <c r="AF1690" s="24"/>
    </row>
    <row r="1691" spans="1:32" ht="15" hidden="1" customHeight="1" x14ac:dyDescent="0.2">
      <c r="A1691" s="54" t="s">
        <v>2391</v>
      </c>
      <c r="B1691" s="62">
        <v>45504</v>
      </c>
      <c r="C1691" s="59">
        <f t="shared" si="53"/>
        <v>1</v>
      </c>
      <c r="D1691" s="15">
        <f t="shared" si="52"/>
        <v>1252</v>
      </c>
      <c r="E1691" s="16" t="s">
        <v>28</v>
      </c>
      <c r="F1691" s="64" t="s">
        <v>29</v>
      </c>
      <c r="G1691" s="59" t="s">
        <v>30</v>
      </c>
      <c r="H1691" s="53" t="s">
        <v>1144</v>
      </c>
      <c r="I1691" s="53" t="s">
        <v>315</v>
      </c>
      <c r="J1691" s="53">
        <v>68046</v>
      </c>
      <c r="K1691" s="53" t="s">
        <v>316</v>
      </c>
      <c r="L1691" s="70">
        <v>28187</v>
      </c>
      <c r="M1691" s="53" t="s">
        <v>324</v>
      </c>
      <c r="N1691" s="53" t="s">
        <v>318</v>
      </c>
      <c r="O1691" s="53" t="s">
        <v>319</v>
      </c>
      <c r="P1691" s="53" t="s">
        <v>604</v>
      </c>
      <c r="Q1691" s="53" t="s">
        <v>348</v>
      </c>
      <c r="R1691" s="7" t="s">
        <v>841</v>
      </c>
      <c r="S1691" s="53">
        <v>2</v>
      </c>
      <c r="T1691" s="61">
        <v>2390</v>
      </c>
      <c r="U1691" s="7">
        <v>10</v>
      </c>
      <c r="V1691" s="23" t="s">
        <v>32</v>
      </c>
      <c r="W1691" s="24" t="s">
        <v>50</v>
      </c>
      <c r="X1691" s="7" t="s">
        <v>34</v>
      </c>
      <c r="Y1691" s="10">
        <v>248</v>
      </c>
      <c r="Z1691" s="24"/>
      <c r="AA1691" s="12"/>
      <c r="AB1691" s="66"/>
      <c r="AC1691" s="24"/>
      <c r="AF1691" s="24"/>
    </row>
    <row r="1692" spans="1:32" ht="15" hidden="1" customHeight="1" x14ac:dyDescent="0.2">
      <c r="A1692" s="54" t="s">
        <v>2387</v>
      </c>
      <c r="B1692" s="62">
        <v>45504</v>
      </c>
      <c r="C1692" s="59">
        <f t="shared" si="53"/>
        <v>1</v>
      </c>
      <c r="D1692" s="15">
        <f t="shared" si="52"/>
        <v>339.88999999999987</v>
      </c>
      <c r="E1692" s="16" t="s">
        <v>28</v>
      </c>
      <c r="F1692" s="64" t="s">
        <v>29</v>
      </c>
      <c r="G1692" s="59" t="s">
        <v>30</v>
      </c>
      <c r="H1692" s="53" t="s">
        <v>1145</v>
      </c>
      <c r="I1692" s="53" t="s">
        <v>315</v>
      </c>
      <c r="J1692" s="53">
        <v>68354</v>
      </c>
      <c r="K1692" s="53" t="s">
        <v>316</v>
      </c>
      <c r="L1692" s="70">
        <v>31495</v>
      </c>
      <c r="M1692" s="53" t="s">
        <v>317</v>
      </c>
      <c r="N1692" s="53" t="s">
        <v>318</v>
      </c>
      <c r="O1692" s="53" t="s">
        <v>319</v>
      </c>
      <c r="P1692" s="53" t="s">
        <v>604</v>
      </c>
      <c r="Q1692" s="53" t="s">
        <v>565</v>
      </c>
      <c r="R1692" s="7" t="s">
        <v>841</v>
      </c>
      <c r="S1692" s="53">
        <v>2</v>
      </c>
      <c r="T1692" s="61">
        <v>2072</v>
      </c>
      <c r="U1692" s="7">
        <v>120</v>
      </c>
      <c r="V1692" s="37" t="s">
        <v>286</v>
      </c>
      <c r="W1692" s="53" t="s">
        <v>332</v>
      </c>
      <c r="X1692" s="7" t="s">
        <v>51</v>
      </c>
      <c r="Y1692" s="10">
        <v>250</v>
      </c>
      <c r="Z1692" s="24" t="s">
        <v>44</v>
      </c>
      <c r="AA1692" s="12" t="s">
        <v>500</v>
      </c>
      <c r="AB1692" s="66"/>
      <c r="AC1692" s="24" t="s">
        <v>29</v>
      </c>
      <c r="AF1692" s="24"/>
    </row>
    <row r="1693" spans="1:32" ht="15" hidden="1" customHeight="1" x14ac:dyDescent="0.2">
      <c r="A1693" s="54" t="s">
        <v>2387</v>
      </c>
      <c r="B1693" s="62">
        <v>45504</v>
      </c>
      <c r="C1693" s="59">
        <f t="shared" si="53"/>
        <v>1</v>
      </c>
      <c r="D1693" s="15">
        <f t="shared" si="52"/>
        <v>339.88999999999987</v>
      </c>
      <c r="E1693" s="16" t="s">
        <v>28</v>
      </c>
      <c r="F1693" s="64" t="s">
        <v>29</v>
      </c>
      <c r="G1693" s="59" t="s">
        <v>30</v>
      </c>
      <c r="H1693" s="53" t="s">
        <v>1145</v>
      </c>
      <c r="I1693" s="53" t="s">
        <v>315</v>
      </c>
      <c r="J1693" s="53">
        <v>68354</v>
      </c>
      <c r="K1693" s="53" t="s">
        <v>316</v>
      </c>
      <c r="L1693" s="70">
        <v>31495</v>
      </c>
      <c r="M1693" s="53" t="s">
        <v>317</v>
      </c>
      <c r="N1693" s="53" t="s">
        <v>318</v>
      </c>
      <c r="O1693" s="53" t="s">
        <v>319</v>
      </c>
      <c r="P1693" s="53" t="s">
        <v>604</v>
      </c>
      <c r="Q1693" s="53" t="s">
        <v>565</v>
      </c>
      <c r="R1693" s="7" t="s">
        <v>841</v>
      </c>
      <c r="S1693" s="53">
        <v>2</v>
      </c>
      <c r="T1693" s="61">
        <v>2072</v>
      </c>
      <c r="U1693" s="7">
        <v>120</v>
      </c>
      <c r="V1693" s="37" t="s">
        <v>286</v>
      </c>
      <c r="W1693" s="53" t="s">
        <v>332</v>
      </c>
      <c r="X1693" s="7" t="s">
        <v>55</v>
      </c>
      <c r="Y1693" s="10">
        <v>910.11</v>
      </c>
      <c r="Z1693" s="24" t="s">
        <v>566</v>
      </c>
      <c r="AA1693" s="12" t="s">
        <v>1146</v>
      </c>
      <c r="AB1693" s="66"/>
      <c r="AC1693" s="24"/>
      <c r="AF1693" s="24"/>
    </row>
    <row r="1694" spans="1:32" ht="15" hidden="1" customHeight="1" x14ac:dyDescent="0.2">
      <c r="A1694" s="54" t="s">
        <v>2010</v>
      </c>
      <c r="B1694" s="62">
        <v>45504</v>
      </c>
      <c r="C1694" s="59">
        <f t="shared" si="53"/>
        <v>2</v>
      </c>
      <c r="D1694" s="15">
        <f t="shared" si="52"/>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478</v>
      </c>
      <c r="X1694" s="7" t="s">
        <v>37</v>
      </c>
      <c r="Y1694" s="10">
        <v>50</v>
      </c>
      <c r="Z1694" s="24" t="s">
        <v>310</v>
      </c>
      <c r="AA1694" s="53" t="s">
        <v>168</v>
      </c>
      <c r="AB1694" s="78"/>
      <c r="AC1694" s="53"/>
      <c r="AF1694" s="24"/>
    </row>
    <row r="1695" spans="1:32" ht="15" hidden="1" customHeight="1" x14ac:dyDescent="0.2">
      <c r="A1695" s="33" t="s">
        <v>1750</v>
      </c>
      <c r="B1695" s="13">
        <v>45504</v>
      </c>
      <c r="C1695" s="31">
        <f t="shared" si="53"/>
        <v>2</v>
      </c>
      <c r="D1695" s="15">
        <f t="shared" si="52"/>
        <v>538.41</v>
      </c>
      <c r="E1695" s="16" t="s">
        <v>28</v>
      </c>
      <c r="F1695" s="30">
        <v>45504</v>
      </c>
      <c r="G1695" s="30" t="s">
        <v>30</v>
      </c>
      <c r="H1695" s="24" t="s">
        <v>905</v>
      </c>
      <c r="I1695" s="24" t="s">
        <v>315</v>
      </c>
      <c r="J1695" s="24">
        <v>68883</v>
      </c>
      <c r="K1695" s="49" t="s">
        <v>316</v>
      </c>
      <c r="L1695" s="20" t="s">
        <v>31</v>
      </c>
      <c r="M1695" s="20" t="s">
        <v>31</v>
      </c>
      <c r="N1695" s="20" t="s">
        <v>31</v>
      </c>
      <c r="O1695" s="20" t="s">
        <v>31</v>
      </c>
      <c r="P1695" s="20" t="s">
        <v>31</v>
      </c>
      <c r="Q1695" s="20" t="s">
        <v>31</v>
      </c>
      <c r="R1695" s="7" t="s">
        <v>820</v>
      </c>
      <c r="S1695" s="24">
        <v>1</v>
      </c>
      <c r="T1695" s="58">
        <v>1300</v>
      </c>
      <c r="U1695" s="7" t="s">
        <v>383</v>
      </c>
      <c r="V1695" s="23" t="s">
        <v>32</v>
      </c>
      <c r="W1695" s="24" t="s">
        <v>155</v>
      </c>
      <c r="X1695" s="7" t="s">
        <v>34</v>
      </c>
      <c r="Y1695" s="10">
        <v>154.5</v>
      </c>
      <c r="Z1695" s="24" t="s">
        <v>46</v>
      </c>
      <c r="AA1695" s="12"/>
      <c r="AB1695" s="66"/>
      <c r="AC1695" s="24"/>
      <c r="AF1695" s="24"/>
    </row>
    <row r="1696" spans="1:32" ht="15" hidden="1" customHeight="1" x14ac:dyDescent="0.2">
      <c r="A1696" s="33" t="s">
        <v>2389</v>
      </c>
      <c r="B1696" s="13">
        <v>45504</v>
      </c>
      <c r="C1696" s="31">
        <f t="shared" si="53"/>
        <v>1</v>
      </c>
      <c r="D1696" s="15">
        <f t="shared" si="52"/>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1142</v>
      </c>
      <c r="AB1696" s="66"/>
      <c r="AC1696" s="24"/>
      <c r="AF1696" s="24"/>
    </row>
    <row r="1697" spans="1:32" ht="15" hidden="1" customHeight="1" x14ac:dyDescent="0.2">
      <c r="A1697" s="33" t="s">
        <v>1860</v>
      </c>
      <c r="B1697" s="13">
        <v>45505</v>
      </c>
      <c r="C1697" s="31">
        <f t="shared" si="53"/>
        <v>2</v>
      </c>
      <c r="D1697" s="15">
        <f t="shared" si="52"/>
        <v>-250</v>
      </c>
      <c r="E1697" s="16" t="s">
        <v>28</v>
      </c>
      <c r="F1697" s="30" t="s">
        <v>29</v>
      </c>
      <c r="G1697" s="31" t="s">
        <v>30</v>
      </c>
      <c r="H1697" s="24" t="s">
        <v>539</v>
      </c>
      <c r="I1697" s="24" t="s">
        <v>315</v>
      </c>
      <c r="J1697" s="24">
        <v>68305</v>
      </c>
      <c r="K1697" s="49" t="s">
        <v>316</v>
      </c>
      <c r="L1697" s="20">
        <v>16936</v>
      </c>
      <c r="M1697" s="49" t="s">
        <v>324</v>
      </c>
      <c r="N1697" s="49" t="s">
        <v>325</v>
      </c>
      <c r="O1697" s="49" t="s">
        <v>319</v>
      </c>
      <c r="P1697" s="49" t="s">
        <v>604</v>
      </c>
      <c r="Q1697" s="49" t="s">
        <v>565</v>
      </c>
      <c r="R1697" s="7" t="s">
        <v>820</v>
      </c>
      <c r="S1697" s="24">
        <v>1</v>
      </c>
      <c r="T1697" s="58">
        <v>2157.25</v>
      </c>
      <c r="U1697" s="7">
        <v>128</v>
      </c>
      <c r="V1697" s="23" t="s">
        <v>286</v>
      </c>
      <c r="W1697" s="24" t="s">
        <v>332</v>
      </c>
      <c r="X1697" s="7" t="s">
        <v>51</v>
      </c>
      <c r="Y1697" s="10">
        <v>250</v>
      </c>
      <c r="Z1697" s="24" t="s">
        <v>38</v>
      </c>
      <c r="AA1697" s="12" t="s">
        <v>500</v>
      </c>
      <c r="AB1697" s="66"/>
      <c r="AC1697" s="24" t="s">
        <v>29</v>
      </c>
      <c r="AF1697" s="24"/>
    </row>
    <row r="1698" spans="1:32" ht="15" hidden="1" customHeight="1" x14ac:dyDescent="0.2">
      <c r="A1698" s="33" t="s">
        <v>2298</v>
      </c>
      <c r="B1698" s="13">
        <v>45505</v>
      </c>
      <c r="C1698" s="31">
        <f t="shared" si="53"/>
        <v>1</v>
      </c>
      <c r="D1698" s="15">
        <f t="shared" si="52"/>
        <v>390.02</v>
      </c>
      <c r="E1698" s="41" t="s">
        <v>428</v>
      </c>
      <c r="F1698" s="30" t="s">
        <v>320</v>
      </c>
      <c r="G1698" s="31" t="s">
        <v>993</v>
      </c>
      <c r="H1698" s="24" t="s">
        <v>314</v>
      </c>
      <c r="I1698" s="24" t="s">
        <v>315</v>
      </c>
      <c r="J1698" s="24">
        <v>68504</v>
      </c>
      <c r="K1698" s="49" t="s">
        <v>316</v>
      </c>
      <c r="L1698" s="20">
        <v>18780</v>
      </c>
      <c r="M1698" s="49" t="s">
        <v>569</v>
      </c>
      <c r="N1698" s="49" t="s">
        <v>325</v>
      </c>
      <c r="O1698" s="49" t="s">
        <v>319</v>
      </c>
      <c r="P1698" s="49" t="s">
        <v>604</v>
      </c>
      <c r="Q1698" s="49" t="s">
        <v>348</v>
      </c>
      <c r="R1698" s="7" t="s">
        <v>820</v>
      </c>
      <c r="S1698" s="24">
        <v>2</v>
      </c>
      <c r="T1698" s="58">
        <v>2581</v>
      </c>
      <c r="U1698" s="7">
        <v>15</v>
      </c>
      <c r="V1698" s="53" t="s">
        <v>260</v>
      </c>
      <c r="W1698" s="24" t="s">
        <v>944</v>
      </c>
      <c r="X1698" s="7" t="s">
        <v>431</v>
      </c>
      <c r="Y1698" s="10">
        <v>400</v>
      </c>
      <c r="Z1698" s="24"/>
      <c r="AA1698" s="12"/>
      <c r="AB1698" s="66"/>
      <c r="AC1698" s="31"/>
      <c r="AF1698" s="24"/>
    </row>
    <row r="1699" spans="1:32" ht="15" hidden="1" customHeight="1" x14ac:dyDescent="0.2">
      <c r="A1699" s="54" t="s">
        <v>2393</v>
      </c>
      <c r="B1699" s="62">
        <v>45505</v>
      </c>
      <c r="C1699" s="59">
        <f t="shared" si="53"/>
        <v>1</v>
      </c>
      <c r="D1699" s="15">
        <f t="shared" si="52"/>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hidden="1" customHeight="1" x14ac:dyDescent="0.2">
      <c r="A1700" s="33" t="s">
        <v>2245</v>
      </c>
      <c r="B1700" s="13">
        <v>45506</v>
      </c>
      <c r="C1700" s="31">
        <f t="shared" si="53"/>
        <v>1</v>
      </c>
      <c r="D1700" s="15">
        <f t="shared" si="52"/>
        <v>500</v>
      </c>
      <c r="E1700" s="16" t="s">
        <v>28</v>
      </c>
      <c r="F1700" s="64" t="s">
        <v>29</v>
      </c>
      <c r="G1700" s="59" t="s">
        <v>30</v>
      </c>
      <c r="H1700" s="24" t="s">
        <v>521</v>
      </c>
      <c r="I1700" s="24" t="s">
        <v>315</v>
      </c>
      <c r="J1700" s="24">
        <v>68310</v>
      </c>
      <c r="K1700" s="49" t="s">
        <v>316</v>
      </c>
      <c r="L1700" s="20">
        <v>12762</v>
      </c>
      <c r="M1700" s="49" t="s">
        <v>342</v>
      </c>
      <c r="N1700" s="49" t="s">
        <v>318</v>
      </c>
      <c r="O1700" s="49" t="s">
        <v>319</v>
      </c>
      <c r="P1700" s="49" t="s">
        <v>320</v>
      </c>
      <c r="Q1700" s="49" t="s">
        <v>348</v>
      </c>
      <c r="R1700" s="7" t="s">
        <v>820</v>
      </c>
      <c r="S1700" s="24">
        <v>1</v>
      </c>
      <c r="T1700" s="58">
        <v>1801.8</v>
      </c>
      <c r="U1700" s="7">
        <v>85</v>
      </c>
      <c r="V1700" s="53" t="s">
        <v>260</v>
      </c>
      <c r="W1700" s="24" t="s">
        <v>338</v>
      </c>
      <c r="X1700" s="7" t="s">
        <v>51</v>
      </c>
      <c r="Y1700" s="10">
        <v>200</v>
      </c>
      <c r="Z1700" s="24" t="s">
        <v>38</v>
      </c>
      <c r="AA1700" s="12" t="s">
        <v>500</v>
      </c>
      <c r="AB1700" s="66"/>
      <c r="AC1700" s="24"/>
      <c r="AF1700" s="24"/>
    </row>
    <row r="1701" spans="1:32" ht="15" hidden="1" customHeight="1" x14ac:dyDescent="0.2">
      <c r="A1701" s="54" t="s">
        <v>2395</v>
      </c>
      <c r="B1701" s="62">
        <v>45506</v>
      </c>
      <c r="C1701" s="59">
        <f t="shared" si="53"/>
        <v>1</v>
      </c>
      <c r="D1701" s="15">
        <f t="shared" si="52"/>
        <v>1300</v>
      </c>
      <c r="E1701" s="16" t="s">
        <v>28</v>
      </c>
      <c r="F1701" s="64" t="s">
        <v>29</v>
      </c>
      <c r="G1701" s="59" t="s">
        <v>30</v>
      </c>
      <c r="H1701" s="53" t="s">
        <v>1148</v>
      </c>
      <c r="I1701" s="53" t="s">
        <v>315</v>
      </c>
      <c r="J1701" s="53">
        <v>69021</v>
      </c>
      <c r="K1701" s="53" t="s">
        <v>316</v>
      </c>
      <c r="L1701" s="70">
        <v>16002</v>
      </c>
      <c r="M1701" s="53" t="s">
        <v>342</v>
      </c>
      <c r="N1701" s="53" t="s">
        <v>318</v>
      </c>
      <c r="O1701" s="53" t="s">
        <v>319</v>
      </c>
      <c r="P1701" s="53" t="s">
        <v>604</v>
      </c>
      <c r="Q1701" s="53" t="s">
        <v>348</v>
      </c>
      <c r="R1701" s="7" t="s">
        <v>820</v>
      </c>
      <c r="S1701" s="53">
        <v>1</v>
      </c>
      <c r="T1701" s="61">
        <v>2203</v>
      </c>
      <c r="U1701" s="7">
        <v>140</v>
      </c>
      <c r="V1701" s="53" t="s">
        <v>264</v>
      </c>
      <c r="W1701" s="24" t="s">
        <v>970</v>
      </c>
      <c r="X1701" s="7" t="s">
        <v>51</v>
      </c>
      <c r="Y1701" s="10">
        <v>200</v>
      </c>
      <c r="Z1701" s="24" t="s">
        <v>44</v>
      </c>
      <c r="AA1701" s="12" t="s">
        <v>500</v>
      </c>
      <c r="AB1701" s="66"/>
      <c r="AC1701" s="24"/>
      <c r="AF1701" s="24"/>
    </row>
    <row r="1702" spans="1:32" ht="15" hidden="1" customHeight="1" x14ac:dyDescent="0.2">
      <c r="A1702" s="54" t="s">
        <v>2396</v>
      </c>
      <c r="B1702" s="62">
        <v>45506</v>
      </c>
      <c r="C1702" s="59">
        <f t="shared" si="53"/>
        <v>1</v>
      </c>
      <c r="D1702" s="15">
        <f t="shared" si="52"/>
        <v>1500</v>
      </c>
      <c r="E1702" s="41" t="s">
        <v>451</v>
      </c>
      <c r="F1702" s="30" t="s">
        <v>320</v>
      </c>
      <c r="G1702" s="59" t="s">
        <v>563</v>
      </c>
      <c r="H1702" s="53" t="s">
        <v>372</v>
      </c>
      <c r="I1702" s="53" t="s">
        <v>315</v>
      </c>
      <c r="J1702" s="53">
        <v>68803</v>
      </c>
      <c r="K1702" s="53" t="s">
        <v>316</v>
      </c>
      <c r="L1702" s="70">
        <v>16732</v>
      </c>
      <c r="M1702" s="53" t="s">
        <v>324</v>
      </c>
      <c r="N1702" s="53" t="s">
        <v>325</v>
      </c>
      <c r="O1702" s="53" t="s">
        <v>319</v>
      </c>
      <c r="P1702" s="53" t="s">
        <v>604</v>
      </c>
      <c r="Q1702" s="53" t="s">
        <v>348</v>
      </c>
      <c r="R1702" s="7" t="s">
        <v>820</v>
      </c>
      <c r="S1702" s="53">
        <v>1</v>
      </c>
      <c r="T1702" s="61">
        <v>40824</v>
      </c>
      <c r="U1702" s="7">
        <v>10</v>
      </c>
      <c r="V1702" s="23" t="s">
        <v>445</v>
      </c>
      <c r="W1702" s="24" t="s">
        <v>446</v>
      </c>
      <c r="X1702" s="7" t="s">
        <v>34</v>
      </c>
      <c r="Y1702" s="10">
        <v>1000</v>
      </c>
      <c r="Z1702" s="24"/>
      <c r="AA1702" s="12"/>
      <c r="AB1702" s="66"/>
      <c r="AC1702" s="31" t="s">
        <v>29</v>
      </c>
      <c r="AF1702" s="24"/>
    </row>
    <row r="1703" spans="1:32" ht="15" hidden="1" customHeight="1" x14ac:dyDescent="0.2">
      <c r="A1703" s="54" t="s">
        <v>2394</v>
      </c>
      <c r="B1703" s="62">
        <v>45506</v>
      </c>
      <c r="C1703" s="31">
        <f t="shared" si="53"/>
        <v>1</v>
      </c>
      <c r="D1703" s="15">
        <f t="shared" si="52"/>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hidden="1" customHeight="1" x14ac:dyDescent="0.2">
      <c r="A1704" s="54" t="s">
        <v>2397</v>
      </c>
      <c r="B1704" s="62">
        <v>45508</v>
      </c>
      <c r="C1704" s="59">
        <f t="shared" si="53"/>
        <v>1</v>
      </c>
      <c r="D1704" s="15">
        <f t="shared" si="52"/>
        <v>1500</v>
      </c>
      <c r="E1704" s="41" t="s">
        <v>428</v>
      </c>
      <c r="F1704" s="30" t="s">
        <v>320</v>
      </c>
      <c r="G1704" s="59" t="s">
        <v>966</v>
      </c>
      <c r="H1704" s="53" t="s">
        <v>372</v>
      </c>
      <c r="I1704" s="53" t="s">
        <v>315</v>
      </c>
      <c r="J1704" s="53">
        <v>68801</v>
      </c>
      <c r="K1704" s="53" t="s">
        <v>316</v>
      </c>
      <c r="L1704" s="70">
        <v>33357</v>
      </c>
      <c r="M1704" s="53" t="s">
        <v>324</v>
      </c>
      <c r="N1704" s="53" t="s">
        <v>325</v>
      </c>
      <c r="O1704" s="53" t="s">
        <v>319</v>
      </c>
      <c r="P1704" s="53" t="s">
        <v>604</v>
      </c>
      <c r="Q1704" s="53" t="s">
        <v>348</v>
      </c>
      <c r="R1704" s="7" t="s">
        <v>822</v>
      </c>
      <c r="S1704" s="53">
        <v>3</v>
      </c>
      <c r="T1704" s="61">
        <v>943</v>
      </c>
      <c r="U1704" s="7">
        <v>20</v>
      </c>
      <c r="V1704" s="23" t="s">
        <v>894</v>
      </c>
      <c r="W1704" s="53" t="s">
        <v>155</v>
      </c>
      <c r="X1704" s="7" t="s">
        <v>431</v>
      </c>
      <c r="Y1704" s="10">
        <v>1500</v>
      </c>
      <c r="Z1704" s="24"/>
      <c r="AA1704" s="12"/>
      <c r="AB1704" s="66"/>
      <c r="AC1704" s="31"/>
      <c r="AF1704" s="24"/>
    </row>
    <row r="1705" spans="1:32" ht="15" hidden="1" customHeight="1" x14ac:dyDescent="0.2">
      <c r="A1705" s="33" t="s">
        <v>2290</v>
      </c>
      <c r="B1705" s="13">
        <v>45509</v>
      </c>
      <c r="C1705" s="31">
        <f t="shared" si="53"/>
        <v>1</v>
      </c>
      <c r="D1705" s="15">
        <f t="shared" si="52"/>
        <v>0.83999999999991815</v>
      </c>
      <c r="E1705" s="16" t="s">
        <v>28</v>
      </c>
      <c r="F1705" s="30" t="s">
        <v>29</v>
      </c>
      <c r="G1705" s="31" t="s">
        <v>30</v>
      </c>
      <c r="H1705" s="24" t="s">
        <v>1061</v>
      </c>
      <c r="I1705" s="24" t="s">
        <v>315</v>
      </c>
      <c r="J1705" s="24">
        <v>68202</v>
      </c>
      <c r="K1705" s="49" t="s">
        <v>316</v>
      </c>
      <c r="L1705" s="20">
        <v>22915</v>
      </c>
      <c r="M1705" s="49" t="s">
        <v>569</v>
      </c>
      <c r="N1705" s="49" t="s">
        <v>318</v>
      </c>
      <c r="O1705" s="49" t="s">
        <v>319</v>
      </c>
      <c r="P1705" s="49" t="s">
        <v>604</v>
      </c>
      <c r="Q1705" s="49" t="s">
        <v>348</v>
      </c>
      <c r="R1705" s="7" t="s">
        <v>822</v>
      </c>
      <c r="S1705" s="24">
        <v>2</v>
      </c>
      <c r="T1705" s="58">
        <v>0</v>
      </c>
      <c r="U1705" s="7">
        <v>150</v>
      </c>
      <c r="V1705" s="53" t="s">
        <v>285</v>
      </c>
      <c r="W1705" s="24" t="s">
        <v>860</v>
      </c>
      <c r="X1705" s="7" t="s">
        <v>57</v>
      </c>
      <c r="Y1705" s="10">
        <v>395.61</v>
      </c>
      <c r="Z1705" s="24"/>
      <c r="AA1705" s="12" t="s">
        <v>1062</v>
      </c>
      <c r="AB1705" s="66"/>
      <c r="AC1705" s="24"/>
      <c r="AF1705" s="24"/>
    </row>
    <row r="1706" spans="1:32" ht="15" hidden="1" customHeight="1" x14ac:dyDescent="0.2">
      <c r="A1706" s="54" t="s">
        <v>2398</v>
      </c>
      <c r="B1706" s="62">
        <v>45509</v>
      </c>
      <c r="C1706" s="59">
        <f t="shared" si="53"/>
        <v>1</v>
      </c>
      <c r="D1706" s="15">
        <f t="shared" si="52"/>
        <v>1265</v>
      </c>
      <c r="E1706" s="16" t="s">
        <v>28</v>
      </c>
      <c r="F1706" s="64" t="s">
        <v>29</v>
      </c>
      <c r="G1706" s="59" t="s">
        <v>30</v>
      </c>
      <c r="H1706" s="53" t="s">
        <v>1149</v>
      </c>
      <c r="I1706" s="53" t="s">
        <v>315</v>
      </c>
      <c r="J1706" s="53">
        <v>68025</v>
      </c>
      <c r="K1706" s="53" t="s">
        <v>316</v>
      </c>
      <c r="L1706" s="70">
        <v>30702</v>
      </c>
      <c r="M1706" s="53" t="s">
        <v>317</v>
      </c>
      <c r="N1706" s="53" t="s">
        <v>318</v>
      </c>
      <c r="O1706" s="53" t="s">
        <v>319</v>
      </c>
      <c r="P1706" s="53" t="s">
        <v>604</v>
      </c>
      <c r="Q1706" s="53" t="s">
        <v>348</v>
      </c>
      <c r="R1706" s="7" t="s">
        <v>822</v>
      </c>
      <c r="S1706" s="53">
        <v>5</v>
      </c>
      <c r="T1706" s="61">
        <v>0</v>
      </c>
      <c r="U1706" s="7">
        <v>50</v>
      </c>
      <c r="V1706" s="63" t="s">
        <v>32</v>
      </c>
      <c r="W1706" s="24" t="s">
        <v>50</v>
      </c>
      <c r="X1706" s="7" t="s">
        <v>34</v>
      </c>
      <c r="Y1706" s="10">
        <v>170</v>
      </c>
      <c r="Z1706" s="24" t="s">
        <v>46</v>
      </c>
      <c r="AA1706" s="12" t="s">
        <v>1150</v>
      </c>
      <c r="AB1706" s="78"/>
      <c r="AC1706" s="24" t="s">
        <v>29</v>
      </c>
      <c r="AF1706" s="24"/>
    </row>
    <row r="1707" spans="1:32" ht="15" hidden="1" customHeight="1" x14ac:dyDescent="0.2">
      <c r="A1707" s="33" t="s">
        <v>2399</v>
      </c>
      <c r="B1707" s="13">
        <v>45510</v>
      </c>
      <c r="C1707" s="59">
        <f t="shared" si="53"/>
        <v>1</v>
      </c>
      <c r="D1707" s="15">
        <f t="shared" si="52"/>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604</v>
      </c>
      <c r="Q1707" s="49" t="s">
        <v>348</v>
      </c>
      <c r="R1707" s="7" t="s">
        <v>853</v>
      </c>
      <c r="S1707" s="24">
        <v>1</v>
      </c>
      <c r="T1707" s="58">
        <v>2009.28</v>
      </c>
      <c r="U1707" s="7">
        <v>2</v>
      </c>
      <c r="V1707" s="63" t="s">
        <v>445</v>
      </c>
      <c r="W1707" s="24" t="s">
        <v>446</v>
      </c>
      <c r="X1707" s="7" t="s">
        <v>51</v>
      </c>
      <c r="Y1707" s="10">
        <v>100</v>
      </c>
      <c r="Z1707" s="24" t="s">
        <v>44</v>
      </c>
      <c r="AA1707" s="12" t="s">
        <v>500</v>
      </c>
      <c r="AB1707" s="66"/>
      <c r="AC1707" s="24"/>
      <c r="AF1707" s="24"/>
    </row>
    <row r="1708" spans="1:32" ht="15" hidden="1" customHeight="1" x14ac:dyDescent="0.2">
      <c r="A1708" s="33" t="s">
        <v>2399</v>
      </c>
      <c r="B1708" s="13">
        <v>45510</v>
      </c>
      <c r="C1708" s="59">
        <f t="shared" si="53"/>
        <v>1</v>
      </c>
      <c r="D1708" s="15">
        <f t="shared" si="52"/>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604</v>
      </c>
      <c r="Q1708" s="49" t="s">
        <v>348</v>
      </c>
      <c r="R1708" s="7" t="s">
        <v>853</v>
      </c>
      <c r="S1708" s="24">
        <v>1</v>
      </c>
      <c r="T1708" s="58">
        <v>2009.28</v>
      </c>
      <c r="U1708" s="7">
        <v>2</v>
      </c>
      <c r="V1708" s="63" t="s">
        <v>445</v>
      </c>
      <c r="W1708" s="24" t="s">
        <v>446</v>
      </c>
      <c r="X1708" s="7" t="s">
        <v>37</v>
      </c>
      <c r="Y1708" s="10">
        <v>400</v>
      </c>
      <c r="Z1708" s="24" t="s">
        <v>44</v>
      </c>
      <c r="AA1708" s="12" t="s">
        <v>103</v>
      </c>
      <c r="AB1708" s="66"/>
      <c r="AC1708" s="24"/>
      <c r="AF1708" s="24"/>
    </row>
    <row r="1709" spans="1:32" ht="15" hidden="1" customHeight="1" x14ac:dyDescent="0.2">
      <c r="A1709" s="54" t="s">
        <v>1653</v>
      </c>
      <c r="B1709" s="62">
        <v>45510</v>
      </c>
      <c r="C1709" s="31">
        <f t="shared" si="53"/>
        <v>3</v>
      </c>
      <c r="D1709" s="15">
        <f t="shared" si="52"/>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hidden="1" customHeight="1" x14ac:dyDescent="0.2">
      <c r="A1710" s="54" t="s">
        <v>1540</v>
      </c>
      <c r="B1710" s="62">
        <v>45510</v>
      </c>
      <c r="C1710" s="31">
        <f t="shared" si="53"/>
        <v>6</v>
      </c>
      <c r="D1710" s="15">
        <f t="shared" si="52"/>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hidden="1" customHeight="1" x14ac:dyDescent="0.2">
      <c r="A1711" s="54" t="s">
        <v>2400</v>
      </c>
      <c r="B1711" s="62">
        <v>45510</v>
      </c>
      <c r="C1711" s="31">
        <f t="shared" si="53"/>
        <v>1</v>
      </c>
      <c r="D1711" s="15">
        <f t="shared" si="52"/>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584</v>
      </c>
      <c r="X1711" s="7" t="s">
        <v>37</v>
      </c>
      <c r="Y1711" s="10">
        <v>25</v>
      </c>
      <c r="Z1711" s="24" t="s">
        <v>310</v>
      </c>
      <c r="AA1711" s="53" t="s">
        <v>168</v>
      </c>
      <c r="AB1711" s="78"/>
      <c r="AC1711" s="53"/>
      <c r="AF1711" s="24"/>
    </row>
    <row r="1712" spans="1:32" ht="15" hidden="1" customHeight="1" x14ac:dyDescent="0.2">
      <c r="A1712" s="33" t="s">
        <v>2402</v>
      </c>
      <c r="B1712" s="13">
        <v>45511</v>
      </c>
      <c r="C1712" s="59">
        <f t="shared" si="53"/>
        <v>1</v>
      </c>
      <c r="D1712" s="15">
        <f t="shared" si="52"/>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604</v>
      </c>
      <c r="Q1712" s="49" t="s">
        <v>348</v>
      </c>
      <c r="R1712" s="7" t="s">
        <v>820</v>
      </c>
      <c r="S1712" s="24">
        <v>2</v>
      </c>
      <c r="T1712" s="58">
        <v>1712</v>
      </c>
      <c r="U1712" s="7">
        <v>5</v>
      </c>
      <c r="V1712" s="63" t="s">
        <v>445</v>
      </c>
      <c r="W1712" s="24" t="s">
        <v>446</v>
      </c>
      <c r="X1712" s="7" t="s">
        <v>55</v>
      </c>
      <c r="Y1712" s="10">
        <v>1000</v>
      </c>
      <c r="Z1712" s="24"/>
      <c r="AA1712" s="12"/>
      <c r="AB1712" s="66"/>
      <c r="AC1712" s="24"/>
      <c r="AF1712" s="24"/>
    </row>
    <row r="1713" spans="1:32" ht="15" hidden="1" customHeight="1" x14ac:dyDescent="0.2">
      <c r="A1713" s="33" t="s">
        <v>2401</v>
      </c>
      <c r="B1713" s="13">
        <v>45511</v>
      </c>
      <c r="C1713" s="59">
        <f t="shared" si="53"/>
        <v>1</v>
      </c>
      <c r="D1713" s="15">
        <f t="shared" si="52"/>
        <v>9.5</v>
      </c>
      <c r="E1713" s="16" t="s">
        <v>28</v>
      </c>
      <c r="F1713" s="64" t="s">
        <v>29</v>
      </c>
      <c r="G1713" s="59" t="s">
        <v>30</v>
      </c>
      <c r="H1713" s="24" t="s">
        <v>1151</v>
      </c>
      <c r="I1713" s="24" t="s">
        <v>315</v>
      </c>
      <c r="J1713" s="24">
        <v>68350</v>
      </c>
      <c r="K1713" s="49" t="s">
        <v>316</v>
      </c>
      <c r="L1713" s="20">
        <v>20498</v>
      </c>
      <c r="M1713" s="49" t="s">
        <v>317</v>
      </c>
      <c r="N1713" s="49" t="s">
        <v>318</v>
      </c>
      <c r="O1713" s="49" t="s">
        <v>319</v>
      </c>
      <c r="P1713" s="49" t="s">
        <v>604</v>
      </c>
      <c r="Q1713" s="49" t="s">
        <v>348</v>
      </c>
      <c r="R1713" s="7" t="s">
        <v>820</v>
      </c>
      <c r="S1713" s="24">
        <v>2</v>
      </c>
      <c r="T1713" s="58">
        <v>2563.6999999999998</v>
      </c>
      <c r="U1713" s="7">
        <v>180</v>
      </c>
      <c r="V1713" s="53" t="s">
        <v>260</v>
      </c>
      <c r="W1713" s="24" t="s">
        <v>944</v>
      </c>
      <c r="X1713" s="7" t="s">
        <v>37</v>
      </c>
      <c r="Y1713" s="10">
        <v>450</v>
      </c>
      <c r="Z1713" s="24" t="s">
        <v>44</v>
      </c>
      <c r="AA1713" s="12" t="s">
        <v>103</v>
      </c>
      <c r="AB1713" s="66"/>
      <c r="AC1713" s="24"/>
      <c r="AF1713" s="24"/>
    </row>
    <row r="1714" spans="1:32" ht="15" hidden="1" customHeight="1" x14ac:dyDescent="0.2">
      <c r="A1714" s="33" t="s">
        <v>2401</v>
      </c>
      <c r="B1714" s="13">
        <v>45511</v>
      </c>
      <c r="C1714" s="59">
        <f t="shared" si="53"/>
        <v>1</v>
      </c>
      <c r="D1714" s="15">
        <f t="shared" si="52"/>
        <v>9.5</v>
      </c>
      <c r="E1714" s="16" t="s">
        <v>28</v>
      </c>
      <c r="F1714" s="30" t="s">
        <v>29</v>
      </c>
      <c r="G1714" s="31" t="s">
        <v>30</v>
      </c>
      <c r="H1714" s="24" t="s">
        <v>1151</v>
      </c>
      <c r="I1714" s="24" t="s">
        <v>315</v>
      </c>
      <c r="J1714" s="24">
        <v>68350</v>
      </c>
      <c r="K1714" s="49" t="s">
        <v>316</v>
      </c>
      <c r="L1714" s="20">
        <v>20498</v>
      </c>
      <c r="M1714" s="49" t="s">
        <v>317</v>
      </c>
      <c r="N1714" s="49" t="s">
        <v>318</v>
      </c>
      <c r="O1714" s="49" t="s">
        <v>319</v>
      </c>
      <c r="P1714" s="49" t="s">
        <v>604</v>
      </c>
      <c r="Q1714" s="49" t="s">
        <v>348</v>
      </c>
      <c r="R1714" s="7" t="s">
        <v>820</v>
      </c>
      <c r="S1714" s="24">
        <v>2</v>
      </c>
      <c r="T1714" s="58">
        <v>2563.6999999999998</v>
      </c>
      <c r="U1714" s="7">
        <v>180</v>
      </c>
      <c r="V1714" s="53" t="s">
        <v>260</v>
      </c>
      <c r="W1714" s="24" t="s">
        <v>944</v>
      </c>
      <c r="X1714" s="7" t="s">
        <v>55</v>
      </c>
      <c r="Y1714" s="10">
        <v>1040.5</v>
      </c>
      <c r="Z1714" s="24" t="s">
        <v>566</v>
      </c>
      <c r="AA1714" s="12" t="s">
        <v>1152</v>
      </c>
      <c r="AB1714" s="66"/>
      <c r="AC1714" s="24"/>
      <c r="AF1714" s="24"/>
    </row>
    <row r="1715" spans="1:32" ht="15" hidden="1" customHeight="1" x14ac:dyDescent="0.2">
      <c r="A1715" s="33" t="s">
        <v>2406</v>
      </c>
      <c r="B1715" s="13">
        <v>45511</v>
      </c>
      <c r="C1715" s="59">
        <f t="shared" si="53"/>
        <v>1</v>
      </c>
      <c r="D1715" s="15">
        <f t="shared" si="52"/>
        <v>317.59999999999991</v>
      </c>
      <c r="E1715" s="31" t="s">
        <v>28</v>
      </c>
      <c r="F1715" s="30" t="s">
        <v>29</v>
      </c>
      <c r="G1715" s="31" t="s">
        <v>30</v>
      </c>
      <c r="H1715" s="24" t="s">
        <v>1153</v>
      </c>
      <c r="I1715" s="24" t="s">
        <v>315</v>
      </c>
      <c r="J1715" s="24">
        <v>68458</v>
      </c>
      <c r="K1715" s="49" t="s">
        <v>316</v>
      </c>
      <c r="L1715" s="20">
        <v>22023</v>
      </c>
      <c r="M1715" s="49" t="s">
        <v>324</v>
      </c>
      <c r="N1715" s="49" t="s">
        <v>325</v>
      </c>
      <c r="O1715" s="49" t="s">
        <v>319</v>
      </c>
      <c r="P1715" s="49" t="s">
        <v>604</v>
      </c>
      <c r="Q1715" s="49" t="s">
        <v>565</v>
      </c>
      <c r="R1715" s="7" t="s">
        <v>822</v>
      </c>
      <c r="S1715" s="24">
        <v>1</v>
      </c>
      <c r="T1715" s="58">
        <v>1385.2</v>
      </c>
      <c r="U1715" s="7">
        <v>92</v>
      </c>
      <c r="V1715" s="63" t="s">
        <v>286</v>
      </c>
      <c r="W1715" s="24" t="s">
        <v>332</v>
      </c>
      <c r="X1715" s="7" t="s">
        <v>73</v>
      </c>
      <c r="Y1715" s="10">
        <v>1182.4000000000001</v>
      </c>
      <c r="Z1715" s="24" t="s">
        <v>46</v>
      </c>
      <c r="AA1715" s="12" t="s">
        <v>1154</v>
      </c>
      <c r="AB1715" s="66"/>
      <c r="AC1715" s="24"/>
      <c r="AF1715" s="24"/>
    </row>
    <row r="1716" spans="1:32" ht="15" hidden="1" customHeight="1" x14ac:dyDescent="0.2">
      <c r="A1716" s="54" t="s">
        <v>1823</v>
      </c>
      <c r="B1716" s="62">
        <v>45511</v>
      </c>
      <c r="C1716" s="59">
        <f t="shared" si="53"/>
        <v>2</v>
      </c>
      <c r="D1716" s="15">
        <f t="shared" si="52"/>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1027</v>
      </c>
      <c r="X1716" s="7" t="s">
        <v>37</v>
      </c>
      <c r="Y1716" s="10">
        <v>50</v>
      </c>
      <c r="Z1716" s="24" t="s">
        <v>310</v>
      </c>
      <c r="AA1716" s="53" t="s">
        <v>168</v>
      </c>
      <c r="AB1716" s="78"/>
      <c r="AC1716" s="53"/>
      <c r="AF1716" s="24"/>
    </row>
    <row r="1717" spans="1:32" ht="15" hidden="1" customHeight="1" x14ac:dyDescent="0.2">
      <c r="A1717" s="33" t="s">
        <v>2405</v>
      </c>
      <c r="B1717" s="13">
        <v>45511</v>
      </c>
      <c r="C1717" s="59">
        <f t="shared" si="53"/>
        <v>1</v>
      </c>
      <c r="D1717" s="15">
        <f t="shared" si="52"/>
        <v>1500</v>
      </c>
      <c r="E1717" s="59" t="s">
        <v>428</v>
      </c>
      <c r="F1717" s="30" t="s">
        <v>320</v>
      </c>
      <c r="G1717" s="31" t="s">
        <v>661</v>
      </c>
      <c r="H1717" s="24" t="s">
        <v>611</v>
      </c>
      <c r="I1717" s="24" t="s">
        <v>315</v>
      </c>
      <c r="J1717" s="24">
        <v>68601</v>
      </c>
      <c r="K1717" s="49" t="s">
        <v>316</v>
      </c>
      <c r="L1717" s="20">
        <v>25665</v>
      </c>
      <c r="M1717" s="49" t="s">
        <v>317</v>
      </c>
      <c r="N1717" s="49" t="s">
        <v>318</v>
      </c>
      <c r="O1717" s="49" t="s">
        <v>319</v>
      </c>
      <c r="P1717" s="49" t="s">
        <v>604</v>
      </c>
      <c r="Q1717" s="49" t="s">
        <v>348</v>
      </c>
      <c r="R1717" s="7" t="s">
        <v>841</v>
      </c>
      <c r="S1717" s="24">
        <v>4</v>
      </c>
      <c r="T1717" s="58">
        <v>2000</v>
      </c>
      <c r="U1717" s="7">
        <v>160</v>
      </c>
      <c r="V1717" s="37" t="s">
        <v>285</v>
      </c>
      <c r="W1717" s="24" t="s">
        <v>860</v>
      </c>
      <c r="X1717" s="7" t="s">
        <v>431</v>
      </c>
      <c r="Y1717" s="10">
        <v>2800</v>
      </c>
      <c r="Z1717" s="24"/>
      <c r="AA1717" s="12"/>
      <c r="AB1717" s="66"/>
      <c r="AC1717" s="31"/>
      <c r="AF1717" s="24"/>
    </row>
    <row r="1718" spans="1:32" ht="15" hidden="1" customHeight="1" x14ac:dyDescent="0.2">
      <c r="A1718" s="33" t="s">
        <v>2403</v>
      </c>
      <c r="B1718" s="13">
        <v>45511</v>
      </c>
      <c r="C1718" s="59">
        <f t="shared" si="53"/>
        <v>1</v>
      </c>
      <c r="D1718" s="15">
        <f t="shared" si="52"/>
        <v>1300</v>
      </c>
      <c r="E1718" s="31" t="s">
        <v>28</v>
      </c>
      <c r="F1718" s="30" t="s">
        <v>416</v>
      </c>
      <c r="G1718" s="31" t="s">
        <v>30</v>
      </c>
      <c r="H1718" s="24" t="s">
        <v>710</v>
      </c>
      <c r="I1718" s="24" t="s">
        <v>315</v>
      </c>
      <c r="J1718" s="24">
        <v>68450</v>
      </c>
      <c r="K1718" s="49" t="s">
        <v>316</v>
      </c>
      <c r="L1718" s="20">
        <v>31659</v>
      </c>
      <c r="M1718" s="49" t="s">
        <v>324</v>
      </c>
      <c r="N1718" s="49" t="s">
        <v>318</v>
      </c>
      <c r="O1718" s="49" t="s">
        <v>319</v>
      </c>
      <c r="P1718" s="49" t="s">
        <v>604</v>
      </c>
      <c r="Q1718" s="49" t="s">
        <v>565</v>
      </c>
      <c r="R1718" s="7" t="s">
        <v>841</v>
      </c>
      <c r="S1718" s="24">
        <v>2</v>
      </c>
      <c r="T1718" s="58">
        <v>0</v>
      </c>
      <c r="U1718" s="7">
        <v>100</v>
      </c>
      <c r="V1718" s="23" t="s">
        <v>286</v>
      </c>
      <c r="W1718" s="24" t="s">
        <v>332</v>
      </c>
      <c r="X1718" s="7" t="s">
        <v>37</v>
      </c>
      <c r="Y1718" s="10">
        <v>200</v>
      </c>
      <c r="Z1718" s="24" t="s">
        <v>38</v>
      </c>
      <c r="AA1718" s="12" t="s">
        <v>103</v>
      </c>
      <c r="AB1718" s="66"/>
      <c r="AC1718" s="24"/>
      <c r="AF1718" s="24"/>
    </row>
    <row r="1719" spans="1:32" ht="15" hidden="1" customHeight="1" x14ac:dyDescent="0.2">
      <c r="A1719" s="33" t="s">
        <v>2404</v>
      </c>
      <c r="B1719" s="13">
        <v>45511</v>
      </c>
      <c r="C1719" s="59">
        <f t="shared" si="53"/>
        <v>1</v>
      </c>
      <c r="D1719" s="15">
        <f t="shared" si="52"/>
        <v>1000</v>
      </c>
      <c r="E1719" s="31" t="s">
        <v>28</v>
      </c>
      <c r="F1719" s="64" t="s">
        <v>29</v>
      </c>
      <c r="G1719" s="31" t="s">
        <v>30</v>
      </c>
      <c r="H1719" s="24" t="s">
        <v>539</v>
      </c>
      <c r="I1719" s="24" t="s">
        <v>315</v>
      </c>
      <c r="J1719" s="24">
        <v>68305</v>
      </c>
      <c r="K1719" s="49" t="s">
        <v>316</v>
      </c>
      <c r="L1719" s="20">
        <v>31836</v>
      </c>
      <c r="M1719" s="49" t="s">
        <v>317</v>
      </c>
      <c r="N1719" s="49" t="s">
        <v>325</v>
      </c>
      <c r="O1719" s="49" t="s">
        <v>319</v>
      </c>
      <c r="P1719" s="49" t="s">
        <v>604</v>
      </c>
      <c r="Q1719" s="49" t="s">
        <v>565</v>
      </c>
      <c r="R1719" s="7" t="s">
        <v>841</v>
      </c>
      <c r="S1719" s="24">
        <v>6</v>
      </c>
      <c r="T1719" s="58">
        <v>4220.5</v>
      </c>
      <c r="U1719" s="7">
        <v>140</v>
      </c>
      <c r="V1719" s="63" t="s">
        <v>286</v>
      </c>
      <c r="W1719" s="24" t="s">
        <v>332</v>
      </c>
      <c r="X1719" s="7" t="s">
        <v>51</v>
      </c>
      <c r="Y1719" s="10">
        <v>500</v>
      </c>
      <c r="Z1719" s="24" t="s">
        <v>44</v>
      </c>
      <c r="AA1719" s="12" t="s">
        <v>500</v>
      </c>
      <c r="AB1719" s="66"/>
      <c r="AC1719" s="24"/>
      <c r="AF1719" s="24"/>
    </row>
    <row r="1720" spans="1:32" ht="15" hidden="1" customHeight="1" x14ac:dyDescent="0.2">
      <c r="A1720" s="33" t="s">
        <v>1947</v>
      </c>
      <c r="B1720" s="13">
        <v>45512</v>
      </c>
      <c r="C1720" s="31">
        <f t="shared" si="53"/>
        <v>2</v>
      </c>
      <c r="D1720" s="15">
        <f t="shared" si="52"/>
        <v>500</v>
      </c>
      <c r="E1720" s="31" t="s">
        <v>28</v>
      </c>
      <c r="F1720" s="30" t="s">
        <v>29</v>
      </c>
      <c r="G1720" s="31" t="s">
        <v>30</v>
      </c>
      <c r="H1720" s="26" t="s">
        <v>672</v>
      </c>
      <c r="I1720" s="26" t="s">
        <v>315</v>
      </c>
      <c r="J1720" s="24">
        <v>69212</v>
      </c>
      <c r="K1720" s="24" t="s">
        <v>316</v>
      </c>
      <c r="L1720" s="20" t="s">
        <v>2668</v>
      </c>
      <c r="M1720" s="49" t="s">
        <v>317</v>
      </c>
      <c r="N1720" s="24" t="s">
        <v>318</v>
      </c>
      <c r="O1720" s="24" t="s">
        <v>319</v>
      </c>
      <c r="P1720" s="53" t="s">
        <v>604</v>
      </c>
      <c r="Q1720" s="24" t="s">
        <v>31</v>
      </c>
      <c r="R1720" s="7" t="s">
        <v>31</v>
      </c>
      <c r="S1720" s="24">
        <v>2</v>
      </c>
      <c r="T1720" s="58">
        <v>0</v>
      </c>
      <c r="U1720" s="7" t="s">
        <v>31</v>
      </c>
      <c r="V1720" s="53" t="s">
        <v>260</v>
      </c>
      <c r="W1720" s="24" t="s">
        <v>338</v>
      </c>
      <c r="X1720" s="7" t="s">
        <v>51</v>
      </c>
      <c r="Y1720" s="10">
        <v>250</v>
      </c>
      <c r="Z1720" s="24" t="s">
        <v>38</v>
      </c>
      <c r="AA1720" s="12" t="s">
        <v>500</v>
      </c>
      <c r="AB1720" s="66"/>
      <c r="AC1720" s="24"/>
      <c r="AF1720" s="24"/>
    </row>
    <row r="1721" spans="1:32" ht="15" hidden="1" customHeight="1" x14ac:dyDescent="0.2">
      <c r="A1721" s="33" t="s">
        <v>2407</v>
      </c>
      <c r="B1721" s="13">
        <v>45512</v>
      </c>
      <c r="C1721" s="59">
        <f t="shared" si="53"/>
        <v>1</v>
      </c>
      <c r="D1721" s="15">
        <f t="shared" si="52"/>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604</v>
      </c>
      <c r="Q1721" s="49" t="s">
        <v>348</v>
      </c>
      <c r="R1721" s="7" t="s">
        <v>841</v>
      </c>
      <c r="S1721" s="24">
        <v>2</v>
      </c>
      <c r="T1721" s="58">
        <v>1660.5</v>
      </c>
      <c r="U1721" s="7">
        <v>12</v>
      </c>
      <c r="V1721" s="23" t="s">
        <v>264</v>
      </c>
      <c r="W1721" s="24" t="s">
        <v>970</v>
      </c>
      <c r="X1721" s="7" t="s">
        <v>57</v>
      </c>
      <c r="Y1721" s="10">
        <v>41.96</v>
      </c>
      <c r="Z1721" s="24" t="s">
        <v>46</v>
      </c>
      <c r="AA1721" s="12" t="s">
        <v>58</v>
      </c>
      <c r="AB1721" s="66"/>
      <c r="AC1721" s="24"/>
      <c r="AF1721" s="24"/>
    </row>
    <row r="1722" spans="1:32" ht="15" hidden="1" customHeight="1" x14ac:dyDescent="0.2">
      <c r="A1722" s="33" t="s">
        <v>2407</v>
      </c>
      <c r="B1722" s="13">
        <v>45512</v>
      </c>
      <c r="C1722" s="59">
        <f t="shared" si="53"/>
        <v>1</v>
      </c>
      <c r="D1722" s="15">
        <f t="shared" si="52"/>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604</v>
      </c>
      <c r="Q1722" s="49" t="s">
        <v>348</v>
      </c>
      <c r="R1722" s="7" t="s">
        <v>841</v>
      </c>
      <c r="S1722" s="24">
        <v>2</v>
      </c>
      <c r="T1722" s="58">
        <v>1660.5</v>
      </c>
      <c r="U1722" s="7">
        <v>12</v>
      </c>
      <c r="V1722" s="63" t="s">
        <v>264</v>
      </c>
      <c r="W1722" s="24" t="s">
        <v>970</v>
      </c>
      <c r="X1722" s="7" t="s">
        <v>73</v>
      </c>
      <c r="Y1722" s="10">
        <v>198.16</v>
      </c>
      <c r="Z1722" s="24" t="s">
        <v>46</v>
      </c>
      <c r="AA1722" s="12" t="s">
        <v>613</v>
      </c>
      <c r="AB1722" s="66"/>
      <c r="AC1722" s="24"/>
      <c r="AF1722" s="24"/>
    </row>
    <row r="1723" spans="1:32" ht="15" hidden="1" customHeight="1" x14ac:dyDescent="0.2">
      <c r="A1723" s="33" t="s">
        <v>2407</v>
      </c>
      <c r="B1723" s="13">
        <v>45512</v>
      </c>
      <c r="C1723" s="59">
        <f t="shared" si="53"/>
        <v>1</v>
      </c>
      <c r="D1723" s="15">
        <f t="shared" si="52"/>
        <v>1259.8800000000001</v>
      </c>
      <c r="E1723" s="59" t="s">
        <v>428</v>
      </c>
      <c r="F1723" s="30" t="s">
        <v>320</v>
      </c>
      <c r="G1723" s="31" t="s">
        <v>536</v>
      </c>
      <c r="H1723" s="24" t="s">
        <v>314</v>
      </c>
      <c r="I1723" s="24" t="s">
        <v>315</v>
      </c>
      <c r="J1723" s="24">
        <v>68516</v>
      </c>
      <c r="K1723" s="49" t="s">
        <v>316</v>
      </c>
      <c r="L1723" s="20">
        <v>19071</v>
      </c>
      <c r="M1723" s="49" t="s">
        <v>317</v>
      </c>
      <c r="N1723" s="49" t="s">
        <v>325</v>
      </c>
      <c r="O1723" s="49" t="s">
        <v>52</v>
      </c>
      <c r="P1723" s="49" t="s">
        <v>604</v>
      </c>
      <c r="Q1723" s="49" t="s">
        <v>348</v>
      </c>
      <c r="R1723" s="7" t="s">
        <v>841</v>
      </c>
      <c r="S1723" s="24">
        <v>2</v>
      </c>
      <c r="T1723" s="58">
        <v>1660.5</v>
      </c>
      <c r="U1723" s="7">
        <v>12</v>
      </c>
      <c r="V1723" s="63" t="s">
        <v>264</v>
      </c>
      <c r="W1723" s="24" t="s">
        <v>970</v>
      </c>
      <c r="X1723" s="7" t="s">
        <v>55</v>
      </c>
      <c r="Y1723" s="10">
        <v>500</v>
      </c>
      <c r="Z1723" s="24"/>
      <c r="AA1723" s="12"/>
      <c r="AB1723" s="66"/>
      <c r="AC1723" s="24"/>
      <c r="AF1723" s="24"/>
    </row>
    <row r="1724" spans="1:32" ht="15" hidden="1" customHeight="1" x14ac:dyDescent="0.2">
      <c r="A1724" s="33" t="s">
        <v>2409</v>
      </c>
      <c r="B1724" s="13">
        <v>45512</v>
      </c>
      <c r="C1724" s="31">
        <f t="shared" si="53"/>
        <v>1</v>
      </c>
      <c r="D1724" s="15">
        <f t="shared" si="52"/>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716</v>
      </c>
      <c r="Q1724" s="49" t="s">
        <v>348</v>
      </c>
      <c r="R1724" s="7" t="s">
        <v>820</v>
      </c>
      <c r="S1724" s="24">
        <v>1</v>
      </c>
      <c r="T1724" s="58">
        <v>1842</v>
      </c>
      <c r="U1724" s="7">
        <v>21</v>
      </c>
      <c r="V1724" s="63" t="s">
        <v>264</v>
      </c>
      <c r="W1724" s="24" t="s">
        <v>540</v>
      </c>
      <c r="X1724" s="7" t="s">
        <v>57</v>
      </c>
      <c r="Y1724" s="10">
        <v>204.31</v>
      </c>
      <c r="Z1724" s="24" t="s">
        <v>46</v>
      </c>
      <c r="AA1724" s="12" t="s">
        <v>834</v>
      </c>
      <c r="AB1724" s="66"/>
      <c r="AC1724" s="24"/>
      <c r="AF1724" s="24"/>
    </row>
    <row r="1725" spans="1:32" ht="15" hidden="1" customHeight="1" x14ac:dyDescent="0.2">
      <c r="A1725" s="33" t="s">
        <v>2409</v>
      </c>
      <c r="B1725" s="13">
        <v>45512</v>
      </c>
      <c r="C1725" s="31">
        <f t="shared" si="53"/>
        <v>1</v>
      </c>
      <c r="D1725" s="15">
        <f t="shared" si="52"/>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716</v>
      </c>
      <c r="Q1725" s="49" t="s">
        <v>348</v>
      </c>
      <c r="R1725" s="7" t="s">
        <v>820</v>
      </c>
      <c r="S1725" s="24">
        <v>1</v>
      </c>
      <c r="T1725" s="58">
        <v>1842</v>
      </c>
      <c r="U1725" s="7">
        <v>21</v>
      </c>
      <c r="V1725" s="63" t="s">
        <v>264</v>
      </c>
      <c r="W1725" s="24" t="s">
        <v>540</v>
      </c>
      <c r="X1725" s="7" t="s">
        <v>57</v>
      </c>
      <c r="Y1725" s="10">
        <v>288.88</v>
      </c>
      <c r="Z1725" s="24" t="s">
        <v>46</v>
      </c>
      <c r="AA1725" s="12" t="s">
        <v>58</v>
      </c>
      <c r="AB1725" s="66"/>
      <c r="AC1725" s="24"/>
      <c r="AF1725" s="24"/>
    </row>
    <row r="1726" spans="1:32" ht="15" hidden="1" customHeight="1" x14ac:dyDescent="0.2">
      <c r="A1726" s="33" t="s">
        <v>1996</v>
      </c>
      <c r="B1726" s="13">
        <v>45512</v>
      </c>
      <c r="C1726" s="31">
        <f t="shared" si="53"/>
        <v>2</v>
      </c>
      <c r="D1726" s="15">
        <f t="shared" si="52"/>
        <v>-66.599999999999909</v>
      </c>
      <c r="E1726" s="31" t="s">
        <v>28</v>
      </c>
      <c r="F1726" s="30" t="s">
        <v>29</v>
      </c>
      <c r="G1726" s="31" t="s">
        <v>30</v>
      </c>
      <c r="H1726" s="24" t="s">
        <v>733</v>
      </c>
      <c r="I1726" s="24" t="s">
        <v>315</v>
      </c>
      <c r="J1726" s="24">
        <v>68456</v>
      </c>
      <c r="K1726" s="24" t="s">
        <v>316</v>
      </c>
      <c r="L1726" s="20">
        <v>21055</v>
      </c>
      <c r="M1726" s="49" t="s">
        <v>317</v>
      </c>
      <c r="N1726" s="24" t="s">
        <v>318</v>
      </c>
      <c r="O1726" s="24" t="s">
        <v>319</v>
      </c>
      <c r="P1726" s="53" t="s">
        <v>604</v>
      </c>
      <c r="Q1726" s="24" t="s">
        <v>348</v>
      </c>
      <c r="R1726" s="7" t="s">
        <v>870</v>
      </c>
      <c r="S1726" s="24">
        <v>2</v>
      </c>
      <c r="T1726" s="58">
        <v>4973.57</v>
      </c>
      <c r="U1726" s="7">
        <v>120</v>
      </c>
      <c r="V1726" s="53" t="s">
        <v>260</v>
      </c>
      <c r="W1726" s="24" t="s">
        <v>685</v>
      </c>
      <c r="X1726" s="7" t="s">
        <v>34</v>
      </c>
      <c r="Y1726" s="10">
        <v>266.64999999999998</v>
      </c>
      <c r="Z1726" s="24"/>
      <c r="AA1726" s="12" t="s">
        <v>897</v>
      </c>
      <c r="AB1726" s="66"/>
      <c r="AC1726" s="24"/>
      <c r="AF1726" s="24"/>
    </row>
    <row r="1727" spans="1:32" ht="15" hidden="1" customHeight="1" x14ac:dyDescent="0.2">
      <c r="A1727" s="54" t="s">
        <v>2318</v>
      </c>
      <c r="B1727" s="62">
        <v>45512</v>
      </c>
      <c r="C1727" s="59">
        <f t="shared" si="53"/>
        <v>1</v>
      </c>
      <c r="D1727" s="15">
        <f t="shared" si="52"/>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hidden="1" customHeight="1" x14ac:dyDescent="0.2">
      <c r="A1728" s="54" t="s">
        <v>2410</v>
      </c>
      <c r="B1728" s="62">
        <v>45512</v>
      </c>
      <c r="C1728" s="31">
        <f t="shared" si="53"/>
        <v>1</v>
      </c>
      <c r="D1728" s="15">
        <f t="shared" si="52"/>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hidden="1" customHeight="1" x14ac:dyDescent="0.2">
      <c r="A1729" s="33" t="s">
        <v>2333</v>
      </c>
      <c r="B1729" s="13">
        <v>45512</v>
      </c>
      <c r="C1729" s="31">
        <f t="shared" si="53"/>
        <v>1</v>
      </c>
      <c r="D1729" s="15">
        <f t="shared" si="52"/>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604</v>
      </c>
      <c r="Q1729" s="49" t="s">
        <v>1098</v>
      </c>
      <c r="R1729" s="7" t="s">
        <v>833</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hidden="1" customHeight="1" x14ac:dyDescent="0.2">
      <c r="A1730" s="54" t="s">
        <v>2408</v>
      </c>
      <c r="B1730" s="62">
        <v>45512</v>
      </c>
      <c r="C1730" s="59">
        <f t="shared" si="53"/>
        <v>1</v>
      </c>
      <c r="D1730" s="15">
        <f t="shared" ref="D1730:D1793" si="54">IF(C1730=1, 1500 - SUMIFS($Y:$Y, $A:$A, A1730, $C:$C, C1730, $E:$E, "Approved", $Z:$Z, "&lt;&gt;PFA GC", $F:$F, "&lt;&gt;No"),
   IF(C1730=2, 1000 - SUMIFS($Y:$Y, $A:$A, A1730, $C:$C, C1730, $E:$E, "Approved", $Z:$Z, "&lt;&gt;PFA GC", $F:$F, "&lt;&gt;No"),
   IF(C1730&gt;=3, 500 - SUMIFS($Y:$Y, $A:$A, A1730, $C:$C, C1730, $E:$E, "Approved", $Z:$Z, "&lt;&gt;PFA GC", $F:$F, "&lt;&gt;No"), "")))</f>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hidden="1" customHeight="1" x14ac:dyDescent="0.2">
      <c r="A1731" s="33" t="s">
        <v>2411</v>
      </c>
      <c r="B1731" s="13">
        <v>45512</v>
      </c>
      <c r="C1731" s="59">
        <f t="shared" ref="C1731:C1794" si="55">YEAR(B1731) - YEAR(_xlfn.MINIFS($B:$B, $A:$A, A1731)) + 1</f>
        <v>1</v>
      </c>
      <c r="D1731" s="15">
        <f t="shared" si="54"/>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604</v>
      </c>
      <c r="Q1731" s="49" t="s">
        <v>579</v>
      </c>
      <c r="R1731" s="7" t="s">
        <v>841</v>
      </c>
      <c r="S1731" s="24">
        <v>1</v>
      </c>
      <c r="T1731" s="58">
        <v>1200</v>
      </c>
      <c r="U1731" s="7">
        <v>2</v>
      </c>
      <c r="V1731" s="63" t="s">
        <v>445</v>
      </c>
      <c r="W1731" s="24" t="s">
        <v>446</v>
      </c>
      <c r="X1731" s="7" t="s">
        <v>51</v>
      </c>
      <c r="Y1731" s="10">
        <v>200</v>
      </c>
      <c r="Z1731" s="24" t="s">
        <v>44</v>
      </c>
      <c r="AA1731" s="12" t="s">
        <v>500</v>
      </c>
      <c r="AB1731" s="66"/>
      <c r="AC1731" s="24"/>
      <c r="AF1731" s="24"/>
    </row>
    <row r="1732" spans="1:32" ht="15" hidden="1" customHeight="1" x14ac:dyDescent="0.2">
      <c r="A1732" s="54" t="s">
        <v>1867</v>
      </c>
      <c r="B1732" s="62">
        <v>45512</v>
      </c>
      <c r="C1732" s="59">
        <f t="shared" si="55"/>
        <v>2</v>
      </c>
      <c r="D1732" s="15">
        <f t="shared" si="54"/>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hidden="1" customHeight="1" x14ac:dyDescent="0.2">
      <c r="A1733" s="54" t="s">
        <v>2412</v>
      </c>
      <c r="B1733" s="62">
        <v>45513</v>
      </c>
      <c r="C1733" s="31">
        <f t="shared" si="55"/>
        <v>1</v>
      </c>
      <c r="D1733" s="15">
        <f t="shared" si="54"/>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hidden="1" customHeight="1" x14ac:dyDescent="0.2">
      <c r="A1734" s="54" t="s">
        <v>2352</v>
      </c>
      <c r="B1734" s="62">
        <v>45513</v>
      </c>
      <c r="C1734" s="59">
        <f t="shared" si="55"/>
        <v>1</v>
      </c>
      <c r="D1734" s="15">
        <f t="shared" si="54"/>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604</v>
      </c>
      <c r="Q1734" s="53" t="s">
        <v>348</v>
      </c>
      <c r="R1734" s="7" t="s">
        <v>833</v>
      </c>
      <c r="S1734" s="53">
        <v>1</v>
      </c>
      <c r="T1734" s="61">
        <v>0</v>
      </c>
      <c r="U1734" s="7">
        <v>12</v>
      </c>
      <c r="V1734" s="53" t="s">
        <v>285</v>
      </c>
      <c r="W1734" s="53" t="s">
        <v>1116</v>
      </c>
      <c r="X1734" s="7" t="s">
        <v>37</v>
      </c>
      <c r="Y1734" s="10">
        <v>250</v>
      </c>
      <c r="Z1734" s="24" t="s">
        <v>38</v>
      </c>
      <c r="AA1734" s="12" t="s">
        <v>103</v>
      </c>
      <c r="AB1734" s="78"/>
      <c r="AC1734" s="53"/>
      <c r="AF1734" s="24"/>
    </row>
    <row r="1735" spans="1:32" ht="15" hidden="1" customHeight="1" x14ac:dyDescent="0.2">
      <c r="A1735" s="54" t="s">
        <v>1809</v>
      </c>
      <c r="B1735" s="62">
        <v>45513</v>
      </c>
      <c r="C1735" s="59">
        <f t="shared" si="55"/>
        <v>2</v>
      </c>
      <c r="D1735" s="15">
        <f t="shared" si="54"/>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478</v>
      </c>
      <c r="X1735" s="7" t="s">
        <v>37</v>
      </c>
      <c r="Y1735" s="10">
        <v>25</v>
      </c>
      <c r="Z1735" s="24" t="s">
        <v>310</v>
      </c>
      <c r="AA1735" s="53" t="s">
        <v>168</v>
      </c>
      <c r="AB1735" s="78"/>
      <c r="AC1735" s="53"/>
      <c r="AF1735" s="24"/>
    </row>
    <row r="1736" spans="1:32" ht="15" hidden="1" customHeight="1" x14ac:dyDescent="0.2">
      <c r="A1736" s="33" t="s">
        <v>2243</v>
      </c>
      <c r="B1736" s="13">
        <v>45513</v>
      </c>
      <c r="C1736" s="31">
        <f t="shared" si="55"/>
        <v>1</v>
      </c>
      <c r="D1736" s="15">
        <f t="shared" si="54"/>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604</v>
      </c>
      <c r="Q1736" s="49" t="s">
        <v>565</v>
      </c>
      <c r="R1736" s="7" t="s">
        <v>833</v>
      </c>
      <c r="S1736" s="24">
        <v>1</v>
      </c>
      <c r="T1736" s="58">
        <v>438</v>
      </c>
      <c r="U1736" s="7">
        <v>200</v>
      </c>
      <c r="V1736" s="23" t="s">
        <v>286</v>
      </c>
      <c r="W1736" s="24" t="s">
        <v>1026</v>
      </c>
      <c r="X1736" s="7" t="s">
        <v>54</v>
      </c>
      <c r="Y1736" s="10">
        <v>161.80000000000001</v>
      </c>
      <c r="Z1736" s="24" t="s">
        <v>46</v>
      </c>
      <c r="AA1736" s="12" t="s">
        <v>166</v>
      </c>
      <c r="AB1736" s="66"/>
      <c r="AC1736" s="24"/>
      <c r="AF1736" s="24"/>
    </row>
    <row r="1737" spans="1:32" ht="15" hidden="1" customHeight="1" x14ac:dyDescent="0.2">
      <c r="A1737" s="54" t="s">
        <v>2364</v>
      </c>
      <c r="B1737" s="62">
        <v>45516</v>
      </c>
      <c r="C1737" s="59">
        <f t="shared" si="55"/>
        <v>1</v>
      </c>
      <c r="D1737" s="15">
        <f t="shared" si="54"/>
        <v>653.34</v>
      </c>
      <c r="E1737" s="31" t="s">
        <v>28</v>
      </c>
      <c r="F1737" s="30">
        <v>45574</v>
      </c>
      <c r="G1737" s="30" t="s">
        <v>30</v>
      </c>
      <c r="H1737" s="53" t="s">
        <v>1121</v>
      </c>
      <c r="I1737" s="24" t="s">
        <v>381</v>
      </c>
      <c r="J1737" s="53">
        <v>68419</v>
      </c>
      <c r="K1737" s="53" t="s">
        <v>316</v>
      </c>
      <c r="L1737" s="70">
        <v>21074</v>
      </c>
      <c r="M1737" s="53" t="s">
        <v>317</v>
      </c>
      <c r="N1737" s="53" t="s">
        <v>318</v>
      </c>
      <c r="O1737" s="53" t="s">
        <v>319</v>
      </c>
      <c r="P1737" s="53" t="s">
        <v>604</v>
      </c>
      <c r="Q1737" s="53" t="s">
        <v>348</v>
      </c>
      <c r="R1737" s="7" t="s">
        <v>820</v>
      </c>
      <c r="S1737" s="53">
        <v>2</v>
      </c>
      <c r="T1737" s="61">
        <v>3196</v>
      </c>
      <c r="U1737" s="7">
        <v>13</v>
      </c>
      <c r="V1737" s="37" t="s">
        <v>264</v>
      </c>
      <c r="W1737" s="24" t="s">
        <v>970</v>
      </c>
      <c r="X1737" s="7" t="s">
        <v>57</v>
      </c>
      <c r="Y1737" s="10">
        <v>62.01</v>
      </c>
      <c r="Z1737" s="53" t="s">
        <v>46</v>
      </c>
      <c r="AA1737" s="53" t="s">
        <v>58</v>
      </c>
      <c r="AB1737" s="78"/>
      <c r="AC1737" s="53"/>
      <c r="AF1737" s="24"/>
    </row>
    <row r="1738" spans="1:32" ht="15" hidden="1" customHeight="1" x14ac:dyDescent="0.2">
      <c r="A1738" s="54" t="s">
        <v>2364</v>
      </c>
      <c r="B1738" s="62">
        <v>45516</v>
      </c>
      <c r="C1738" s="59">
        <f t="shared" si="55"/>
        <v>1</v>
      </c>
      <c r="D1738" s="15">
        <f t="shared" si="54"/>
        <v>653.34</v>
      </c>
      <c r="E1738" s="31" t="s">
        <v>28</v>
      </c>
      <c r="F1738" s="30">
        <v>45567</v>
      </c>
      <c r="G1738" s="30" t="s">
        <v>30</v>
      </c>
      <c r="H1738" s="53" t="s">
        <v>1121</v>
      </c>
      <c r="I1738" s="24" t="s">
        <v>381</v>
      </c>
      <c r="J1738" s="53">
        <v>68419</v>
      </c>
      <c r="K1738" s="53" t="s">
        <v>316</v>
      </c>
      <c r="L1738" s="70">
        <v>21074</v>
      </c>
      <c r="M1738" s="53" t="s">
        <v>317</v>
      </c>
      <c r="N1738" s="53" t="s">
        <v>318</v>
      </c>
      <c r="O1738" s="53" t="s">
        <v>319</v>
      </c>
      <c r="P1738" s="53" t="s">
        <v>604</v>
      </c>
      <c r="Q1738" s="53" t="s">
        <v>348</v>
      </c>
      <c r="R1738" s="7" t="s">
        <v>820</v>
      </c>
      <c r="S1738" s="53">
        <v>2</v>
      </c>
      <c r="T1738" s="61">
        <v>3196</v>
      </c>
      <c r="U1738" s="7">
        <v>13</v>
      </c>
      <c r="V1738" s="37" t="s">
        <v>264</v>
      </c>
      <c r="W1738" s="24" t="s">
        <v>970</v>
      </c>
      <c r="X1738" s="7" t="s">
        <v>57</v>
      </c>
      <c r="Y1738" s="10">
        <v>114.65</v>
      </c>
      <c r="Z1738" s="53" t="s">
        <v>46</v>
      </c>
      <c r="AA1738" s="53" t="s">
        <v>1155</v>
      </c>
      <c r="AB1738" s="78"/>
      <c r="AC1738" s="53"/>
      <c r="AF1738" s="24"/>
    </row>
    <row r="1739" spans="1:32" ht="15" hidden="1" customHeight="1" x14ac:dyDescent="0.2">
      <c r="A1739" s="54" t="s">
        <v>2364</v>
      </c>
      <c r="B1739" s="62">
        <v>45516</v>
      </c>
      <c r="C1739" s="59">
        <f t="shared" si="55"/>
        <v>1</v>
      </c>
      <c r="D1739" s="15">
        <f t="shared" si="54"/>
        <v>653.34</v>
      </c>
      <c r="E1739" s="31" t="s">
        <v>28</v>
      </c>
      <c r="F1739" s="30">
        <v>45567</v>
      </c>
      <c r="G1739" s="30" t="s">
        <v>30</v>
      </c>
      <c r="H1739" s="53" t="s">
        <v>1121</v>
      </c>
      <c r="I1739" s="24" t="s">
        <v>381</v>
      </c>
      <c r="J1739" s="53">
        <v>68419</v>
      </c>
      <c r="K1739" s="53" t="s">
        <v>316</v>
      </c>
      <c r="L1739" s="70">
        <v>21074</v>
      </c>
      <c r="M1739" s="53" t="s">
        <v>317</v>
      </c>
      <c r="N1739" s="53" t="s">
        <v>318</v>
      </c>
      <c r="O1739" s="53" t="s">
        <v>319</v>
      </c>
      <c r="P1739" s="53" t="s">
        <v>604</v>
      </c>
      <c r="Q1739" s="53" t="s">
        <v>348</v>
      </c>
      <c r="R1739" s="7" t="s">
        <v>820</v>
      </c>
      <c r="S1739" s="53">
        <v>2</v>
      </c>
      <c r="T1739" s="61">
        <v>3196</v>
      </c>
      <c r="U1739" s="7">
        <v>13</v>
      </c>
      <c r="V1739" s="37" t="s">
        <v>264</v>
      </c>
      <c r="W1739" s="24" t="s">
        <v>970</v>
      </c>
      <c r="X1739" s="7" t="s">
        <v>57</v>
      </c>
      <c r="Y1739" s="10">
        <v>170</v>
      </c>
      <c r="Z1739" s="53" t="s">
        <v>46</v>
      </c>
      <c r="AA1739" s="53" t="s">
        <v>1156</v>
      </c>
      <c r="AB1739" s="78"/>
      <c r="AC1739" s="53"/>
      <c r="AF1739" s="24"/>
    </row>
    <row r="1740" spans="1:32" ht="15" hidden="1" customHeight="1" x14ac:dyDescent="0.2">
      <c r="A1740" s="33" t="s">
        <v>2414</v>
      </c>
      <c r="B1740" s="13">
        <v>45516</v>
      </c>
      <c r="C1740" s="59">
        <f t="shared" si="55"/>
        <v>1</v>
      </c>
      <c r="D1740" s="15">
        <f t="shared" si="54"/>
        <v>1500</v>
      </c>
      <c r="E1740" s="59" t="s">
        <v>428</v>
      </c>
      <c r="F1740" s="30" t="s">
        <v>320</v>
      </c>
      <c r="G1740" s="31" t="s">
        <v>536</v>
      </c>
      <c r="H1740" s="24" t="s">
        <v>314</v>
      </c>
      <c r="I1740" s="24" t="s">
        <v>315</v>
      </c>
      <c r="J1740" s="24">
        <v>68516</v>
      </c>
      <c r="K1740" s="49" t="s">
        <v>316</v>
      </c>
      <c r="L1740" s="20">
        <v>25411</v>
      </c>
      <c r="M1740" s="49" t="s">
        <v>317</v>
      </c>
      <c r="N1740" s="49" t="s">
        <v>318</v>
      </c>
      <c r="O1740" s="49" t="s">
        <v>319</v>
      </c>
      <c r="P1740" s="49" t="s">
        <v>604</v>
      </c>
      <c r="Q1740" s="49" t="s">
        <v>348</v>
      </c>
      <c r="R1740" s="7" t="s">
        <v>841</v>
      </c>
      <c r="S1740" s="24">
        <v>2</v>
      </c>
      <c r="T1740" s="58">
        <v>4578</v>
      </c>
      <c r="U1740" s="7">
        <v>13</v>
      </c>
      <c r="V1740" s="23" t="s">
        <v>264</v>
      </c>
      <c r="W1740" s="24" t="s">
        <v>970</v>
      </c>
      <c r="X1740" s="7" t="s">
        <v>34</v>
      </c>
      <c r="Y1740" s="10">
        <v>877.62</v>
      </c>
      <c r="Z1740" s="24"/>
      <c r="AA1740" s="12"/>
      <c r="AB1740" s="78"/>
      <c r="AC1740" s="53"/>
      <c r="AF1740" s="24"/>
    </row>
    <row r="1741" spans="1:32" ht="15" hidden="1" customHeight="1" x14ac:dyDescent="0.2">
      <c r="A1741" s="54" t="s">
        <v>2413</v>
      </c>
      <c r="B1741" s="62">
        <v>45516</v>
      </c>
      <c r="C1741" s="59">
        <f t="shared" si="55"/>
        <v>1</v>
      </c>
      <c r="D1741" s="15">
        <f t="shared" si="54"/>
        <v>0.72000000000002728</v>
      </c>
      <c r="E1741" s="31" t="s">
        <v>28</v>
      </c>
      <c r="F1741" s="64" t="s">
        <v>29</v>
      </c>
      <c r="G1741" s="59" t="s">
        <v>30</v>
      </c>
      <c r="H1741" s="53" t="s">
        <v>780</v>
      </c>
      <c r="I1741" s="53" t="s">
        <v>315</v>
      </c>
      <c r="J1741" s="53">
        <v>68152</v>
      </c>
      <c r="K1741" s="53" t="s">
        <v>316</v>
      </c>
      <c r="L1741" s="70">
        <v>26216</v>
      </c>
      <c r="M1741" s="53" t="s">
        <v>324</v>
      </c>
      <c r="N1741" s="53" t="s">
        <v>318</v>
      </c>
      <c r="O1741" s="53" t="s">
        <v>326</v>
      </c>
      <c r="P1741" s="53" t="s">
        <v>604</v>
      </c>
      <c r="Q1741" s="53" t="s">
        <v>348</v>
      </c>
      <c r="R1741" s="7" t="s">
        <v>822</v>
      </c>
      <c r="S1741" s="53">
        <v>1</v>
      </c>
      <c r="T1741" s="61">
        <v>0</v>
      </c>
      <c r="U1741" s="7">
        <v>10</v>
      </c>
      <c r="V1741" s="23" t="s">
        <v>32</v>
      </c>
      <c r="W1741" s="24" t="s">
        <v>50</v>
      </c>
      <c r="X1741" s="7" t="s">
        <v>73</v>
      </c>
      <c r="Y1741" s="10">
        <v>784.28</v>
      </c>
      <c r="Z1741" s="53" t="s">
        <v>46</v>
      </c>
      <c r="AA1741" s="53" t="s">
        <v>1157</v>
      </c>
      <c r="AB1741" s="66"/>
      <c r="AC1741" s="24"/>
      <c r="AF1741" s="24"/>
    </row>
    <row r="1742" spans="1:32" ht="15" hidden="1" customHeight="1" x14ac:dyDescent="0.2">
      <c r="A1742" s="54" t="s">
        <v>2416</v>
      </c>
      <c r="B1742" s="62">
        <v>45517</v>
      </c>
      <c r="C1742" s="59">
        <f t="shared" si="55"/>
        <v>1</v>
      </c>
      <c r="D1742" s="15">
        <f t="shared" si="54"/>
        <v>415</v>
      </c>
      <c r="E1742" s="31" t="s">
        <v>28</v>
      </c>
      <c r="F1742" s="64" t="s">
        <v>29</v>
      </c>
      <c r="G1742" s="59" t="s">
        <v>30</v>
      </c>
      <c r="H1742" s="53" t="s">
        <v>1158</v>
      </c>
      <c r="I1742" s="53" t="s">
        <v>805</v>
      </c>
      <c r="J1742" s="53">
        <v>51503</v>
      </c>
      <c r="K1742" s="53" t="s">
        <v>316</v>
      </c>
      <c r="L1742" s="70">
        <v>21442</v>
      </c>
      <c r="M1742" s="53" t="s">
        <v>317</v>
      </c>
      <c r="N1742" s="53" t="s">
        <v>325</v>
      </c>
      <c r="O1742" s="53" t="s">
        <v>319</v>
      </c>
      <c r="P1742" s="53" t="s">
        <v>604</v>
      </c>
      <c r="Q1742" s="53" t="s">
        <v>348</v>
      </c>
      <c r="R1742" s="7" t="s">
        <v>820</v>
      </c>
      <c r="S1742" s="53">
        <v>0</v>
      </c>
      <c r="T1742" s="61">
        <v>0</v>
      </c>
      <c r="U1742" s="7" t="s">
        <v>1159</v>
      </c>
      <c r="V1742" s="23" t="s">
        <v>1160</v>
      </c>
      <c r="W1742" s="53" t="s">
        <v>1161</v>
      </c>
      <c r="X1742" s="7" t="s">
        <v>52</v>
      </c>
      <c r="Y1742" s="10">
        <v>1085</v>
      </c>
      <c r="Z1742" s="53" t="s">
        <v>566</v>
      </c>
      <c r="AA1742" s="53"/>
      <c r="AB1742" s="66"/>
      <c r="AC1742" s="24"/>
      <c r="AF1742" s="24"/>
    </row>
    <row r="1743" spans="1:32" ht="15" hidden="1" customHeight="1" x14ac:dyDescent="0.2">
      <c r="A1743" s="54" t="s">
        <v>2415</v>
      </c>
      <c r="B1743" s="62">
        <v>45517</v>
      </c>
      <c r="C1743" s="59">
        <f t="shared" si="55"/>
        <v>1</v>
      </c>
      <c r="D1743" s="15">
        <f t="shared" si="54"/>
        <v>1230.0999999999999</v>
      </c>
      <c r="E1743" s="31" t="s">
        <v>28</v>
      </c>
      <c r="F1743" s="64" t="s">
        <v>29</v>
      </c>
      <c r="G1743" s="59" t="s">
        <v>30</v>
      </c>
      <c r="H1743" s="53" t="s">
        <v>880</v>
      </c>
      <c r="I1743" s="53" t="s">
        <v>315</v>
      </c>
      <c r="J1743" s="53">
        <v>68420</v>
      </c>
      <c r="K1743" s="53" t="s">
        <v>316</v>
      </c>
      <c r="L1743" s="70">
        <v>23582</v>
      </c>
      <c r="M1743" s="53" t="s">
        <v>324</v>
      </c>
      <c r="N1743" s="53" t="s">
        <v>318</v>
      </c>
      <c r="O1743" s="53" t="s">
        <v>319</v>
      </c>
      <c r="P1743" s="53" t="s">
        <v>604</v>
      </c>
      <c r="Q1743" s="53" t="s">
        <v>348</v>
      </c>
      <c r="R1743" s="7" t="s">
        <v>833</v>
      </c>
      <c r="S1743" s="53">
        <v>4</v>
      </c>
      <c r="T1743" s="61">
        <v>1678.9</v>
      </c>
      <c r="U1743" s="7">
        <v>100</v>
      </c>
      <c r="V1743" s="37" t="s">
        <v>286</v>
      </c>
      <c r="W1743" s="53" t="s">
        <v>393</v>
      </c>
      <c r="X1743" s="7" t="s">
        <v>73</v>
      </c>
      <c r="Y1743" s="10">
        <v>269.89999999999998</v>
      </c>
      <c r="Z1743" s="53"/>
      <c r="AA1743" s="53"/>
      <c r="AB1743" s="78"/>
      <c r="AC1743" s="53"/>
      <c r="AF1743" s="24"/>
    </row>
    <row r="1744" spans="1:32" ht="15" hidden="1" customHeight="1" x14ac:dyDescent="0.2">
      <c r="A1744" s="54" t="s">
        <v>2276</v>
      </c>
      <c r="B1744" s="62">
        <v>45518</v>
      </c>
      <c r="C1744" s="59">
        <f t="shared" si="55"/>
        <v>1</v>
      </c>
      <c r="D1744" s="15">
        <f t="shared" si="54"/>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584</v>
      </c>
      <c r="X1744" s="7" t="s">
        <v>37</v>
      </c>
      <c r="Y1744" s="10">
        <v>100</v>
      </c>
      <c r="Z1744" s="24" t="s">
        <v>310</v>
      </c>
      <c r="AA1744" s="53" t="s">
        <v>168</v>
      </c>
      <c r="AB1744" s="78"/>
      <c r="AC1744" s="53"/>
      <c r="AF1744" s="24"/>
    </row>
    <row r="1745" spans="1:32" ht="15" hidden="1" customHeight="1" x14ac:dyDescent="0.2">
      <c r="A1745" s="54" t="s">
        <v>2417</v>
      </c>
      <c r="B1745" s="62">
        <v>45518</v>
      </c>
      <c r="C1745" s="31">
        <f t="shared" si="55"/>
        <v>1</v>
      </c>
      <c r="D1745" s="15">
        <f t="shared" si="54"/>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584</v>
      </c>
      <c r="X1745" s="7" t="s">
        <v>37</v>
      </c>
      <c r="Y1745" s="10">
        <v>25</v>
      </c>
      <c r="Z1745" s="24" t="s">
        <v>310</v>
      </c>
      <c r="AA1745" s="53" t="s">
        <v>168</v>
      </c>
      <c r="AB1745" s="78"/>
      <c r="AC1745" s="53"/>
      <c r="AF1745" s="24"/>
    </row>
    <row r="1746" spans="1:32" ht="15" hidden="1" customHeight="1" x14ac:dyDescent="0.2">
      <c r="A1746" s="54" t="s">
        <v>2418</v>
      </c>
      <c r="B1746" s="62">
        <v>45518</v>
      </c>
      <c r="C1746" s="59">
        <f t="shared" si="55"/>
        <v>1</v>
      </c>
      <c r="D1746" s="15">
        <f t="shared" si="54"/>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604</v>
      </c>
      <c r="Q1746" s="53" t="s">
        <v>657</v>
      </c>
      <c r="R1746" s="7" t="s">
        <v>822</v>
      </c>
      <c r="S1746" s="53">
        <v>1</v>
      </c>
      <c r="T1746" s="61">
        <v>0</v>
      </c>
      <c r="U1746" s="7">
        <v>20</v>
      </c>
      <c r="V1746" s="37" t="s">
        <v>260</v>
      </c>
      <c r="W1746" s="53" t="s">
        <v>914</v>
      </c>
      <c r="X1746" s="7" t="s">
        <v>55</v>
      </c>
      <c r="Y1746" s="10">
        <v>1500</v>
      </c>
      <c r="Z1746" s="24" t="s">
        <v>566</v>
      </c>
      <c r="AA1746" s="12" t="s">
        <v>1163</v>
      </c>
      <c r="AB1746" s="66"/>
      <c r="AC1746" s="24"/>
      <c r="AF1746" s="24"/>
    </row>
    <row r="1747" spans="1:32" ht="15" hidden="1" customHeight="1" x14ac:dyDescent="0.2">
      <c r="A1747" s="54" t="s">
        <v>2366</v>
      </c>
      <c r="B1747" s="62">
        <v>45518</v>
      </c>
      <c r="C1747" s="59">
        <f t="shared" si="55"/>
        <v>1</v>
      </c>
      <c r="D1747" s="15">
        <f t="shared" si="54"/>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604</v>
      </c>
      <c r="Q1747" s="53" t="s">
        <v>565</v>
      </c>
      <c r="R1747" s="7" t="s">
        <v>820</v>
      </c>
      <c r="S1747" s="53">
        <v>1</v>
      </c>
      <c r="T1747" s="61">
        <v>2338.6999999999998</v>
      </c>
      <c r="U1747" s="7">
        <v>12</v>
      </c>
      <c r="V1747" s="63" t="s">
        <v>286</v>
      </c>
      <c r="W1747" s="53" t="s">
        <v>332</v>
      </c>
      <c r="X1747" s="7" t="s">
        <v>55</v>
      </c>
      <c r="Y1747" s="10">
        <v>715</v>
      </c>
      <c r="Z1747" s="24" t="s">
        <v>566</v>
      </c>
      <c r="AA1747" s="12" t="s">
        <v>1162</v>
      </c>
      <c r="AB1747" s="66"/>
      <c r="AC1747" s="24"/>
      <c r="AF1747" s="24"/>
    </row>
    <row r="1748" spans="1:32" ht="15" hidden="1" customHeight="1" x14ac:dyDescent="0.2">
      <c r="A1748" s="54" t="s">
        <v>2314</v>
      </c>
      <c r="B1748" s="62">
        <v>45519</v>
      </c>
      <c r="C1748" s="59">
        <f t="shared" si="55"/>
        <v>1</v>
      </c>
      <c r="D1748" s="15">
        <f t="shared" si="54"/>
        <v>540.38000000000011</v>
      </c>
      <c r="E1748" s="31" t="s">
        <v>28</v>
      </c>
      <c r="F1748" s="64" t="s">
        <v>29</v>
      </c>
      <c r="G1748" s="59" t="s">
        <v>30</v>
      </c>
      <c r="H1748" s="53" t="s">
        <v>780</v>
      </c>
      <c r="I1748" s="53" t="s">
        <v>315</v>
      </c>
      <c r="J1748" s="53">
        <v>68111</v>
      </c>
      <c r="K1748" s="53" t="s">
        <v>331</v>
      </c>
      <c r="L1748" s="70">
        <v>25636</v>
      </c>
      <c r="M1748" s="53" t="s">
        <v>317</v>
      </c>
      <c r="N1748" s="53" t="s">
        <v>318</v>
      </c>
      <c r="O1748" s="53" t="s">
        <v>319</v>
      </c>
      <c r="P1748" s="53" t="s">
        <v>637</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hidden="1" customHeight="1" x14ac:dyDescent="0.2">
      <c r="A1749" s="54" t="s">
        <v>2419</v>
      </c>
      <c r="B1749" s="62">
        <v>45519</v>
      </c>
      <c r="C1749" s="59">
        <f t="shared" si="55"/>
        <v>1</v>
      </c>
      <c r="D1749" s="15">
        <f t="shared" si="54"/>
        <v>700</v>
      </c>
      <c r="E1749" s="31" t="s">
        <v>28</v>
      </c>
      <c r="F1749" s="64" t="s">
        <v>29</v>
      </c>
      <c r="G1749" s="59" t="s">
        <v>30</v>
      </c>
      <c r="H1749" s="53" t="s">
        <v>314</v>
      </c>
      <c r="I1749" s="53" t="s">
        <v>669</v>
      </c>
      <c r="J1749" s="53">
        <v>68524</v>
      </c>
      <c r="K1749" s="53" t="s">
        <v>316</v>
      </c>
      <c r="L1749" s="70">
        <v>27282</v>
      </c>
      <c r="M1749" s="53" t="s">
        <v>317</v>
      </c>
      <c r="N1749" s="53" t="s">
        <v>325</v>
      </c>
      <c r="O1749" s="53" t="s">
        <v>52</v>
      </c>
      <c r="P1749" s="53" t="s">
        <v>604</v>
      </c>
      <c r="Q1749" s="53" t="s">
        <v>348</v>
      </c>
      <c r="R1749" s="7" t="s">
        <v>841</v>
      </c>
      <c r="S1749" s="53">
        <v>2</v>
      </c>
      <c r="T1749" s="61">
        <v>2500</v>
      </c>
      <c r="U1749" s="7">
        <v>34</v>
      </c>
      <c r="V1749" s="37" t="s">
        <v>264</v>
      </c>
      <c r="W1749" s="24" t="s">
        <v>970</v>
      </c>
      <c r="X1749" s="7" t="s">
        <v>55</v>
      </c>
      <c r="Y1749" s="10">
        <v>800</v>
      </c>
      <c r="Z1749" s="24"/>
      <c r="AA1749" s="12"/>
      <c r="AB1749" s="66"/>
      <c r="AC1749" s="24"/>
      <c r="AF1749" s="24"/>
    </row>
    <row r="1750" spans="1:32" ht="15" hidden="1" customHeight="1" x14ac:dyDescent="0.2">
      <c r="A1750" s="33" t="s">
        <v>2256</v>
      </c>
      <c r="B1750" s="13">
        <v>45519</v>
      </c>
      <c r="C1750" s="31">
        <f t="shared" si="55"/>
        <v>1</v>
      </c>
      <c r="D1750" s="15">
        <f t="shared" si="54"/>
        <v>750</v>
      </c>
      <c r="E1750" s="31" t="s">
        <v>28</v>
      </c>
      <c r="F1750" s="30" t="s">
        <v>29</v>
      </c>
      <c r="G1750" s="31" t="s">
        <v>30</v>
      </c>
      <c r="H1750" s="24" t="s">
        <v>761</v>
      </c>
      <c r="I1750" s="24" t="s">
        <v>315</v>
      </c>
      <c r="J1750" s="24">
        <v>68467</v>
      </c>
      <c r="K1750" s="49"/>
      <c r="L1750" s="20" t="s">
        <v>31</v>
      </c>
      <c r="M1750" s="49"/>
      <c r="R1750" s="7"/>
      <c r="S1750" s="24"/>
      <c r="T1750" s="58"/>
      <c r="U1750" s="7" t="s">
        <v>383</v>
      </c>
      <c r="V1750" s="37" t="s">
        <v>260</v>
      </c>
      <c r="W1750" s="24" t="s">
        <v>685</v>
      </c>
      <c r="X1750" s="7" t="s">
        <v>37</v>
      </c>
      <c r="Y1750" s="10">
        <v>250</v>
      </c>
      <c r="Z1750" s="24" t="s">
        <v>38</v>
      </c>
      <c r="AA1750" s="12" t="s">
        <v>103</v>
      </c>
      <c r="AB1750" s="66"/>
      <c r="AC1750" s="24"/>
      <c r="AF1750" s="24"/>
    </row>
    <row r="1751" spans="1:32" ht="15" hidden="1" customHeight="1" x14ac:dyDescent="0.2">
      <c r="A1751" s="54" t="s">
        <v>2342</v>
      </c>
      <c r="B1751" s="62">
        <v>45520</v>
      </c>
      <c r="C1751" s="59">
        <f t="shared" si="55"/>
        <v>1</v>
      </c>
      <c r="D1751" s="15">
        <f t="shared" si="54"/>
        <v>718.62</v>
      </c>
      <c r="E1751" s="31" t="s">
        <v>28</v>
      </c>
      <c r="F1751" s="64" t="s">
        <v>29</v>
      </c>
      <c r="G1751" s="59" t="s">
        <v>30</v>
      </c>
      <c r="H1751" s="53" t="s">
        <v>1109</v>
      </c>
      <c r="I1751" s="53" t="s">
        <v>315</v>
      </c>
      <c r="J1751" s="53">
        <v>68901</v>
      </c>
      <c r="K1751" s="53" t="s">
        <v>316</v>
      </c>
      <c r="L1751" s="70">
        <v>17199</v>
      </c>
      <c r="M1751" s="53" t="s">
        <v>324</v>
      </c>
      <c r="N1751" s="53" t="s">
        <v>318</v>
      </c>
      <c r="O1751" s="53" t="s">
        <v>319</v>
      </c>
      <c r="P1751" s="53" t="s">
        <v>604</v>
      </c>
      <c r="Q1751" s="53" t="s">
        <v>348</v>
      </c>
      <c r="R1751" s="7" t="s">
        <v>820</v>
      </c>
      <c r="S1751" s="53">
        <v>1</v>
      </c>
      <c r="T1751" s="61">
        <v>1641</v>
      </c>
      <c r="U1751" s="7">
        <v>40</v>
      </c>
      <c r="V1751" s="23" t="s">
        <v>32</v>
      </c>
      <c r="W1751" s="53" t="s">
        <v>155</v>
      </c>
      <c r="X1751" s="7" t="s">
        <v>34</v>
      </c>
      <c r="Y1751" s="10">
        <v>126.57</v>
      </c>
      <c r="Z1751" s="24" t="s">
        <v>46</v>
      </c>
      <c r="AA1751" s="12" t="s">
        <v>1164</v>
      </c>
      <c r="AB1751" s="66"/>
      <c r="AC1751" s="24"/>
      <c r="AF1751" s="24"/>
    </row>
    <row r="1752" spans="1:32" ht="15" hidden="1" customHeight="1" x14ac:dyDescent="0.2">
      <c r="A1752" s="33" t="s">
        <v>2296</v>
      </c>
      <c r="B1752" s="13">
        <v>45520</v>
      </c>
      <c r="C1752" s="31">
        <f t="shared" si="55"/>
        <v>1</v>
      </c>
      <c r="D1752" s="15">
        <f t="shared" si="54"/>
        <v>0</v>
      </c>
      <c r="E1752" s="31" t="s">
        <v>28</v>
      </c>
      <c r="F1752" s="30" t="s">
        <v>29</v>
      </c>
      <c r="G1752" s="31" t="s">
        <v>30</v>
      </c>
      <c r="H1752" s="24" t="s">
        <v>804</v>
      </c>
      <c r="I1752" s="24" t="s">
        <v>805</v>
      </c>
      <c r="J1752" s="24">
        <v>51501</v>
      </c>
      <c r="K1752" s="49" t="s">
        <v>316</v>
      </c>
      <c r="L1752" s="20">
        <v>22081</v>
      </c>
      <c r="M1752" s="49" t="s">
        <v>317</v>
      </c>
      <c r="N1752" s="49" t="s">
        <v>325</v>
      </c>
      <c r="O1752" s="49" t="s">
        <v>319</v>
      </c>
      <c r="P1752" s="49" t="s">
        <v>604</v>
      </c>
      <c r="Q1752" s="49" t="s">
        <v>348</v>
      </c>
      <c r="R1752" s="7" t="s">
        <v>841</v>
      </c>
      <c r="S1752" s="24">
        <v>2</v>
      </c>
      <c r="T1752" s="58">
        <v>2624</v>
      </c>
      <c r="U1752" s="7">
        <v>50</v>
      </c>
      <c r="V1752" s="23" t="s">
        <v>32</v>
      </c>
      <c r="W1752" s="24" t="s">
        <v>1064</v>
      </c>
      <c r="X1752" s="7" t="s">
        <v>37</v>
      </c>
      <c r="Y1752" s="10">
        <v>250</v>
      </c>
      <c r="Z1752" s="24" t="s">
        <v>38</v>
      </c>
      <c r="AA1752" s="12" t="s">
        <v>103</v>
      </c>
      <c r="AB1752" s="66"/>
      <c r="AC1752" s="24"/>
      <c r="AF1752" s="24"/>
    </row>
    <row r="1753" spans="1:32" ht="15" hidden="1" customHeight="1" x14ac:dyDescent="0.2">
      <c r="A1753" s="33" t="s">
        <v>2296</v>
      </c>
      <c r="B1753" s="13">
        <v>45520</v>
      </c>
      <c r="C1753" s="31">
        <f t="shared" si="55"/>
        <v>1</v>
      </c>
      <c r="D1753" s="15">
        <f t="shared" si="54"/>
        <v>0</v>
      </c>
      <c r="E1753" s="31" t="s">
        <v>28</v>
      </c>
      <c r="F1753" s="30" t="s">
        <v>29</v>
      </c>
      <c r="G1753" s="31" t="s">
        <v>30</v>
      </c>
      <c r="H1753" s="24" t="s">
        <v>804</v>
      </c>
      <c r="I1753" s="24" t="s">
        <v>805</v>
      </c>
      <c r="J1753" s="24">
        <v>51501</v>
      </c>
      <c r="K1753" s="49" t="s">
        <v>316</v>
      </c>
      <c r="L1753" s="20">
        <v>22081</v>
      </c>
      <c r="M1753" s="49" t="s">
        <v>317</v>
      </c>
      <c r="N1753" s="49" t="s">
        <v>325</v>
      </c>
      <c r="O1753" s="49" t="s">
        <v>319</v>
      </c>
      <c r="P1753" s="49" t="s">
        <v>604</v>
      </c>
      <c r="Q1753" s="49" t="s">
        <v>348</v>
      </c>
      <c r="R1753" s="7" t="s">
        <v>841</v>
      </c>
      <c r="S1753" s="24">
        <v>2</v>
      </c>
      <c r="T1753" s="58">
        <v>2624</v>
      </c>
      <c r="U1753" s="7">
        <v>50</v>
      </c>
      <c r="V1753" s="23" t="s">
        <v>32</v>
      </c>
      <c r="W1753" s="24" t="s">
        <v>1064</v>
      </c>
      <c r="X1753" s="7" t="s">
        <v>51</v>
      </c>
      <c r="Y1753" s="10">
        <v>250</v>
      </c>
      <c r="Z1753" s="24" t="s">
        <v>38</v>
      </c>
      <c r="AA1753" s="12" t="s">
        <v>500</v>
      </c>
      <c r="AB1753" s="66"/>
      <c r="AC1753" s="24"/>
      <c r="AF1753" s="24"/>
    </row>
    <row r="1754" spans="1:32" ht="15" hidden="1" customHeight="1" x14ac:dyDescent="0.2">
      <c r="A1754" s="54" t="s">
        <v>2423</v>
      </c>
      <c r="B1754" s="62">
        <v>45520</v>
      </c>
      <c r="C1754" s="31">
        <f t="shared" si="55"/>
        <v>1</v>
      </c>
      <c r="D1754" s="15">
        <f t="shared" si="54"/>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478</v>
      </c>
      <c r="X1754" s="7" t="s">
        <v>37</v>
      </c>
      <c r="Y1754" s="10">
        <v>50</v>
      </c>
      <c r="Z1754" s="24" t="s">
        <v>310</v>
      </c>
      <c r="AA1754" s="53" t="s">
        <v>168</v>
      </c>
      <c r="AB1754" s="78"/>
      <c r="AC1754" s="53"/>
      <c r="AF1754" s="24"/>
    </row>
    <row r="1755" spans="1:32" ht="15" hidden="1" customHeight="1" x14ac:dyDescent="0.2">
      <c r="A1755" s="54" t="s">
        <v>2420</v>
      </c>
      <c r="B1755" s="62">
        <v>45520</v>
      </c>
      <c r="C1755" s="59">
        <f t="shared" si="55"/>
        <v>1</v>
      </c>
      <c r="D1755" s="15">
        <f t="shared" si="54"/>
        <v>-207.96000000000004</v>
      </c>
      <c r="E1755" s="31" t="s">
        <v>28</v>
      </c>
      <c r="F1755" s="64" t="s">
        <v>29</v>
      </c>
      <c r="G1755" s="59" t="s">
        <v>30</v>
      </c>
      <c r="H1755" s="53" t="s">
        <v>780</v>
      </c>
      <c r="I1755" s="53" t="s">
        <v>315</v>
      </c>
      <c r="J1755" s="53">
        <v>68110</v>
      </c>
      <c r="K1755" s="53" t="s">
        <v>331</v>
      </c>
      <c r="L1755" s="70">
        <v>23411</v>
      </c>
      <c r="M1755" s="53" t="s">
        <v>342</v>
      </c>
      <c r="N1755" s="53" t="s">
        <v>318</v>
      </c>
      <c r="O1755" s="53" t="s">
        <v>326</v>
      </c>
      <c r="P1755" s="53" t="s">
        <v>637</v>
      </c>
      <c r="Q1755" s="53" t="s">
        <v>348</v>
      </c>
      <c r="R1755" s="7" t="s">
        <v>833</v>
      </c>
      <c r="S1755" s="53">
        <v>2</v>
      </c>
      <c r="T1755" s="61">
        <v>1345</v>
      </c>
      <c r="U1755" s="7">
        <v>28</v>
      </c>
      <c r="V1755" s="63" t="s">
        <v>32</v>
      </c>
      <c r="W1755" s="24" t="s">
        <v>642</v>
      </c>
      <c r="X1755" s="7" t="s">
        <v>37</v>
      </c>
      <c r="Y1755" s="10">
        <v>250</v>
      </c>
      <c r="Z1755" s="24" t="s">
        <v>44</v>
      </c>
      <c r="AA1755" s="12" t="s">
        <v>103</v>
      </c>
      <c r="AB1755" s="66"/>
      <c r="AC1755" s="24"/>
      <c r="AF1755" s="24"/>
    </row>
    <row r="1756" spans="1:32" ht="15" hidden="1" customHeight="1" x14ac:dyDescent="0.2">
      <c r="A1756" s="54" t="s">
        <v>2420</v>
      </c>
      <c r="B1756" s="62">
        <v>45520</v>
      </c>
      <c r="C1756" s="59">
        <f t="shared" si="55"/>
        <v>1</v>
      </c>
      <c r="D1756" s="15">
        <f t="shared" si="54"/>
        <v>-207.96000000000004</v>
      </c>
      <c r="E1756" s="31" t="s">
        <v>28</v>
      </c>
      <c r="F1756" s="64" t="s">
        <v>29</v>
      </c>
      <c r="G1756" s="59" t="s">
        <v>30</v>
      </c>
      <c r="H1756" s="53" t="s">
        <v>780</v>
      </c>
      <c r="I1756" s="53" t="s">
        <v>315</v>
      </c>
      <c r="J1756" s="53">
        <v>68110</v>
      </c>
      <c r="K1756" s="53" t="s">
        <v>331</v>
      </c>
      <c r="L1756" s="70">
        <v>23411</v>
      </c>
      <c r="M1756" s="53" t="s">
        <v>342</v>
      </c>
      <c r="N1756" s="53" t="s">
        <v>318</v>
      </c>
      <c r="O1756" s="53" t="s">
        <v>326</v>
      </c>
      <c r="P1756" s="53" t="s">
        <v>637</v>
      </c>
      <c r="Q1756" s="53" t="s">
        <v>348</v>
      </c>
      <c r="R1756" s="7" t="s">
        <v>833</v>
      </c>
      <c r="S1756" s="53">
        <v>2</v>
      </c>
      <c r="T1756" s="61">
        <v>1345</v>
      </c>
      <c r="U1756" s="7">
        <v>28</v>
      </c>
      <c r="V1756" s="23" t="s">
        <v>32</v>
      </c>
      <c r="W1756" s="24" t="s">
        <v>642</v>
      </c>
      <c r="X1756" s="7" t="s">
        <v>57</v>
      </c>
      <c r="Y1756" s="10">
        <v>278.06</v>
      </c>
      <c r="Z1756" s="24" t="s">
        <v>46</v>
      </c>
      <c r="AA1756" s="12" t="s">
        <v>123</v>
      </c>
      <c r="AB1756" s="66"/>
      <c r="AC1756" s="24"/>
      <c r="AF1756" s="24"/>
    </row>
    <row r="1757" spans="1:32" ht="15" hidden="1" customHeight="1" x14ac:dyDescent="0.2">
      <c r="A1757" s="54" t="s">
        <v>2420</v>
      </c>
      <c r="B1757" s="62">
        <v>45520</v>
      </c>
      <c r="C1757" s="59">
        <f t="shared" si="55"/>
        <v>1</v>
      </c>
      <c r="D1757" s="15">
        <f t="shared" si="54"/>
        <v>-207.96000000000004</v>
      </c>
      <c r="E1757" s="31" t="s">
        <v>28</v>
      </c>
      <c r="F1757" s="64" t="s">
        <v>29</v>
      </c>
      <c r="G1757" s="59" t="s">
        <v>30</v>
      </c>
      <c r="H1757" s="53" t="s">
        <v>780</v>
      </c>
      <c r="I1757" s="53" t="s">
        <v>315</v>
      </c>
      <c r="J1757" s="53">
        <v>68110</v>
      </c>
      <c r="K1757" s="53" t="s">
        <v>331</v>
      </c>
      <c r="L1757" s="70">
        <v>23411</v>
      </c>
      <c r="M1757" s="53" t="s">
        <v>342</v>
      </c>
      <c r="N1757" s="53" t="s">
        <v>318</v>
      </c>
      <c r="O1757" s="53" t="s">
        <v>326</v>
      </c>
      <c r="P1757" s="53" t="s">
        <v>637</v>
      </c>
      <c r="Q1757" s="53" t="s">
        <v>348</v>
      </c>
      <c r="R1757" s="7" t="s">
        <v>833</v>
      </c>
      <c r="S1757" s="53">
        <v>2</v>
      </c>
      <c r="T1757" s="61">
        <v>1345</v>
      </c>
      <c r="U1757" s="7">
        <v>28</v>
      </c>
      <c r="V1757" s="23" t="s">
        <v>32</v>
      </c>
      <c r="W1757" s="24" t="s">
        <v>642</v>
      </c>
      <c r="X1757" s="7" t="s">
        <v>57</v>
      </c>
      <c r="Y1757" s="10">
        <v>329.9</v>
      </c>
      <c r="Z1757" s="24" t="s">
        <v>46</v>
      </c>
      <c r="AA1757" s="12" t="s">
        <v>122</v>
      </c>
      <c r="AB1757" s="66"/>
      <c r="AC1757" s="24"/>
      <c r="AF1757" s="24"/>
    </row>
    <row r="1758" spans="1:32" ht="15" hidden="1" customHeight="1" x14ac:dyDescent="0.2">
      <c r="A1758" s="54" t="s">
        <v>2420</v>
      </c>
      <c r="B1758" s="62">
        <v>45520</v>
      </c>
      <c r="C1758" s="59">
        <f t="shared" si="55"/>
        <v>1</v>
      </c>
      <c r="D1758" s="15">
        <f t="shared" si="54"/>
        <v>-207.96000000000004</v>
      </c>
      <c r="E1758" s="31" t="s">
        <v>28</v>
      </c>
      <c r="F1758" s="64" t="s">
        <v>29</v>
      </c>
      <c r="G1758" s="59" t="s">
        <v>30</v>
      </c>
      <c r="H1758" s="53" t="s">
        <v>780</v>
      </c>
      <c r="I1758" s="53" t="s">
        <v>315</v>
      </c>
      <c r="J1758" s="53">
        <v>68110</v>
      </c>
      <c r="K1758" s="53" t="s">
        <v>331</v>
      </c>
      <c r="L1758" s="70">
        <v>23411</v>
      </c>
      <c r="M1758" s="53" t="s">
        <v>342</v>
      </c>
      <c r="N1758" s="53" t="s">
        <v>318</v>
      </c>
      <c r="O1758" s="53" t="s">
        <v>326</v>
      </c>
      <c r="P1758" s="53" t="s">
        <v>637</v>
      </c>
      <c r="Q1758" s="53" t="s">
        <v>348</v>
      </c>
      <c r="R1758" s="7" t="s">
        <v>833</v>
      </c>
      <c r="S1758" s="53">
        <v>2</v>
      </c>
      <c r="T1758" s="61">
        <v>1345</v>
      </c>
      <c r="U1758" s="7">
        <v>28</v>
      </c>
      <c r="V1758" s="23" t="s">
        <v>32</v>
      </c>
      <c r="W1758" s="24" t="s">
        <v>642</v>
      </c>
      <c r="X1758" s="7" t="s">
        <v>55</v>
      </c>
      <c r="Y1758" s="10">
        <v>850</v>
      </c>
      <c r="Z1758" s="24" t="s">
        <v>566</v>
      </c>
      <c r="AA1758" s="12" t="s">
        <v>1166</v>
      </c>
      <c r="AB1758" s="66"/>
      <c r="AC1758" s="24"/>
      <c r="AF1758" s="24"/>
    </row>
    <row r="1759" spans="1:32" ht="15" hidden="1" customHeight="1" x14ac:dyDescent="0.2">
      <c r="A1759" s="54" t="s">
        <v>2241</v>
      </c>
      <c r="B1759" s="62">
        <v>45520</v>
      </c>
      <c r="C1759" s="59">
        <f t="shared" si="55"/>
        <v>1</v>
      </c>
      <c r="D1759" s="15">
        <f t="shared" si="54"/>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478</v>
      </c>
      <c r="X1759" s="7" t="s">
        <v>37</v>
      </c>
      <c r="Y1759" s="10">
        <v>50</v>
      </c>
      <c r="Z1759" s="24" t="s">
        <v>310</v>
      </c>
      <c r="AA1759" s="53" t="s">
        <v>168</v>
      </c>
      <c r="AB1759" s="78"/>
      <c r="AC1759" s="53"/>
      <c r="AF1759" s="24"/>
    </row>
    <row r="1760" spans="1:32" ht="15" hidden="1" customHeight="1" x14ac:dyDescent="0.2">
      <c r="A1760" s="54" t="s">
        <v>2042</v>
      </c>
      <c r="B1760" s="62">
        <v>45520</v>
      </c>
      <c r="C1760" s="59">
        <f t="shared" si="55"/>
        <v>2</v>
      </c>
      <c r="D1760" s="15">
        <f t="shared" si="54"/>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hidden="1" customHeight="1" x14ac:dyDescent="0.2">
      <c r="A1761" s="54" t="s">
        <v>2421</v>
      </c>
      <c r="B1761" s="62">
        <v>45520</v>
      </c>
      <c r="C1761" s="59">
        <f t="shared" si="55"/>
        <v>1</v>
      </c>
      <c r="D1761" s="15">
        <f t="shared" si="54"/>
        <v>1500</v>
      </c>
      <c r="E1761" s="59" t="s">
        <v>451</v>
      </c>
      <c r="F1761" s="30" t="s">
        <v>320</v>
      </c>
      <c r="G1761" s="59" t="s">
        <v>563</v>
      </c>
      <c r="H1761" s="53" t="s">
        <v>476</v>
      </c>
      <c r="I1761" s="53" t="s">
        <v>315</v>
      </c>
      <c r="J1761" s="53">
        <v>68845</v>
      </c>
      <c r="K1761" s="53" t="s">
        <v>316</v>
      </c>
      <c r="L1761" s="70">
        <v>32355</v>
      </c>
      <c r="M1761" s="53" t="s">
        <v>324</v>
      </c>
      <c r="N1761" s="53" t="s">
        <v>318</v>
      </c>
      <c r="O1761" s="53" t="s">
        <v>319</v>
      </c>
      <c r="P1761" s="53" t="s">
        <v>604</v>
      </c>
      <c r="Q1761" s="53" t="s">
        <v>579</v>
      </c>
      <c r="R1761" s="7" t="s">
        <v>841</v>
      </c>
      <c r="S1761" s="53">
        <v>1</v>
      </c>
      <c r="T1761" s="61">
        <v>3400</v>
      </c>
      <c r="U1761" s="7">
        <v>5</v>
      </c>
      <c r="V1761" s="53" t="s">
        <v>285</v>
      </c>
      <c r="W1761" s="53" t="s">
        <v>1165</v>
      </c>
      <c r="X1761" s="7" t="s">
        <v>73</v>
      </c>
      <c r="Y1761" s="10">
        <v>400</v>
      </c>
      <c r="Z1761" s="24"/>
      <c r="AA1761" s="12"/>
      <c r="AB1761" s="66"/>
      <c r="AC1761" s="31"/>
      <c r="AF1761" s="24"/>
    </row>
    <row r="1762" spans="1:32" ht="15" hidden="1" customHeight="1" x14ac:dyDescent="0.2">
      <c r="A1762" s="33" t="s">
        <v>2421</v>
      </c>
      <c r="B1762" s="13">
        <v>45520</v>
      </c>
      <c r="C1762" s="31">
        <f t="shared" si="55"/>
        <v>1</v>
      </c>
      <c r="D1762" s="15">
        <f t="shared" si="54"/>
        <v>1500</v>
      </c>
      <c r="E1762" s="59" t="s">
        <v>451</v>
      </c>
      <c r="F1762" s="30" t="s">
        <v>320</v>
      </c>
      <c r="G1762" s="59" t="s">
        <v>563</v>
      </c>
      <c r="H1762" s="24" t="s">
        <v>476</v>
      </c>
      <c r="I1762" s="24" t="s">
        <v>381</v>
      </c>
      <c r="J1762" s="24">
        <v>68845</v>
      </c>
      <c r="K1762" s="49" t="s">
        <v>316</v>
      </c>
      <c r="L1762" s="20">
        <v>32355</v>
      </c>
      <c r="M1762" s="49" t="s">
        <v>324</v>
      </c>
      <c r="N1762" s="49" t="s">
        <v>318</v>
      </c>
      <c r="O1762" s="49" t="s">
        <v>319</v>
      </c>
      <c r="P1762" s="49" t="s">
        <v>604</v>
      </c>
      <c r="Q1762" s="49" t="s">
        <v>579</v>
      </c>
      <c r="R1762" s="7" t="s">
        <v>841</v>
      </c>
      <c r="S1762" s="24">
        <v>1</v>
      </c>
      <c r="T1762" s="58">
        <v>3400</v>
      </c>
      <c r="U1762" s="7">
        <v>5</v>
      </c>
      <c r="V1762" s="53" t="s">
        <v>285</v>
      </c>
      <c r="W1762" s="24" t="s">
        <v>1165</v>
      </c>
      <c r="X1762" s="7" t="s">
        <v>73</v>
      </c>
      <c r="Y1762" s="10">
        <v>400</v>
      </c>
      <c r="Z1762" s="24"/>
      <c r="AA1762" s="12"/>
      <c r="AB1762" s="66"/>
      <c r="AC1762" s="31"/>
      <c r="AF1762" s="24"/>
    </row>
    <row r="1763" spans="1:32" ht="15" hidden="1" customHeight="1" x14ac:dyDescent="0.2">
      <c r="A1763" s="54" t="s">
        <v>2422</v>
      </c>
      <c r="B1763" s="62">
        <v>45520</v>
      </c>
      <c r="C1763" s="31">
        <f t="shared" si="55"/>
        <v>1</v>
      </c>
      <c r="D1763" s="15">
        <f t="shared" si="54"/>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1027</v>
      </c>
      <c r="X1763" s="7" t="s">
        <v>37</v>
      </c>
      <c r="Y1763" s="10">
        <v>50</v>
      </c>
      <c r="Z1763" s="24" t="s">
        <v>310</v>
      </c>
      <c r="AA1763" s="53" t="s">
        <v>168</v>
      </c>
      <c r="AB1763" s="78"/>
      <c r="AC1763" s="53"/>
      <c r="AF1763" s="24"/>
    </row>
    <row r="1764" spans="1:32" ht="15" hidden="1" customHeight="1" x14ac:dyDescent="0.2">
      <c r="A1764" s="54" t="s">
        <v>2424</v>
      </c>
      <c r="B1764" s="62">
        <v>45520</v>
      </c>
      <c r="C1764" s="59">
        <f t="shared" si="55"/>
        <v>1</v>
      </c>
      <c r="D1764" s="15">
        <f t="shared" si="54"/>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604</v>
      </c>
      <c r="Q1764" s="53" t="s">
        <v>565</v>
      </c>
      <c r="R1764" s="7" t="s">
        <v>841</v>
      </c>
      <c r="S1764" s="53">
        <v>2</v>
      </c>
      <c r="T1764" s="61">
        <v>4910</v>
      </c>
      <c r="U1764" s="7">
        <v>4</v>
      </c>
      <c r="V1764" s="53" t="s">
        <v>286</v>
      </c>
      <c r="W1764" s="53" t="s">
        <v>332</v>
      </c>
      <c r="X1764" s="7" t="s">
        <v>55</v>
      </c>
      <c r="Y1764" s="10">
        <v>797.12</v>
      </c>
      <c r="Z1764" s="24"/>
      <c r="AA1764" s="12"/>
      <c r="AB1764" s="66"/>
      <c r="AC1764" s="24"/>
      <c r="AF1764" s="24"/>
    </row>
    <row r="1765" spans="1:32" ht="15" hidden="1" customHeight="1" x14ac:dyDescent="0.2">
      <c r="A1765" s="54" t="s">
        <v>2365</v>
      </c>
      <c r="B1765" s="62">
        <v>45523</v>
      </c>
      <c r="C1765" s="59">
        <f t="shared" si="55"/>
        <v>1</v>
      </c>
      <c r="D1765" s="15">
        <f t="shared" si="54"/>
        <v>328</v>
      </c>
      <c r="E1765" s="31" t="s">
        <v>28</v>
      </c>
      <c r="F1765" s="64" t="s">
        <v>29</v>
      </c>
      <c r="G1765" s="59" t="s">
        <v>30</v>
      </c>
      <c r="H1765" s="53" t="s">
        <v>761</v>
      </c>
      <c r="I1765" s="24" t="s">
        <v>381</v>
      </c>
      <c r="J1765" s="53">
        <v>68467</v>
      </c>
      <c r="K1765" s="53" t="s">
        <v>316</v>
      </c>
      <c r="L1765" s="70">
        <v>28229</v>
      </c>
      <c r="M1765" s="53" t="s">
        <v>324</v>
      </c>
      <c r="N1765" s="53" t="s">
        <v>318</v>
      </c>
      <c r="O1765" s="53" t="s">
        <v>319</v>
      </c>
      <c r="P1765" s="53" t="s">
        <v>604</v>
      </c>
      <c r="Q1765" s="53" t="s">
        <v>565</v>
      </c>
      <c r="R1765" s="7" t="s">
        <v>841</v>
      </c>
      <c r="S1765" s="53">
        <v>1</v>
      </c>
      <c r="T1765" s="61">
        <v>2774.58</v>
      </c>
      <c r="U1765" s="7">
        <v>110</v>
      </c>
      <c r="V1765" s="63" t="s">
        <v>286</v>
      </c>
      <c r="W1765" s="53" t="s">
        <v>332</v>
      </c>
      <c r="X1765" s="7" t="s">
        <v>55</v>
      </c>
      <c r="Y1765" s="10">
        <v>586</v>
      </c>
      <c r="Z1765" s="24" t="s">
        <v>566</v>
      </c>
      <c r="AA1765" s="12" t="s">
        <v>1168</v>
      </c>
      <c r="AB1765" s="78"/>
      <c r="AC1765" s="53"/>
      <c r="AF1765" s="24"/>
    </row>
    <row r="1766" spans="1:32" ht="15" hidden="1" customHeight="1" x14ac:dyDescent="0.2">
      <c r="A1766" s="54" t="s">
        <v>1752</v>
      </c>
      <c r="B1766" s="62">
        <v>45523</v>
      </c>
      <c r="C1766" s="59">
        <f t="shared" si="55"/>
        <v>2</v>
      </c>
      <c r="D1766" s="15">
        <f t="shared" si="54"/>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hidden="1" customHeight="1" x14ac:dyDescent="0.2">
      <c r="A1767" s="33" t="s">
        <v>2426</v>
      </c>
      <c r="B1767" s="13">
        <v>45523</v>
      </c>
      <c r="C1767" s="31">
        <f t="shared" si="55"/>
        <v>1</v>
      </c>
      <c r="D1767" s="15">
        <f t="shared" si="54"/>
        <v>1500</v>
      </c>
      <c r="E1767" s="59" t="s">
        <v>428</v>
      </c>
      <c r="F1767" s="30" t="s">
        <v>320</v>
      </c>
      <c r="G1767" s="31" t="s">
        <v>536</v>
      </c>
      <c r="H1767" s="24" t="s">
        <v>323</v>
      </c>
      <c r="I1767" s="24" t="s">
        <v>315</v>
      </c>
      <c r="J1767" s="24">
        <v>68108</v>
      </c>
      <c r="K1767" s="49" t="s">
        <v>331</v>
      </c>
      <c r="L1767" s="20">
        <v>29556</v>
      </c>
      <c r="M1767" s="49" t="s">
        <v>324</v>
      </c>
      <c r="N1767" s="49" t="s">
        <v>318</v>
      </c>
      <c r="O1767" s="49" t="s">
        <v>319</v>
      </c>
      <c r="P1767" s="49" t="s">
        <v>637</v>
      </c>
      <c r="Q1767" s="49" t="s">
        <v>348</v>
      </c>
      <c r="R1767" s="7" t="s">
        <v>349</v>
      </c>
      <c r="S1767" s="24">
        <v>3</v>
      </c>
      <c r="T1767" s="58">
        <v>0</v>
      </c>
      <c r="U1767" s="7">
        <v>8</v>
      </c>
      <c r="V1767" s="23" t="s">
        <v>1169</v>
      </c>
      <c r="W1767" s="24" t="s">
        <v>1170</v>
      </c>
      <c r="X1767" s="7" t="s">
        <v>431</v>
      </c>
      <c r="Y1767" s="10">
        <v>1500</v>
      </c>
      <c r="Z1767" s="24"/>
      <c r="AA1767" s="12"/>
      <c r="AB1767" s="66"/>
      <c r="AC1767" s="24"/>
      <c r="AF1767" s="24"/>
    </row>
    <row r="1768" spans="1:32" ht="15" hidden="1" customHeight="1" x14ac:dyDescent="0.2">
      <c r="A1768" s="33" t="s">
        <v>2425</v>
      </c>
      <c r="B1768" s="13">
        <v>45523</v>
      </c>
      <c r="C1768" s="31">
        <f t="shared" si="55"/>
        <v>1</v>
      </c>
      <c r="D1768" s="15">
        <f t="shared" si="54"/>
        <v>1017.63</v>
      </c>
      <c r="E1768" s="31" t="s">
        <v>28</v>
      </c>
      <c r="F1768" s="30" t="s">
        <v>29</v>
      </c>
      <c r="G1768" s="31" t="s">
        <v>30</v>
      </c>
      <c r="H1768" s="24" t="s">
        <v>878</v>
      </c>
      <c r="I1768" s="24" t="s">
        <v>315</v>
      </c>
      <c r="J1768" s="24">
        <v>68007</v>
      </c>
      <c r="K1768" s="49" t="s">
        <v>316</v>
      </c>
      <c r="L1768" s="20">
        <v>31244</v>
      </c>
      <c r="M1768" s="49" t="s">
        <v>324</v>
      </c>
      <c r="N1768" s="49" t="s">
        <v>318</v>
      </c>
      <c r="O1768" s="49" t="s">
        <v>319</v>
      </c>
      <c r="P1768" s="49" t="s">
        <v>604</v>
      </c>
      <c r="Q1768" s="49" t="s">
        <v>348</v>
      </c>
      <c r="R1768" s="7" t="s">
        <v>841</v>
      </c>
      <c r="S1768" s="24">
        <v>1</v>
      </c>
      <c r="T1768" s="58">
        <v>0</v>
      </c>
      <c r="U1768" s="7">
        <v>60</v>
      </c>
      <c r="V1768" s="23" t="s">
        <v>285</v>
      </c>
      <c r="W1768" s="53" t="s">
        <v>1167</v>
      </c>
      <c r="X1768" s="7" t="s">
        <v>890</v>
      </c>
      <c r="Y1768" s="10">
        <v>91.08</v>
      </c>
      <c r="Z1768" s="24" t="s">
        <v>566</v>
      </c>
      <c r="AA1768" s="12" t="s">
        <v>143</v>
      </c>
      <c r="AB1768" s="66"/>
      <c r="AC1768" s="24"/>
      <c r="AF1768" s="24"/>
    </row>
    <row r="1769" spans="1:32" ht="15" hidden="1" customHeight="1" x14ac:dyDescent="0.2">
      <c r="A1769" s="33" t="s">
        <v>2425</v>
      </c>
      <c r="B1769" s="13">
        <v>45523</v>
      </c>
      <c r="C1769" s="31">
        <f t="shared" si="55"/>
        <v>1</v>
      </c>
      <c r="D1769" s="15">
        <f t="shared" si="54"/>
        <v>1017.63</v>
      </c>
      <c r="E1769" s="31" t="s">
        <v>28</v>
      </c>
      <c r="F1769" s="30" t="s">
        <v>29</v>
      </c>
      <c r="G1769" s="31" t="s">
        <v>30</v>
      </c>
      <c r="H1769" s="24" t="s">
        <v>878</v>
      </c>
      <c r="I1769" s="24" t="s">
        <v>315</v>
      </c>
      <c r="J1769" s="24">
        <v>68007</v>
      </c>
      <c r="K1769" s="49" t="s">
        <v>316</v>
      </c>
      <c r="L1769" s="20">
        <v>31244</v>
      </c>
      <c r="M1769" s="49" t="s">
        <v>324</v>
      </c>
      <c r="N1769" s="49" t="s">
        <v>318</v>
      </c>
      <c r="O1769" s="49" t="s">
        <v>319</v>
      </c>
      <c r="P1769" s="49" t="s">
        <v>604</v>
      </c>
      <c r="Q1769" s="49" t="s">
        <v>348</v>
      </c>
      <c r="R1769" s="7" t="s">
        <v>841</v>
      </c>
      <c r="S1769" s="24">
        <v>1</v>
      </c>
      <c r="T1769" s="58">
        <v>0</v>
      </c>
      <c r="U1769" s="7">
        <v>60</v>
      </c>
      <c r="V1769" s="23" t="s">
        <v>285</v>
      </c>
      <c r="W1769" s="53" t="s">
        <v>1167</v>
      </c>
      <c r="X1769" s="7" t="s">
        <v>73</v>
      </c>
      <c r="Y1769" s="10">
        <v>391.29</v>
      </c>
      <c r="Z1769" s="24" t="s">
        <v>566</v>
      </c>
      <c r="AA1769" s="12" t="s">
        <v>241</v>
      </c>
      <c r="AB1769" s="66"/>
      <c r="AC1769" s="24"/>
      <c r="AF1769" s="24"/>
    </row>
    <row r="1770" spans="1:32" ht="15" hidden="1" customHeight="1" x14ac:dyDescent="0.2">
      <c r="A1770" s="33" t="s">
        <v>2427</v>
      </c>
      <c r="B1770" s="13">
        <v>45524</v>
      </c>
      <c r="C1770" s="31">
        <f t="shared" si="55"/>
        <v>1</v>
      </c>
      <c r="D1770" s="15">
        <f t="shared" si="54"/>
        <v>135.20000000000005</v>
      </c>
      <c r="E1770" s="31" t="s">
        <v>28</v>
      </c>
      <c r="F1770" s="30">
        <v>45582</v>
      </c>
      <c r="G1770" s="30" t="s">
        <v>30</v>
      </c>
      <c r="H1770" s="24" t="s">
        <v>1171</v>
      </c>
      <c r="I1770" s="24" t="s">
        <v>315</v>
      </c>
      <c r="J1770" s="24">
        <v>68047</v>
      </c>
      <c r="K1770" s="49" t="s">
        <v>316</v>
      </c>
      <c r="L1770" s="20">
        <v>21301</v>
      </c>
      <c r="M1770" s="49" t="s">
        <v>317</v>
      </c>
      <c r="N1770" s="49" t="s">
        <v>325</v>
      </c>
      <c r="O1770" s="49" t="s">
        <v>319</v>
      </c>
      <c r="P1770" s="49" t="s">
        <v>604</v>
      </c>
      <c r="Q1770" s="49" t="s">
        <v>348</v>
      </c>
      <c r="R1770" s="7" t="s">
        <v>851</v>
      </c>
      <c r="S1770" s="24">
        <v>2</v>
      </c>
      <c r="T1770" s="58">
        <v>4050</v>
      </c>
      <c r="U1770" s="7">
        <v>100</v>
      </c>
      <c r="V1770" s="23" t="s">
        <v>285</v>
      </c>
      <c r="W1770" s="53" t="s">
        <v>1167</v>
      </c>
      <c r="X1770" s="7" t="s">
        <v>57</v>
      </c>
      <c r="Y1770" s="10">
        <v>386.06</v>
      </c>
      <c r="Z1770" s="24" t="s">
        <v>46</v>
      </c>
      <c r="AA1770" s="12" t="s">
        <v>1172</v>
      </c>
      <c r="AB1770" s="66"/>
      <c r="AC1770" s="24"/>
      <c r="AF1770" s="24"/>
    </row>
    <row r="1771" spans="1:32" ht="15" hidden="1" customHeight="1" x14ac:dyDescent="0.2">
      <c r="A1771" s="33" t="s">
        <v>2427</v>
      </c>
      <c r="B1771" s="13">
        <v>45524</v>
      </c>
      <c r="C1771" s="31">
        <f t="shared" si="55"/>
        <v>1</v>
      </c>
      <c r="D1771" s="15">
        <f t="shared" si="54"/>
        <v>135.20000000000005</v>
      </c>
      <c r="E1771" s="31" t="s">
        <v>28</v>
      </c>
      <c r="F1771" s="30">
        <v>45567</v>
      </c>
      <c r="G1771" s="30" t="s">
        <v>30</v>
      </c>
      <c r="H1771" s="24" t="s">
        <v>1171</v>
      </c>
      <c r="I1771" s="24" t="s">
        <v>315</v>
      </c>
      <c r="J1771" s="24">
        <v>68047</v>
      </c>
      <c r="K1771" s="49" t="s">
        <v>316</v>
      </c>
      <c r="L1771" s="20">
        <v>21301</v>
      </c>
      <c r="M1771" s="49" t="s">
        <v>317</v>
      </c>
      <c r="N1771" s="49" t="s">
        <v>325</v>
      </c>
      <c r="O1771" s="49" t="s">
        <v>319</v>
      </c>
      <c r="P1771" s="49" t="s">
        <v>604</v>
      </c>
      <c r="Q1771" s="49" t="s">
        <v>348</v>
      </c>
      <c r="R1771" s="7" t="s">
        <v>851</v>
      </c>
      <c r="S1771" s="24">
        <v>2</v>
      </c>
      <c r="T1771" s="58">
        <v>4050</v>
      </c>
      <c r="U1771" s="7">
        <v>100</v>
      </c>
      <c r="V1771" s="63" t="s">
        <v>285</v>
      </c>
      <c r="W1771" s="53" t="s">
        <v>1167</v>
      </c>
      <c r="X1771" s="7" t="s">
        <v>55</v>
      </c>
      <c r="Y1771" s="10">
        <v>978.74</v>
      </c>
      <c r="Z1771" s="24" t="s">
        <v>566</v>
      </c>
      <c r="AA1771" s="12" t="s">
        <v>1173</v>
      </c>
      <c r="AB1771" s="66"/>
      <c r="AC1771" s="24"/>
      <c r="AF1771" s="24"/>
    </row>
    <row r="1772" spans="1:32" ht="15" hidden="1" customHeight="1" x14ac:dyDescent="0.2">
      <c r="A1772" s="33" t="s">
        <v>2429</v>
      </c>
      <c r="B1772" s="13">
        <v>45524</v>
      </c>
      <c r="C1772" s="31">
        <f t="shared" si="55"/>
        <v>1</v>
      </c>
      <c r="D1772" s="15">
        <f t="shared" si="54"/>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604</v>
      </c>
      <c r="Q1772" s="49" t="s">
        <v>348</v>
      </c>
      <c r="R1772" s="7" t="s">
        <v>820</v>
      </c>
      <c r="S1772" s="24">
        <v>1</v>
      </c>
      <c r="T1772" s="58">
        <v>2303.9</v>
      </c>
      <c r="U1772" s="7">
        <v>20</v>
      </c>
      <c r="V1772" s="37" t="s">
        <v>260</v>
      </c>
      <c r="W1772" s="24" t="s">
        <v>944</v>
      </c>
      <c r="X1772" s="7" t="s">
        <v>55</v>
      </c>
      <c r="Y1772" s="10">
        <v>1115</v>
      </c>
      <c r="Z1772" s="24" t="s">
        <v>566</v>
      </c>
      <c r="AA1772" s="12" t="s">
        <v>1175</v>
      </c>
      <c r="AB1772" s="66"/>
      <c r="AC1772" s="24"/>
      <c r="AF1772" s="24"/>
    </row>
    <row r="1773" spans="1:32" ht="15" hidden="1" customHeight="1" x14ac:dyDescent="0.2">
      <c r="A1773" s="33" t="s">
        <v>2428</v>
      </c>
      <c r="B1773" s="13">
        <v>45524</v>
      </c>
      <c r="C1773" s="31">
        <f t="shared" si="55"/>
        <v>1</v>
      </c>
      <c r="D1773" s="15">
        <f t="shared" si="54"/>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604</v>
      </c>
      <c r="Q1773" s="49" t="s">
        <v>348</v>
      </c>
      <c r="R1773" s="7" t="s">
        <v>841</v>
      </c>
      <c r="S1773" s="24">
        <v>1</v>
      </c>
      <c r="T1773" s="58">
        <v>3060</v>
      </c>
      <c r="U1773" s="7">
        <v>24</v>
      </c>
      <c r="V1773" s="53" t="s">
        <v>260</v>
      </c>
      <c r="W1773" s="24" t="s">
        <v>944</v>
      </c>
      <c r="X1773" s="7" t="s">
        <v>55</v>
      </c>
      <c r="Y1773" s="10">
        <v>1003.65</v>
      </c>
      <c r="Z1773" s="24" t="s">
        <v>566</v>
      </c>
      <c r="AA1773" s="12" t="s">
        <v>1174</v>
      </c>
      <c r="AB1773" s="66"/>
      <c r="AC1773" s="24"/>
      <c r="AF1773" s="24"/>
    </row>
    <row r="1774" spans="1:32" ht="15" hidden="1" customHeight="1" x14ac:dyDescent="0.2">
      <c r="A1774" s="33" t="s">
        <v>2385</v>
      </c>
      <c r="B1774" s="13">
        <v>45525</v>
      </c>
      <c r="C1774" s="31">
        <f t="shared" si="55"/>
        <v>1</v>
      </c>
      <c r="D1774" s="15">
        <f t="shared" si="54"/>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604</v>
      </c>
      <c r="Q1774" s="49" t="s">
        <v>348</v>
      </c>
      <c r="R1774" s="7" t="s">
        <v>851</v>
      </c>
      <c r="S1774" s="24">
        <v>2</v>
      </c>
      <c r="T1774" s="58">
        <v>4022.68</v>
      </c>
      <c r="U1774" s="7">
        <v>37</v>
      </c>
      <c r="V1774" s="53" t="s">
        <v>260</v>
      </c>
      <c r="W1774" s="24" t="s">
        <v>944</v>
      </c>
      <c r="X1774" s="7" t="s">
        <v>51</v>
      </c>
      <c r="Y1774" s="10">
        <v>240</v>
      </c>
      <c r="Z1774" s="24" t="s">
        <v>44</v>
      </c>
      <c r="AA1774" s="12" t="s">
        <v>500</v>
      </c>
      <c r="AB1774" s="66"/>
      <c r="AC1774" s="24" t="s">
        <v>416</v>
      </c>
      <c r="AF1774" s="24"/>
    </row>
    <row r="1775" spans="1:32" ht="15" hidden="1" customHeight="1" x14ac:dyDescent="0.2">
      <c r="A1775" s="54" t="s">
        <v>2385</v>
      </c>
      <c r="B1775" s="62">
        <v>45525</v>
      </c>
      <c r="C1775" s="59">
        <f t="shared" si="55"/>
        <v>1</v>
      </c>
      <c r="D1775" s="15">
        <f t="shared" si="54"/>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604</v>
      </c>
      <c r="Q1775" s="53" t="s">
        <v>348</v>
      </c>
      <c r="R1775" s="7" t="s">
        <v>851</v>
      </c>
      <c r="S1775" s="53">
        <v>2</v>
      </c>
      <c r="T1775" s="61">
        <v>4022.68</v>
      </c>
      <c r="U1775" s="7">
        <v>37</v>
      </c>
      <c r="V1775" s="37" t="s">
        <v>260</v>
      </c>
      <c r="W1775" s="53" t="s">
        <v>944</v>
      </c>
      <c r="X1775" s="7" t="s">
        <v>37</v>
      </c>
      <c r="Y1775" s="10">
        <v>500</v>
      </c>
      <c r="Z1775" s="24" t="s">
        <v>44</v>
      </c>
      <c r="AA1775" s="12" t="s">
        <v>1069</v>
      </c>
      <c r="AB1775" s="66"/>
      <c r="AC1775" s="24" t="s">
        <v>416</v>
      </c>
      <c r="AF1775" s="24"/>
    </row>
    <row r="1776" spans="1:32" ht="15" hidden="1" customHeight="1" x14ac:dyDescent="0.2">
      <c r="A1776" s="54" t="s">
        <v>2010</v>
      </c>
      <c r="B1776" s="62">
        <v>45525</v>
      </c>
      <c r="C1776" s="59">
        <f t="shared" si="55"/>
        <v>2</v>
      </c>
      <c r="D1776" s="15">
        <f t="shared" si="54"/>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hidden="1" customHeight="1" x14ac:dyDescent="0.2">
      <c r="A1777" s="33" t="s">
        <v>2430</v>
      </c>
      <c r="B1777" s="13">
        <v>45525</v>
      </c>
      <c r="C1777" s="31">
        <f t="shared" si="55"/>
        <v>1</v>
      </c>
      <c r="D1777" s="15">
        <f t="shared" si="54"/>
        <v>733.5</v>
      </c>
      <c r="E1777" s="31" t="s">
        <v>28</v>
      </c>
      <c r="F1777" s="30" t="s">
        <v>29</v>
      </c>
      <c r="G1777" s="31" t="s">
        <v>30</v>
      </c>
      <c r="H1777" s="24" t="s">
        <v>621</v>
      </c>
      <c r="I1777" s="24" t="s">
        <v>381</v>
      </c>
      <c r="J1777" s="24">
        <v>68446</v>
      </c>
      <c r="K1777" s="49" t="s">
        <v>316</v>
      </c>
      <c r="L1777" s="20">
        <v>23415</v>
      </c>
      <c r="M1777" s="49" t="s">
        <v>324</v>
      </c>
      <c r="N1777" s="49" t="s">
        <v>325</v>
      </c>
      <c r="O1777" s="49" t="s">
        <v>319</v>
      </c>
      <c r="P1777" s="49" t="s">
        <v>604</v>
      </c>
      <c r="Q1777" s="49" t="s">
        <v>565</v>
      </c>
      <c r="R1777" s="7" t="s">
        <v>349</v>
      </c>
      <c r="S1777" s="24">
        <v>1</v>
      </c>
      <c r="T1777" s="58">
        <v>0</v>
      </c>
      <c r="U1777" s="7">
        <v>60</v>
      </c>
      <c r="V1777" s="63" t="s">
        <v>286</v>
      </c>
      <c r="W1777" s="24" t="s">
        <v>332</v>
      </c>
      <c r="X1777" s="7" t="s">
        <v>54</v>
      </c>
      <c r="Y1777" s="10">
        <v>766.5</v>
      </c>
      <c r="Z1777" s="24"/>
      <c r="AA1777" s="12" t="s">
        <v>1176</v>
      </c>
      <c r="AB1777" s="66"/>
      <c r="AC1777" s="24"/>
      <c r="AF1777" s="24"/>
    </row>
    <row r="1778" spans="1:32" ht="15" hidden="1" customHeight="1" x14ac:dyDescent="0.2">
      <c r="A1778" s="54" t="s">
        <v>2115</v>
      </c>
      <c r="B1778" s="62">
        <v>45525</v>
      </c>
      <c r="C1778" s="59">
        <f t="shared" si="55"/>
        <v>1</v>
      </c>
      <c r="D1778" s="15">
        <f t="shared" si="54"/>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637</v>
      </c>
      <c r="Q1778" s="24" t="s">
        <v>348</v>
      </c>
      <c r="R1778" s="7" t="s">
        <v>893</v>
      </c>
      <c r="S1778" s="24" t="s">
        <v>383</v>
      </c>
      <c r="T1778" s="58">
        <v>535</v>
      </c>
      <c r="U1778" s="7"/>
      <c r="V1778" s="63" t="s">
        <v>32</v>
      </c>
      <c r="W1778" s="53" t="s">
        <v>155</v>
      </c>
      <c r="X1778" s="7" t="s">
        <v>37</v>
      </c>
      <c r="Y1778" s="10">
        <v>50</v>
      </c>
      <c r="Z1778" s="24" t="s">
        <v>310</v>
      </c>
      <c r="AA1778" s="53" t="s">
        <v>168</v>
      </c>
      <c r="AB1778" s="78"/>
      <c r="AC1778" s="53"/>
      <c r="AF1778" s="24"/>
    </row>
    <row r="1779" spans="1:32" ht="15" hidden="1" customHeight="1" x14ac:dyDescent="0.2">
      <c r="A1779" s="33" t="s">
        <v>2431</v>
      </c>
      <c r="B1779" s="13">
        <v>45525</v>
      </c>
      <c r="C1779" s="31">
        <f t="shared" si="55"/>
        <v>1</v>
      </c>
      <c r="D1779" s="15">
        <f t="shared" si="54"/>
        <v>0</v>
      </c>
      <c r="E1779" s="31" t="s">
        <v>28</v>
      </c>
      <c r="F1779" s="30" t="s">
        <v>29</v>
      </c>
      <c r="G1779" s="31" t="s">
        <v>30</v>
      </c>
      <c r="H1779" s="24" t="s">
        <v>681</v>
      </c>
      <c r="I1779" s="24" t="s">
        <v>381</v>
      </c>
      <c r="J1779" s="24">
        <v>68333</v>
      </c>
      <c r="K1779" s="49" t="s">
        <v>316</v>
      </c>
      <c r="L1779" s="20">
        <v>34164</v>
      </c>
      <c r="M1779" s="49" t="s">
        <v>317</v>
      </c>
      <c r="N1779" s="49" t="s">
        <v>325</v>
      </c>
      <c r="O1779" s="49" t="s">
        <v>565</v>
      </c>
      <c r="P1779" s="49" t="s">
        <v>565</v>
      </c>
      <c r="Q1779" s="49" t="s">
        <v>565</v>
      </c>
      <c r="R1779" s="7" t="s">
        <v>841</v>
      </c>
      <c r="S1779" s="24">
        <v>4</v>
      </c>
      <c r="T1779" s="58">
        <v>7024</v>
      </c>
      <c r="U1779" s="7">
        <v>40.4</v>
      </c>
      <c r="V1779" s="23" t="s">
        <v>264</v>
      </c>
      <c r="W1779" s="24" t="s">
        <v>1177</v>
      </c>
      <c r="X1779" s="7" t="s">
        <v>55</v>
      </c>
      <c r="Y1779" s="10">
        <v>1500</v>
      </c>
      <c r="Z1779" s="24" t="s">
        <v>566</v>
      </c>
      <c r="AA1779" s="12" t="s">
        <v>361</v>
      </c>
      <c r="AB1779" s="66"/>
      <c r="AC1779" s="24"/>
      <c r="AF1779" s="24"/>
    </row>
    <row r="1780" spans="1:32" ht="15" hidden="1" customHeight="1" x14ac:dyDescent="0.2">
      <c r="A1780" s="54" t="s">
        <v>2266</v>
      </c>
      <c r="B1780" s="62">
        <v>45526</v>
      </c>
      <c r="C1780" s="59">
        <f t="shared" si="55"/>
        <v>1</v>
      </c>
      <c r="D1780" s="15">
        <f t="shared" si="54"/>
        <v>306.82999999999993</v>
      </c>
      <c r="E1780" s="59" t="s">
        <v>428</v>
      </c>
      <c r="F1780" s="30" t="s">
        <v>320</v>
      </c>
      <c r="G1780" s="31" t="s">
        <v>993</v>
      </c>
      <c r="H1780" s="53" t="s">
        <v>633</v>
      </c>
      <c r="I1780" s="53" t="s">
        <v>669</v>
      </c>
      <c r="J1780" s="53">
        <v>68823</v>
      </c>
      <c r="K1780" s="53" t="s">
        <v>316</v>
      </c>
      <c r="L1780" s="70">
        <v>15826</v>
      </c>
      <c r="M1780" s="53" t="s">
        <v>324</v>
      </c>
      <c r="N1780" s="53" t="s">
        <v>325</v>
      </c>
      <c r="O1780" s="53" t="s">
        <v>319</v>
      </c>
      <c r="P1780" s="53" t="s">
        <v>604</v>
      </c>
      <c r="Q1780" s="53" t="s">
        <v>348</v>
      </c>
      <c r="R1780" s="7" t="s">
        <v>820</v>
      </c>
      <c r="S1780" s="53">
        <v>1</v>
      </c>
      <c r="T1780" s="61">
        <v>23518</v>
      </c>
      <c r="U1780" s="7">
        <v>1</v>
      </c>
      <c r="V1780" s="63" t="s">
        <v>32</v>
      </c>
      <c r="W1780" s="53" t="s">
        <v>155</v>
      </c>
      <c r="X1780" s="7" t="s">
        <v>34</v>
      </c>
      <c r="Y1780" s="10">
        <v>250</v>
      </c>
      <c r="Z1780" s="53"/>
      <c r="AA1780" s="53"/>
      <c r="AB1780" s="66"/>
      <c r="AC1780" s="31"/>
      <c r="AF1780" s="24"/>
    </row>
    <row r="1781" spans="1:32" ht="15" hidden="1" customHeight="1" x14ac:dyDescent="0.2">
      <c r="A1781" s="33" t="s">
        <v>2434</v>
      </c>
      <c r="B1781" s="13">
        <v>45526</v>
      </c>
      <c r="C1781" s="31">
        <f t="shared" si="55"/>
        <v>1</v>
      </c>
      <c r="D1781" s="15">
        <f t="shared" si="54"/>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604</v>
      </c>
      <c r="Q1781" s="49" t="s">
        <v>565</v>
      </c>
      <c r="R1781" s="7" t="s">
        <v>841</v>
      </c>
      <c r="S1781" s="24">
        <v>1</v>
      </c>
      <c r="T1781" s="58">
        <v>2679.26</v>
      </c>
      <c r="U1781" s="7">
        <v>3</v>
      </c>
      <c r="V1781" s="23" t="s">
        <v>286</v>
      </c>
      <c r="W1781" s="24" t="s">
        <v>332</v>
      </c>
      <c r="X1781" s="7" t="s">
        <v>55</v>
      </c>
      <c r="Y1781" s="10">
        <v>643.26</v>
      </c>
      <c r="Z1781" s="24" t="s">
        <v>566</v>
      </c>
      <c r="AA1781" s="12" t="s">
        <v>1181</v>
      </c>
      <c r="AB1781" s="66"/>
      <c r="AC1781" s="24"/>
      <c r="AF1781" s="24"/>
    </row>
    <row r="1782" spans="1:32" ht="15" hidden="1" customHeight="1" x14ac:dyDescent="0.2">
      <c r="A1782" s="33" t="s">
        <v>2435</v>
      </c>
      <c r="B1782" s="13">
        <v>45526</v>
      </c>
      <c r="C1782" s="31">
        <f t="shared" si="55"/>
        <v>1</v>
      </c>
      <c r="D1782" s="15">
        <f t="shared" si="54"/>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604</v>
      </c>
      <c r="Q1782" s="49" t="s">
        <v>348</v>
      </c>
      <c r="R1782" s="7" t="s">
        <v>841</v>
      </c>
      <c r="S1782" s="24">
        <v>1</v>
      </c>
      <c r="T1782" s="58">
        <v>2563</v>
      </c>
      <c r="U1782" s="7">
        <v>5</v>
      </c>
      <c r="V1782" s="23" t="s">
        <v>445</v>
      </c>
      <c r="W1782" s="24" t="s">
        <v>1178</v>
      </c>
      <c r="X1782" s="7" t="s">
        <v>51</v>
      </c>
      <c r="Y1782" s="10">
        <v>250</v>
      </c>
      <c r="Z1782" s="24" t="s">
        <v>38</v>
      </c>
      <c r="AA1782" s="12" t="s">
        <v>500</v>
      </c>
      <c r="AB1782" s="66"/>
      <c r="AC1782" s="24"/>
      <c r="AF1782" s="24"/>
    </row>
    <row r="1783" spans="1:32" ht="15" hidden="1" customHeight="1" x14ac:dyDescent="0.2">
      <c r="A1783" s="33" t="s">
        <v>2436</v>
      </c>
      <c r="B1783" s="13">
        <v>45526</v>
      </c>
      <c r="C1783" s="31">
        <f t="shared" si="55"/>
        <v>1</v>
      </c>
      <c r="D1783" s="15">
        <f t="shared" si="54"/>
        <v>161.49</v>
      </c>
      <c r="E1783" s="31" t="s">
        <v>28</v>
      </c>
      <c r="F1783" s="30" t="s">
        <v>29</v>
      </c>
      <c r="G1783" s="31" t="s">
        <v>30</v>
      </c>
      <c r="H1783" s="24" t="s">
        <v>314</v>
      </c>
      <c r="I1783" s="24" t="s">
        <v>315</v>
      </c>
      <c r="J1783" s="24">
        <v>68503</v>
      </c>
      <c r="K1783" s="49" t="s">
        <v>1182</v>
      </c>
      <c r="L1783" s="20">
        <v>23014</v>
      </c>
      <c r="M1783" s="49" t="s">
        <v>317</v>
      </c>
      <c r="N1783" s="49" t="s">
        <v>318</v>
      </c>
      <c r="O1783" s="49" t="s">
        <v>319</v>
      </c>
      <c r="P1783" s="49" t="s">
        <v>604</v>
      </c>
      <c r="Q1783" s="49" t="s">
        <v>348</v>
      </c>
      <c r="R1783" s="7" t="s">
        <v>820</v>
      </c>
      <c r="S1783" s="24">
        <v>3</v>
      </c>
      <c r="T1783" s="58">
        <v>5188</v>
      </c>
      <c r="U1783" s="7">
        <v>18</v>
      </c>
      <c r="V1783" s="37" t="s">
        <v>260</v>
      </c>
      <c r="W1783" s="24" t="s">
        <v>944</v>
      </c>
      <c r="X1783" s="7" t="s">
        <v>55</v>
      </c>
      <c r="Y1783" s="10">
        <v>1338.51</v>
      </c>
      <c r="Z1783" s="24" t="s">
        <v>566</v>
      </c>
      <c r="AA1783" s="12" t="s">
        <v>1183</v>
      </c>
      <c r="AB1783" s="66"/>
      <c r="AC1783" s="24"/>
      <c r="AF1783" s="24"/>
    </row>
    <row r="1784" spans="1:32" ht="15" hidden="1" customHeight="1" x14ac:dyDescent="0.2">
      <c r="A1784" s="54" t="s">
        <v>2043</v>
      </c>
      <c r="B1784" s="62">
        <v>45526</v>
      </c>
      <c r="C1784" s="59">
        <f t="shared" si="55"/>
        <v>2</v>
      </c>
      <c r="D1784" s="15">
        <f t="shared" si="54"/>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hidden="1" customHeight="1" x14ac:dyDescent="0.2">
      <c r="A1785" s="54" t="s">
        <v>2432</v>
      </c>
      <c r="B1785" s="62">
        <v>45526</v>
      </c>
      <c r="C1785" s="59">
        <f t="shared" si="55"/>
        <v>1</v>
      </c>
      <c r="D1785" s="15">
        <f t="shared" si="54"/>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hidden="1" customHeight="1" x14ac:dyDescent="0.2">
      <c r="A1786" s="33" t="s">
        <v>2433</v>
      </c>
      <c r="B1786" s="13">
        <v>45526</v>
      </c>
      <c r="C1786" s="31">
        <f t="shared" si="55"/>
        <v>1</v>
      </c>
      <c r="D1786" s="15">
        <f t="shared" si="54"/>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604</v>
      </c>
      <c r="Q1786" s="49" t="s">
        <v>565</v>
      </c>
      <c r="R1786" s="7" t="s">
        <v>841</v>
      </c>
      <c r="S1786" s="24">
        <v>1</v>
      </c>
      <c r="T1786" s="58">
        <v>0</v>
      </c>
      <c r="U1786" s="7">
        <v>10</v>
      </c>
      <c r="V1786" s="23" t="s">
        <v>286</v>
      </c>
      <c r="W1786" s="24" t="s">
        <v>332</v>
      </c>
      <c r="X1786" s="7" t="s">
        <v>73</v>
      </c>
      <c r="Y1786" s="10">
        <v>332.13</v>
      </c>
      <c r="Z1786" s="24" t="s">
        <v>46</v>
      </c>
      <c r="AA1786" s="12" t="s">
        <v>1179</v>
      </c>
      <c r="AB1786" s="66"/>
      <c r="AC1786" s="24"/>
      <c r="AF1786" s="24"/>
    </row>
    <row r="1787" spans="1:32" ht="15" hidden="1" customHeight="1" x14ac:dyDescent="0.2">
      <c r="A1787" s="33" t="s">
        <v>2433</v>
      </c>
      <c r="B1787" s="13">
        <v>45526</v>
      </c>
      <c r="C1787" s="31">
        <f t="shared" si="55"/>
        <v>1</v>
      </c>
      <c r="D1787" s="15">
        <f t="shared" si="54"/>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604</v>
      </c>
      <c r="Q1787" s="49" t="s">
        <v>565</v>
      </c>
      <c r="R1787" s="7" t="s">
        <v>841</v>
      </c>
      <c r="S1787" s="24">
        <v>1</v>
      </c>
      <c r="T1787" s="58">
        <v>0</v>
      </c>
      <c r="U1787" s="7">
        <v>10</v>
      </c>
      <c r="V1787" s="63" t="s">
        <v>286</v>
      </c>
      <c r="W1787" s="24" t="s">
        <v>332</v>
      </c>
      <c r="X1787" s="7" t="s">
        <v>73</v>
      </c>
      <c r="Y1787" s="10">
        <v>366.35</v>
      </c>
      <c r="Z1787" s="24" t="s">
        <v>566</v>
      </c>
      <c r="AA1787" s="12" t="s">
        <v>1180</v>
      </c>
      <c r="AB1787" s="66"/>
      <c r="AC1787" s="24"/>
      <c r="AF1787" s="24"/>
    </row>
    <row r="1788" spans="1:32" ht="15" hidden="1" customHeight="1" x14ac:dyDescent="0.2">
      <c r="A1788" s="54" t="s">
        <v>2437</v>
      </c>
      <c r="B1788" s="62">
        <v>45527</v>
      </c>
      <c r="C1788" s="59">
        <f t="shared" si="55"/>
        <v>1</v>
      </c>
      <c r="D1788" s="15">
        <f t="shared" si="54"/>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hidden="1" customHeight="1" x14ac:dyDescent="0.2">
      <c r="A1789" s="54" t="s">
        <v>1666</v>
      </c>
      <c r="B1789" s="62">
        <v>45527</v>
      </c>
      <c r="C1789" s="59">
        <f t="shared" si="55"/>
        <v>3</v>
      </c>
      <c r="D1789" s="15">
        <f t="shared" si="54"/>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hidden="1" customHeight="1" x14ac:dyDescent="0.2">
      <c r="A1790" s="54" t="s">
        <v>1738</v>
      </c>
      <c r="B1790" s="62">
        <v>45530</v>
      </c>
      <c r="C1790" s="59">
        <f t="shared" si="55"/>
        <v>2</v>
      </c>
      <c r="D1790" s="15">
        <f t="shared" si="54"/>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hidden="1" customHeight="1" x14ac:dyDescent="0.2">
      <c r="A1791" s="33" t="s">
        <v>2438</v>
      </c>
      <c r="B1791" s="13">
        <v>45530</v>
      </c>
      <c r="C1791" s="31">
        <f t="shared" si="55"/>
        <v>1</v>
      </c>
      <c r="D1791" s="15">
        <f t="shared" si="54"/>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604</v>
      </c>
      <c r="Q1791" s="49" t="s">
        <v>565</v>
      </c>
      <c r="R1791" s="7" t="s">
        <v>820</v>
      </c>
      <c r="S1791" s="24">
        <v>1</v>
      </c>
      <c r="T1791" s="58">
        <v>1352</v>
      </c>
      <c r="U1791" s="7">
        <v>14</v>
      </c>
      <c r="V1791" s="23" t="s">
        <v>286</v>
      </c>
      <c r="W1791" s="24" t="s">
        <v>332</v>
      </c>
      <c r="X1791" s="7" t="s">
        <v>54</v>
      </c>
      <c r="Y1791" s="10">
        <v>408.62</v>
      </c>
      <c r="Z1791" s="24"/>
      <c r="AA1791" s="12"/>
      <c r="AB1791" s="66"/>
      <c r="AC1791" s="24"/>
      <c r="AF1791" s="24"/>
    </row>
    <row r="1792" spans="1:32" ht="15" hidden="1" customHeight="1" x14ac:dyDescent="0.2">
      <c r="A1792" s="33" t="s">
        <v>2439</v>
      </c>
      <c r="B1792" s="13">
        <v>45530</v>
      </c>
      <c r="C1792" s="31">
        <f t="shared" si="55"/>
        <v>1</v>
      </c>
      <c r="D1792" s="15">
        <f t="shared" si="54"/>
        <v>198.20000000000005</v>
      </c>
      <c r="E1792" s="31" t="s">
        <v>28</v>
      </c>
      <c r="F1792" s="30" t="s">
        <v>29</v>
      </c>
      <c r="G1792" s="31" t="s">
        <v>30</v>
      </c>
      <c r="H1792" s="24" t="s">
        <v>314</v>
      </c>
      <c r="I1792" s="24" t="s">
        <v>315</v>
      </c>
      <c r="J1792" s="24">
        <v>68503</v>
      </c>
      <c r="K1792" s="49" t="s">
        <v>316</v>
      </c>
      <c r="L1792" s="20">
        <v>24382</v>
      </c>
      <c r="M1792" s="49" t="s">
        <v>335</v>
      </c>
      <c r="N1792" s="49" t="s">
        <v>318</v>
      </c>
      <c r="O1792" s="49" t="s">
        <v>1184</v>
      </c>
      <c r="P1792" s="49" t="s">
        <v>604</v>
      </c>
      <c r="Q1792" s="49" t="s">
        <v>348</v>
      </c>
      <c r="R1792" s="7" t="s">
        <v>841</v>
      </c>
      <c r="S1792" s="24">
        <v>4</v>
      </c>
      <c r="T1792" s="58">
        <v>5239.8</v>
      </c>
      <c r="U1792" s="7">
        <v>15</v>
      </c>
      <c r="V1792" s="37" t="s">
        <v>260</v>
      </c>
      <c r="W1792" s="24" t="s">
        <v>944</v>
      </c>
      <c r="X1792" s="7" t="s">
        <v>55</v>
      </c>
      <c r="Y1792" s="10">
        <v>600</v>
      </c>
      <c r="Z1792" s="24" t="s">
        <v>566</v>
      </c>
      <c r="AA1792" s="12" t="s">
        <v>1185</v>
      </c>
      <c r="AB1792" s="66"/>
      <c r="AC1792" s="24"/>
      <c r="AF1792" s="24"/>
    </row>
    <row r="1793" spans="1:32" ht="15" hidden="1" customHeight="1" x14ac:dyDescent="0.2">
      <c r="A1793" s="54" t="s">
        <v>2441</v>
      </c>
      <c r="B1793" s="62">
        <v>45531</v>
      </c>
      <c r="C1793" s="31">
        <f t="shared" si="55"/>
        <v>1</v>
      </c>
      <c r="D1793" s="15">
        <f t="shared" si="54"/>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hidden="1" customHeight="1" x14ac:dyDescent="0.2">
      <c r="A1794" s="54" t="s">
        <v>2440</v>
      </c>
      <c r="B1794" s="62">
        <v>45531</v>
      </c>
      <c r="C1794" s="31">
        <f t="shared" si="55"/>
        <v>1</v>
      </c>
      <c r="D1794" s="15">
        <f t="shared" ref="D1794:D1857" si="56">IF(C1794=1, 1500 - SUMIFS($Y:$Y, $A:$A, A1794, $C:$C, C1794, $E:$E, "Approved", $Z:$Z, "&lt;&gt;PFA GC", $F:$F, "&lt;&gt;No"),
   IF(C1794=2, 1000 - SUMIFS($Y:$Y, $A:$A, A1794, $C:$C, C1794, $E:$E, "Approved", $Z:$Z, "&lt;&gt;PFA GC", $F:$F, "&lt;&gt;No"),
   IF(C1794&gt;=3, 500 - SUMIFS($Y:$Y, $A:$A, A1794, $C:$C, C1794, $E:$E, "Approved", $Z:$Z, "&lt;&gt;PFA GC", $F:$F, "&lt;&gt;No"), "")))</f>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584</v>
      </c>
      <c r="X1794" s="7" t="s">
        <v>37</v>
      </c>
      <c r="Y1794" s="10">
        <v>25</v>
      </c>
      <c r="Z1794" s="24" t="s">
        <v>310</v>
      </c>
      <c r="AA1794" s="53" t="s">
        <v>168</v>
      </c>
      <c r="AB1794" s="78"/>
      <c r="AC1794" s="53"/>
      <c r="AF1794" s="24"/>
    </row>
    <row r="1795" spans="1:32" ht="15" hidden="1" customHeight="1" x14ac:dyDescent="0.2">
      <c r="A1795" s="54" t="s">
        <v>2357</v>
      </c>
      <c r="B1795" s="62">
        <v>45531</v>
      </c>
      <c r="C1795" s="59">
        <f t="shared" ref="C1795:C1858" si="57">YEAR(B1795) - YEAR(_xlfn.MINIFS($B:$B, $A:$A, A1795)) + 1</f>
        <v>1</v>
      </c>
      <c r="D1795" s="15">
        <f t="shared" si="56"/>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604</v>
      </c>
      <c r="Q1795" s="53" t="s">
        <v>348</v>
      </c>
      <c r="R1795" s="7" t="s">
        <v>841</v>
      </c>
      <c r="S1795" s="53">
        <v>3</v>
      </c>
      <c r="T1795" s="61">
        <v>5000</v>
      </c>
      <c r="U1795" s="7">
        <v>15</v>
      </c>
      <c r="V1795" s="37" t="s">
        <v>260</v>
      </c>
      <c r="W1795" s="53" t="s">
        <v>944</v>
      </c>
      <c r="X1795" s="7" t="s">
        <v>73</v>
      </c>
      <c r="Y1795" s="10">
        <v>402.77</v>
      </c>
      <c r="Z1795" s="24" t="s">
        <v>566</v>
      </c>
      <c r="AA1795" s="12" t="s">
        <v>1042</v>
      </c>
      <c r="AB1795" s="66"/>
      <c r="AC1795" s="24"/>
      <c r="AF1795" s="24"/>
    </row>
    <row r="1796" spans="1:32" ht="15" hidden="1" customHeight="1" x14ac:dyDescent="0.2">
      <c r="A1796" s="33" t="s">
        <v>2369</v>
      </c>
      <c r="B1796" s="13">
        <v>45531</v>
      </c>
      <c r="C1796" s="31">
        <f t="shared" si="57"/>
        <v>1</v>
      </c>
      <c r="D1796" s="15">
        <f t="shared" si="56"/>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604</v>
      </c>
      <c r="Q1796" s="49" t="s">
        <v>348</v>
      </c>
      <c r="R1796" s="7" t="s">
        <v>923</v>
      </c>
      <c r="S1796" s="24">
        <v>2</v>
      </c>
      <c r="T1796" s="58">
        <v>5392.25</v>
      </c>
      <c r="U1796" s="7">
        <v>116</v>
      </c>
      <c r="V1796" s="23" t="s">
        <v>32</v>
      </c>
      <c r="W1796" s="24" t="s">
        <v>944</v>
      </c>
      <c r="X1796" s="7" t="s">
        <v>57</v>
      </c>
      <c r="Y1796" s="10">
        <v>32.82</v>
      </c>
      <c r="Z1796" s="24"/>
      <c r="AA1796" s="12" t="s">
        <v>1186</v>
      </c>
      <c r="AB1796" s="66"/>
      <c r="AC1796" s="24"/>
      <c r="AF1796" s="24"/>
    </row>
    <row r="1797" spans="1:32" ht="15" hidden="1" customHeight="1" x14ac:dyDescent="0.2">
      <c r="A1797" s="33" t="s">
        <v>2369</v>
      </c>
      <c r="B1797" s="13">
        <v>45531</v>
      </c>
      <c r="C1797" s="31">
        <f t="shared" si="57"/>
        <v>1</v>
      </c>
      <c r="D1797" s="15">
        <f t="shared" si="56"/>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604</v>
      </c>
      <c r="Q1797" s="49" t="s">
        <v>348</v>
      </c>
      <c r="R1797" s="7" t="s">
        <v>923</v>
      </c>
      <c r="S1797" s="24">
        <v>2</v>
      </c>
      <c r="T1797" s="58">
        <v>5392.25</v>
      </c>
      <c r="U1797" s="7">
        <v>116</v>
      </c>
      <c r="V1797" s="23" t="s">
        <v>32</v>
      </c>
      <c r="W1797" s="24" t="s">
        <v>944</v>
      </c>
      <c r="X1797" s="7" t="s">
        <v>84</v>
      </c>
      <c r="Y1797" s="10">
        <v>55</v>
      </c>
      <c r="Z1797" s="24"/>
      <c r="AA1797" s="12" t="s">
        <v>1187</v>
      </c>
      <c r="AB1797" s="66"/>
      <c r="AC1797" s="24"/>
      <c r="AF1797" s="24"/>
    </row>
    <row r="1798" spans="1:32" ht="15" hidden="1" customHeight="1" x14ac:dyDescent="0.2">
      <c r="A1798" s="33" t="s">
        <v>2369</v>
      </c>
      <c r="B1798" s="13">
        <v>45531</v>
      </c>
      <c r="C1798" s="31">
        <f t="shared" si="57"/>
        <v>1</v>
      </c>
      <c r="D1798" s="15">
        <f t="shared" si="56"/>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604</v>
      </c>
      <c r="Q1798" s="49" t="s">
        <v>348</v>
      </c>
      <c r="R1798" s="7" t="s">
        <v>923</v>
      </c>
      <c r="S1798" s="24">
        <v>2</v>
      </c>
      <c r="T1798" s="58">
        <v>5392.25</v>
      </c>
      <c r="U1798" s="7">
        <v>116</v>
      </c>
      <c r="V1798" s="23" t="s">
        <v>32</v>
      </c>
      <c r="W1798" s="24" t="s">
        <v>944</v>
      </c>
      <c r="X1798" s="7" t="s">
        <v>57</v>
      </c>
      <c r="Y1798" s="10">
        <v>71.56</v>
      </c>
      <c r="Z1798" s="24"/>
      <c r="AA1798" s="12" t="s">
        <v>327</v>
      </c>
      <c r="AB1798" s="66"/>
      <c r="AC1798" s="24"/>
      <c r="AF1798" s="24"/>
    </row>
    <row r="1799" spans="1:32" ht="15" hidden="1" customHeight="1" x14ac:dyDescent="0.2">
      <c r="A1799" s="33" t="s">
        <v>2369</v>
      </c>
      <c r="B1799" s="13">
        <v>45531</v>
      </c>
      <c r="C1799" s="31">
        <f t="shared" si="57"/>
        <v>1</v>
      </c>
      <c r="D1799" s="15">
        <f t="shared" si="56"/>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604</v>
      </c>
      <c r="Q1799" s="49" t="s">
        <v>348</v>
      </c>
      <c r="R1799" s="7" t="s">
        <v>923</v>
      </c>
      <c r="S1799" s="24">
        <v>2</v>
      </c>
      <c r="T1799" s="58">
        <v>5392.25</v>
      </c>
      <c r="U1799" s="7">
        <v>116</v>
      </c>
      <c r="V1799" s="23" t="s">
        <v>32</v>
      </c>
      <c r="W1799" s="24" t="s">
        <v>944</v>
      </c>
      <c r="X1799" s="7" t="s">
        <v>55</v>
      </c>
      <c r="Y1799" s="10">
        <v>90.86</v>
      </c>
      <c r="Z1799" s="24"/>
      <c r="AA1799" s="12" t="s">
        <v>1188</v>
      </c>
      <c r="AB1799" s="66"/>
      <c r="AC1799" s="24"/>
      <c r="AF1799" s="24"/>
    </row>
    <row r="1800" spans="1:32" ht="15" hidden="1" customHeight="1" x14ac:dyDescent="0.2">
      <c r="A1800" s="33" t="s">
        <v>2369</v>
      </c>
      <c r="B1800" s="13">
        <v>45531</v>
      </c>
      <c r="C1800" s="31">
        <f t="shared" si="57"/>
        <v>1</v>
      </c>
      <c r="D1800" s="15">
        <f t="shared" si="56"/>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604</v>
      </c>
      <c r="Q1800" s="49" t="s">
        <v>348</v>
      </c>
      <c r="R1800" s="7" t="s">
        <v>923</v>
      </c>
      <c r="S1800" s="24">
        <v>2</v>
      </c>
      <c r="T1800" s="58">
        <v>5392.25</v>
      </c>
      <c r="U1800" s="7">
        <v>116</v>
      </c>
      <c r="V1800" s="23" t="s">
        <v>32</v>
      </c>
      <c r="W1800" s="24" t="s">
        <v>944</v>
      </c>
      <c r="X1800" s="7" t="s">
        <v>890</v>
      </c>
      <c r="Y1800" s="10">
        <v>121.25</v>
      </c>
      <c r="Z1800" s="24"/>
      <c r="AA1800" s="12" t="s">
        <v>965</v>
      </c>
      <c r="AB1800" s="66"/>
      <c r="AC1800" s="24"/>
      <c r="AF1800" s="24"/>
    </row>
    <row r="1801" spans="1:32" ht="15" hidden="1" customHeight="1" x14ac:dyDescent="0.2">
      <c r="A1801" s="33" t="s">
        <v>2369</v>
      </c>
      <c r="B1801" s="13">
        <v>45531</v>
      </c>
      <c r="C1801" s="31">
        <f t="shared" si="57"/>
        <v>1</v>
      </c>
      <c r="D1801" s="15">
        <f t="shared" si="56"/>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604</v>
      </c>
      <c r="Q1801" s="49" t="s">
        <v>348</v>
      </c>
      <c r="R1801" s="7" t="s">
        <v>923</v>
      </c>
      <c r="S1801" s="24">
        <v>2</v>
      </c>
      <c r="T1801" s="58">
        <v>5392.25</v>
      </c>
      <c r="U1801" s="7">
        <v>116</v>
      </c>
      <c r="V1801" s="23" t="s">
        <v>32</v>
      </c>
      <c r="W1801" s="24" t="s">
        <v>944</v>
      </c>
      <c r="X1801" s="7" t="s">
        <v>55</v>
      </c>
      <c r="Y1801" s="10">
        <v>225.16</v>
      </c>
      <c r="Z1801" s="24"/>
      <c r="AA1801" s="12" t="s">
        <v>1189</v>
      </c>
      <c r="AB1801" s="66"/>
      <c r="AC1801" s="24"/>
      <c r="AF1801" s="24"/>
    </row>
    <row r="1802" spans="1:32" ht="15" hidden="1" customHeight="1" x14ac:dyDescent="0.2">
      <c r="A1802" s="33" t="s">
        <v>2369</v>
      </c>
      <c r="B1802" s="13">
        <v>45531</v>
      </c>
      <c r="C1802" s="31">
        <f t="shared" si="57"/>
        <v>1</v>
      </c>
      <c r="D1802" s="15">
        <f t="shared" si="56"/>
        <v>903.35</v>
      </c>
      <c r="E1802" s="31" t="s">
        <v>28</v>
      </c>
      <c r="F1802" s="30" t="s">
        <v>320</v>
      </c>
      <c r="G1802" s="31" t="s">
        <v>635</v>
      </c>
      <c r="H1802" s="24" t="s">
        <v>314</v>
      </c>
      <c r="I1802" s="24" t="s">
        <v>315</v>
      </c>
      <c r="J1802" s="24">
        <v>68516</v>
      </c>
      <c r="K1802" s="49" t="s">
        <v>316</v>
      </c>
      <c r="L1802" s="20">
        <v>30970</v>
      </c>
      <c r="M1802" s="49" t="s">
        <v>317</v>
      </c>
      <c r="N1802" s="49" t="s">
        <v>318</v>
      </c>
      <c r="O1802" s="49" t="s">
        <v>319</v>
      </c>
      <c r="P1802" s="49" t="s">
        <v>604</v>
      </c>
      <c r="Q1802" s="49" t="s">
        <v>348</v>
      </c>
      <c r="R1802" s="7" t="s">
        <v>923</v>
      </c>
      <c r="S1802" s="24">
        <v>2</v>
      </c>
      <c r="T1802" s="58">
        <v>5392.25</v>
      </c>
      <c r="U1802" s="7">
        <v>116</v>
      </c>
      <c r="V1802" s="23" t="s">
        <v>32</v>
      </c>
      <c r="W1802" s="24" t="s">
        <v>944</v>
      </c>
      <c r="X1802" s="7" t="s">
        <v>57</v>
      </c>
      <c r="Y1802" s="10">
        <v>72.66</v>
      </c>
      <c r="Z1802" s="24" t="s">
        <v>46</v>
      </c>
      <c r="AA1802" s="12" t="s">
        <v>1190</v>
      </c>
      <c r="AB1802" s="66"/>
      <c r="AC1802" s="31"/>
      <c r="AD1802" s="24" t="s">
        <v>1191</v>
      </c>
      <c r="AF1802" s="24"/>
    </row>
    <row r="1803" spans="1:32" ht="15" hidden="1" customHeight="1" x14ac:dyDescent="0.2">
      <c r="A1803" s="33" t="s">
        <v>2442</v>
      </c>
      <c r="B1803" s="13">
        <v>45532</v>
      </c>
      <c r="C1803" s="31">
        <f t="shared" si="57"/>
        <v>1</v>
      </c>
      <c r="D1803" s="15">
        <f t="shared" si="56"/>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604</v>
      </c>
      <c r="Q1803" s="49" t="s">
        <v>565</v>
      </c>
      <c r="R1803" s="7" t="s">
        <v>853</v>
      </c>
      <c r="S1803" s="24">
        <v>1</v>
      </c>
      <c r="T1803" s="58">
        <v>2026</v>
      </c>
      <c r="U1803" s="7">
        <v>15</v>
      </c>
      <c r="V1803" s="23" t="s">
        <v>286</v>
      </c>
      <c r="W1803" s="24" t="s">
        <v>332</v>
      </c>
      <c r="X1803" s="7" t="s">
        <v>55</v>
      </c>
      <c r="Y1803" s="10">
        <v>543.34</v>
      </c>
      <c r="Z1803" s="24" t="s">
        <v>566</v>
      </c>
      <c r="AA1803" s="12" t="s">
        <v>1181</v>
      </c>
      <c r="AB1803" s="66"/>
      <c r="AC1803" s="24"/>
      <c r="AF1803" s="24"/>
    </row>
    <row r="1804" spans="1:32" ht="15" hidden="1" customHeight="1" x14ac:dyDescent="0.2">
      <c r="A1804" s="33" t="s">
        <v>2443</v>
      </c>
      <c r="B1804" s="13">
        <v>45533</v>
      </c>
      <c r="C1804" s="31">
        <f t="shared" si="57"/>
        <v>1</v>
      </c>
      <c r="D1804" s="15">
        <f t="shared" si="56"/>
        <v>0</v>
      </c>
      <c r="E1804" s="31" t="s">
        <v>28</v>
      </c>
      <c r="F1804" s="30" t="s">
        <v>29</v>
      </c>
      <c r="G1804" s="31" t="s">
        <v>30</v>
      </c>
      <c r="H1804" s="24" t="s">
        <v>1158</v>
      </c>
      <c r="I1804" s="24" t="s">
        <v>805</v>
      </c>
      <c r="J1804" s="24">
        <v>51501</v>
      </c>
      <c r="K1804" s="49" t="s">
        <v>316</v>
      </c>
      <c r="L1804" s="20">
        <v>28125</v>
      </c>
      <c r="M1804" s="49" t="s">
        <v>324</v>
      </c>
      <c r="N1804" s="49" t="s">
        <v>318</v>
      </c>
      <c r="O1804" s="49" t="s">
        <v>319</v>
      </c>
      <c r="P1804" s="49" t="s">
        <v>604</v>
      </c>
      <c r="Q1804" s="49" t="s">
        <v>348</v>
      </c>
      <c r="R1804" s="7" t="s">
        <v>841</v>
      </c>
      <c r="S1804" s="24">
        <v>3</v>
      </c>
      <c r="T1804" s="58">
        <v>3280</v>
      </c>
      <c r="U1804" s="7">
        <v>3</v>
      </c>
      <c r="V1804" s="23" t="s">
        <v>1160</v>
      </c>
      <c r="W1804" s="24" t="s">
        <v>1161</v>
      </c>
      <c r="X1804" s="7" t="s">
        <v>55</v>
      </c>
      <c r="Y1804" s="10">
        <v>1500</v>
      </c>
      <c r="Z1804" s="24" t="s">
        <v>566</v>
      </c>
      <c r="AA1804" s="12" t="s">
        <v>1192</v>
      </c>
      <c r="AB1804" s="66"/>
      <c r="AC1804" s="24"/>
      <c r="AF1804" s="24"/>
    </row>
    <row r="1805" spans="1:32" ht="15" hidden="1" customHeight="1" x14ac:dyDescent="0.2">
      <c r="A1805" s="33" t="s">
        <v>2444</v>
      </c>
      <c r="B1805" s="13">
        <v>45533</v>
      </c>
      <c r="C1805" s="31">
        <f t="shared" si="57"/>
        <v>1</v>
      </c>
      <c r="D1805" s="15">
        <f t="shared" si="56"/>
        <v>0</v>
      </c>
      <c r="E1805" s="31" t="s">
        <v>28</v>
      </c>
      <c r="F1805" s="30" t="s">
        <v>29</v>
      </c>
      <c r="G1805" s="31" t="s">
        <v>30</v>
      </c>
      <c r="H1805" s="24" t="s">
        <v>314</v>
      </c>
      <c r="I1805" s="24" t="s">
        <v>1193</v>
      </c>
      <c r="J1805" s="24">
        <v>68505</v>
      </c>
      <c r="K1805" s="49" t="s">
        <v>316</v>
      </c>
      <c r="L1805" s="20">
        <v>29455</v>
      </c>
      <c r="M1805" s="49" t="s">
        <v>317</v>
      </c>
      <c r="N1805" s="49" t="s">
        <v>318</v>
      </c>
      <c r="O1805" s="49" t="s">
        <v>319</v>
      </c>
      <c r="P1805" s="49" t="s">
        <v>604</v>
      </c>
      <c r="Q1805" s="49" t="s">
        <v>348</v>
      </c>
      <c r="R1805" s="7" t="s">
        <v>822</v>
      </c>
      <c r="S1805" s="24">
        <v>2</v>
      </c>
      <c r="T1805" s="58">
        <v>3311.83</v>
      </c>
      <c r="U1805" s="7">
        <v>20</v>
      </c>
      <c r="V1805" s="23" t="s">
        <v>264</v>
      </c>
      <c r="W1805" s="24" t="s">
        <v>540</v>
      </c>
      <c r="X1805" s="7" t="s">
        <v>55</v>
      </c>
      <c r="Y1805" s="10">
        <v>1500</v>
      </c>
      <c r="Z1805" s="24" t="s">
        <v>566</v>
      </c>
      <c r="AA1805" s="12" t="s">
        <v>1194</v>
      </c>
      <c r="AB1805" s="66"/>
      <c r="AC1805" s="24"/>
      <c r="AF1805" s="24"/>
    </row>
    <row r="1806" spans="1:32" ht="15" hidden="1" customHeight="1" x14ac:dyDescent="0.2">
      <c r="A1806" s="33" t="s">
        <v>2445</v>
      </c>
      <c r="B1806" s="13">
        <v>45534</v>
      </c>
      <c r="C1806" s="31">
        <f t="shared" si="57"/>
        <v>1</v>
      </c>
      <c r="D1806" s="15">
        <f t="shared" si="56"/>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604</v>
      </c>
      <c r="Q1806" s="49" t="s">
        <v>348</v>
      </c>
      <c r="R1806" s="7" t="s">
        <v>851</v>
      </c>
      <c r="S1806" s="24">
        <v>2</v>
      </c>
      <c r="T1806" s="58">
        <v>3574.62</v>
      </c>
      <c r="U1806" s="7">
        <v>2</v>
      </c>
      <c r="V1806" s="23" t="s">
        <v>445</v>
      </c>
      <c r="W1806" s="24" t="s">
        <v>1178</v>
      </c>
      <c r="X1806" s="7" t="s">
        <v>57</v>
      </c>
      <c r="Y1806" s="10">
        <v>607.67999999999995</v>
      </c>
      <c r="Z1806" s="24" t="s">
        <v>46</v>
      </c>
      <c r="AA1806" s="12" t="s">
        <v>1196</v>
      </c>
      <c r="AB1806" s="66"/>
      <c r="AC1806" s="24"/>
      <c r="AF1806" s="24"/>
    </row>
    <row r="1807" spans="1:32" ht="15" hidden="1" customHeight="1" x14ac:dyDescent="0.2">
      <c r="A1807" s="33" t="s">
        <v>2446</v>
      </c>
      <c r="B1807" s="13">
        <v>45534</v>
      </c>
      <c r="C1807" s="31">
        <f t="shared" si="57"/>
        <v>1</v>
      </c>
      <c r="D1807" s="15">
        <f t="shared" si="56"/>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604</v>
      </c>
      <c r="Q1807" s="49" t="s">
        <v>565</v>
      </c>
      <c r="R1807" s="7" t="s">
        <v>820</v>
      </c>
      <c r="S1807" s="24">
        <v>1</v>
      </c>
      <c r="T1807" s="58">
        <v>2472.6999999999998</v>
      </c>
      <c r="U1807" s="7">
        <v>12</v>
      </c>
      <c r="V1807" s="23" t="s">
        <v>286</v>
      </c>
      <c r="W1807" s="24" t="s">
        <v>393</v>
      </c>
      <c r="X1807" s="7" t="s">
        <v>55</v>
      </c>
      <c r="Y1807" s="10">
        <v>649</v>
      </c>
      <c r="Z1807" s="24" t="s">
        <v>566</v>
      </c>
      <c r="AA1807" s="12" t="s">
        <v>1197</v>
      </c>
      <c r="AB1807" s="66"/>
      <c r="AC1807" s="24"/>
      <c r="AF1807" s="24"/>
    </row>
    <row r="1808" spans="1:32" ht="15" hidden="1" customHeight="1" x14ac:dyDescent="0.2">
      <c r="A1808" s="54" t="s">
        <v>2332</v>
      </c>
      <c r="B1808" s="62">
        <v>45534</v>
      </c>
      <c r="C1808" s="59">
        <f t="shared" si="57"/>
        <v>1</v>
      </c>
      <c r="D1808" s="15">
        <f t="shared" si="56"/>
        <v>25</v>
      </c>
      <c r="E1808" s="59" t="s">
        <v>451</v>
      </c>
      <c r="F1808" s="30" t="s">
        <v>320</v>
      </c>
      <c r="G1808" s="59" t="s">
        <v>1198</v>
      </c>
      <c r="H1808" s="53" t="s">
        <v>928</v>
      </c>
      <c r="I1808" s="53" t="s">
        <v>315</v>
      </c>
      <c r="J1808" s="53">
        <v>68028</v>
      </c>
      <c r="K1808" s="53" t="s">
        <v>316</v>
      </c>
      <c r="L1808" s="70">
        <v>29293</v>
      </c>
      <c r="M1808" s="53" t="s">
        <v>324</v>
      </c>
      <c r="N1808" s="53" t="s">
        <v>318</v>
      </c>
      <c r="O1808" s="53" t="s">
        <v>319</v>
      </c>
      <c r="P1808" s="53" t="s">
        <v>604</v>
      </c>
      <c r="Q1808" s="53" t="s">
        <v>348</v>
      </c>
      <c r="R1808" s="7" t="s">
        <v>841</v>
      </c>
      <c r="S1808" s="53">
        <v>4</v>
      </c>
      <c r="T1808" s="61">
        <v>3016</v>
      </c>
      <c r="U1808" s="7">
        <v>20</v>
      </c>
      <c r="V1808" s="23" t="s">
        <v>32</v>
      </c>
      <c r="W1808" s="53" t="s">
        <v>1036</v>
      </c>
      <c r="X1808" s="7" t="s">
        <v>431</v>
      </c>
      <c r="Y1808" s="10">
        <v>900</v>
      </c>
      <c r="Z1808" s="53" t="s">
        <v>566</v>
      </c>
      <c r="AA1808" s="53"/>
      <c r="AB1808" s="78"/>
      <c r="AC1808" s="53"/>
      <c r="AF1808" s="24"/>
    </row>
    <row r="1809" spans="1:32" ht="15" hidden="1" customHeight="1" x14ac:dyDescent="0.2">
      <c r="A1809" s="54" t="s">
        <v>1598</v>
      </c>
      <c r="B1809" s="62">
        <v>45534</v>
      </c>
      <c r="C1809" s="59">
        <f t="shared" si="57"/>
        <v>4</v>
      </c>
      <c r="D1809" s="15">
        <f t="shared" si="56"/>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hidden="1" customHeight="1" x14ac:dyDescent="0.2">
      <c r="A1810" s="33" t="s">
        <v>2193</v>
      </c>
      <c r="B1810" s="13">
        <v>45534</v>
      </c>
      <c r="C1810" s="31">
        <f t="shared" si="57"/>
        <v>1</v>
      </c>
      <c r="D1810" s="15">
        <f t="shared" si="56"/>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685</v>
      </c>
      <c r="X1810" s="7" t="s">
        <v>55</v>
      </c>
      <c r="Y1810" s="10">
        <v>508</v>
      </c>
      <c r="Z1810" s="24" t="s">
        <v>566</v>
      </c>
      <c r="AA1810" s="24" t="s">
        <v>1195</v>
      </c>
      <c r="AB1810" s="66"/>
      <c r="AC1810" s="24"/>
      <c r="AF1810" s="24"/>
    </row>
    <row r="1811" spans="1:32" ht="15" hidden="1" customHeight="1" x14ac:dyDescent="0.2">
      <c r="A1811" s="54" t="s">
        <v>2447</v>
      </c>
      <c r="B1811" s="62">
        <v>45538</v>
      </c>
      <c r="C1811" s="59">
        <f t="shared" si="57"/>
        <v>1</v>
      </c>
      <c r="D1811" s="15">
        <f t="shared" si="56"/>
        <v>0.27999999999997272</v>
      </c>
      <c r="E1811" s="31" t="s">
        <v>28</v>
      </c>
      <c r="F1811" s="64" t="s">
        <v>29</v>
      </c>
      <c r="G1811" s="59" t="s">
        <v>30</v>
      </c>
      <c r="H1811" s="53" t="s">
        <v>828</v>
      </c>
      <c r="I1811" s="53" t="s">
        <v>315</v>
      </c>
      <c r="J1811" s="53">
        <v>68147</v>
      </c>
      <c r="K1811" s="53" t="s">
        <v>316</v>
      </c>
      <c r="L1811" s="70">
        <v>24711</v>
      </c>
      <c r="M1811" s="53" t="s">
        <v>317</v>
      </c>
      <c r="N1811" s="53" t="s">
        <v>325</v>
      </c>
      <c r="O1811" s="53" t="s">
        <v>319</v>
      </c>
      <c r="P1811" s="53" t="s">
        <v>604</v>
      </c>
      <c r="Q1811" s="53" t="s">
        <v>348</v>
      </c>
      <c r="R1811" s="7" t="s">
        <v>841</v>
      </c>
      <c r="S1811" s="53">
        <v>2</v>
      </c>
      <c r="T1811" s="61">
        <v>4226.38</v>
      </c>
      <c r="U1811" s="7">
        <v>60</v>
      </c>
      <c r="V1811" s="37" t="s">
        <v>285</v>
      </c>
      <c r="W1811" s="53" t="s">
        <v>1167</v>
      </c>
      <c r="X1811" s="7" t="s">
        <v>57</v>
      </c>
      <c r="Y1811" s="10">
        <v>118</v>
      </c>
      <c r="Z1811" s="53"/>
      <c r="AA1811" s="53" t="s">
        <v>122</v>
      </c>
      <c r="AB1811" s="78"/>
      <c r="AC1811" s="53"/>
      <c r="AF1811" s="24"/>
    </row>
    <row r="1812" spans="1:32" ht="15" hidden="1" customHeight="1" x14ac:dyDescent="0.2">
      <c r="A1812" s="54" t="s">
        <v>2447</v>
      </c>
      <c r="B1812" s="62">
        <v>45538</v>
      </c>
      <c r="C1812" s="59">
        <f t="shared" si="57"/>
        <v>1</v>
      </c>
      <c r="D1812" s="15">
        <f t="shared" si="56"/>
        <v>0.27999999999997272</v>
      </c>
      <c r="E1812" s="31" t="s">
        <v>28</v>
      </c>
      <c r="F1812" s="64" t="s">
        <v>29</v>
      </c>
      <c r="G1812" s="59" t="s">
        <v>30</v>
      </c>
      <c r="H1812" s="53" t="s">
        <v>828</v>
      </c>
      <c r="I1812" s="53" t="s">
        <v>315</v>
      </c>
      <c r="J1812" s="53">
        <v>68147</v>
      </c>
      <c r="K1812" s="53" t="s">
        <v>316</v>
      </c>
      <c r="L1812" s="70">
        <v>24711</v>
      </c>
      <c r="M1812" s="53" t="s">
        <v>317</v>
      </c>
      <c r="N1812" s="53" t="s">
        <v>325</v>
      </c>
      <c r="O1812" s="53" t="s">
        <v>319</v>
      </c>
      <c r="P1812" s="53" t="s">
        <v>604</v>
      </c>
      <c r="Q1812" s="53" t="s">
        <v>348</v>
      </c>
      <c r="R1812" s="7" t="s">
        <v>841</v>
      </c>
      <c r="S1812" s="53">
        <v>2</v>
      </c>
      <c r="T1812" s="61">
        <v>4226.38</v>
      </c>
      <c r="U1812" s="7">
        <v>60</v>
      </c>
      <c r="V1812" s="37" t="s">
        <v>285</v>
      </c>
      <c r="W1812" s="53" t="s">
        <v>1167</v>
      </c>
      <c r="X1812" s="7" t="s">
        <v>57</v>
      </c>
      <c r="Y1812" s="10">
        <v>132</v>
      </c>
      <c r="Z1812" s="53"/>
      <c r="AA1812" s="53" t="s">
        <v>123</v>
      </c>
      <c r="AB1812" s="78"/>
      <c r="AC1812" s="53"/>
      <c r="AF1812" s="24"/>
    </row>
    <row r="1813" spans="1:32" ht="15" hidden="1" customHeight="1" x14ac:dyDescent="0.2">
      <c r="A1813" s="54" t="s">
        <v>2447</v>
      </c>
      <c r="B1813" s="62">
        <v>45538</v>
      </c>
      <c r="C1813" s="59">
        <f t="shared" si="57"/>
        <v>1</v>
      </c>
      <c r="D1813" s="15">
        <f t="shared" si="56"/>
        <v>0.27999999999997272</v>
      </c>
      <c r="E1813" s="31" t="s">
        <v>28</v>
      </c>
      <c r="F1813" s="64" t="s">
        <v>29</v>
      </c>
      <c r="G1813" s="59" t="s">
        <v>30</v>
      </c>
      <c r="H1813" s="53" t="s">
        <v>828</v>
      </c>
      <c r="I1813" s="53" t="s">
        <v>315</v>
      </c>
      <c r="J1813" s="53">
        <v>68147</v>
      </c>
      <c r="K1813" s="53" t="s">
        <v>316</v>
      </c>
      <c r="L1813" s="70">
        <v>24711</v>
      </c>
      <c r="M1813" s="53" t="s">
        <v>317</v>
      </c>
      <c r="N1813" s="53" t="s">
        <v>325</v>
      </c>
      <c r="O1813" s="53" t="s">
        <v>319</v>
      </c>
      <c r="P1813" s="53" t="s">
        <v>604</v>
      </c>
      <c r="Q1813" s="53" t="s">
        <v>348</v>
      </c>
      <c r="R1813" s="7" t="s">
        <v>841</v>
      </c>
      <c r="S1813" s="53">
        <v>2</v>
      </c>
      <c r="T1813" s="61">
        <v>4226.38</v>
      </c>
      <c r="U1813" s="7">
        <v>60</v>
      </c>
      <c r="V1813" s="37" t="s">
        <v>285</v>
      </c>
      <c r="W1813" s="53" t="s">
        <v>1167</v>
      </c>
      <c r="X1813" s="7" t="s">
        <v>73</v>
      </c>
      <c r="Y1813" s="10">
        <v>204.72</v>
      </c>
      <c r="Z1813" s="53"/>
      <c r="AA1813" s="53" t="s">
        <v>1199</v>
      </c>
      <c r="AB1813" s="78"/>
      <c r="AC1813" s="53"/>
      <c r="AF1813" s="24"/>
    </row>
    <row r="1814" spans="1:32" ht="15" hidden="1" customHeight="1" x14ac:dyDescent="0.2">
      <c r="A1814" s="54" t="s">
        <v>2448</v>
      </c>
      <c r="B1814" s="62">
        <v>45539</v>
      </c>
      <c r="C1814" s="31">
        <f t="shared" si="57"/>
        <v>1</v>
      </c>
      <c r="D1814" s="15">
        <f t="shared" si="56"/>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604</v>
      </c>
      <c r="Q1814" s="53" t="s">
        <v>348</v>
      </c>
      <c r="R1814" s="7" t="s">
        <v>851</v>
      </c>
      <c r="S1814" s="53">
        <v>2</v>
      </c>
      <c r="T1814" s="61">
        <v>2947</v>
      </c>
      <c r="U1814" s="7">
        <v>3</v>
      </c>
      <c r="V1814" s="53" t="s">
        <v>286</v>
      </c>
      <c r="W1814" s="53" t="s">
        <v>393</v>
      </c>
      <c r="X1814" s="7" t="s">
        <v>37</v>
      </c>
      <c r="Y1814" s="10">
        <v>250</v>
      </c>
      <c r="Z1814" s="53" t="s">
        <v>44</v>
      </c>
      <c r="AA1814" s="53" t="s">
        <v>1069</v>
      </c>
      <c r="AB1814" s="78"/>
      <c r="AC1814" s="53"/>
      <c r="AF1814" s="24"/>
    </row>
    <row r="1815" spans="1:32" ht="15" hidden="1" customHeight="1" x14ac:dyDescent="0.2">
      <c r="A1815" s="54" t="s">
        <v>2449</v>
      </c>
      <c r="B1815" s="62">
        <v>45539</v>
      </c>
      <c r="C1815" s="59">
        <f t="shared" si="57"/>
        <v>1</v>
      </c>
      <c r="D1815" s="15">
        <f t="shared" si="56"/>
        <v>1500</v>
      </c>
      <c r="E1815" s="59" t="s">
        <v>428</v>
      </c>
      <c r="F1815" s="30" t="s">
        <v>320</v>
      </c>
      <c r="G1815" s="59" t="s">
        <v>536</v>
      </c>
      <c r="H1815" s="53" t="s">
        <v>323</v>
      </c>
      <c r="I1815" s="24" t="s">
        <v>381</v>
      </c>
      <c r="J1815" s="53">
        <v>68134</v>
      </c>
      <c r="K1815" s="53" t="s">
        <v>316</v>
      </c>
      <c r="L1815" s="70">
        <v>16158</v>
      </c>
      <c r="M1815" s="53" t="s">
        <v>324</v>
      </c>
      <c r="N1815" s="53" t="s">
        <v>325</v>
      </c>
      <c r="O1815" s="53" t="s">
        <v>319</v>
      </c>
      <c r="P1815" s="53" t="s">
        <v>604</v>
      </c>
      <c r="Q1815" s="53" t="s">
        <v>348</v>
      </c>
      <c r="R1815" s="7" t="s">
        <v>923</v>
      </c>
      <c r="S1815" s="53">
        <v>1</v>
      </c>
      <c r="T1815" s="61">
        <v>3466.01</v>
      </c>
      <c r="U1815" s="7">
        <v>10</v>
      </c>
      <c r="V1815" s="37" t="s">
        <v>285</v>
      </c>
      <c r="W1815" s="53" t="s">
        <v>1009</v>
      </c>
      <c r="X1815" s="7" t="s">
        <v>52</v>
      </c>
      <c r="Y1815" s="10">
        <v>1000</v>
      </c>
      <c r="Z1815" s="53"/>
      <c r="AA1815" s="53"/>
      <c r="AB1815" s="78"/>
      <c r="AC1815" s="53"/>
      <c r="AF1815" s="24"/>
    </row>
    <row r="1816" spans="1:32" ht="15" hidden="1" customHeight="1" x14ac:dyDescent="0.2">
      <c r="A1816" s="54" t="s">
        <v>2450</v>
      </c>
      <c r="B1816" s="62">
        <v>45540</v>
      </c>
      <c r="C1816" s="59">
        <f t="shared" si="57"/>
        <v>1</v>
      </c>
      <c r="D1816" s="15">
        <f t="shared" si="56"/>
        <v>262.36000000000013</v>
      </c>
      <c r="E1816" s="31" t="s">
        <v>28</v>
      </c>
      <c r="F1816" s="64">
        <v>45540</v>
      </c>
      <c r="G1816" s="30" t="s">
        <v>30</v>
      </c>
      <c r="H1816" s="53" t="s">
        <v>1200</v>
      </c>
      <c r="I1816" s="53" t="s">
        <v>315</v>
      </c>
      <c r="J1816" s="53">
        <v>68862</v>
      </c>
      <c r="K1816" s="53" t="s">
        <v>316</v>
      </c>
      <c r="L1816" s="70">
        <v>19732</v>
      </c>
      <c r="M1816" s="53" t="s">
        <v>317</v>
      </c>
      <c r="N1816" s="53" t="s">
        <v>325</v>
      </c>
      <c r="O1816" s="53" t="s">
        <v>319</v>
      </c>
      <c r="P1816" s="53" t="s">
        <v>604</v>
      </c>
      <c r="Q1816" s="53" t="s">
        <v>348</v>
      </c>
      <c r="R1816" s="7" t="s">
        <v>833</v>
      </c>
      <c r="S1816" s="53">
        <v>2</v>
      </c>
      <c r="T1816" s="61">
        <v>1663</v>
      </c>
      <c r="U1816" s="7">
        <v>132</v>
      </c>
      <c r="V1816" s="63" t="s">
        <v>32</v>
      </c>
      <c r="W1816" s="53" t="s">
        <v>155</v>
      </c>
      <c r="X1816" s="7" t="s">
        <v>37</v>
      </c>
      <c r="Y1816" s="10">
        <v>50</v>
      </c>
      <c r="Z1816" s="24" t="s">
        <v>310</v>
      </c>
      <c r="AA1816" s="53" t="s">
        <v>168</v>
      </c>
      <c r="AB1816" s="78"/>
      <c r="AC1816" s="53"/>
      <c r="AF1816" s="24"/>
    </row>
    <row r="1817" spans="1:32" ht="15" hidden="1" customHeight="1" x14ac:dyDescent="0.2">
      <c r="A1817" s="54" t="s">
        <v>2371</v>
      </c>
      <c r="B1817" s="62">
        <v>45540</v>
      </c>
      <c r="C1817" s="59">
        <f t="shared" si="57"/>
        <v>1</v>
      </c>
      <c r="D1817" s="15">
        <f t="shared" si="56"/>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604</v>
      </c>
      <c r="Q1817" s="53" t="s">
        <v>565</v>
      </c>
      <c r="R1817" s="7" t="s">
        <v>822</v>
      </c>
      <c r="S1817" s="53">
        <v>1</v>
      </c>
      <c r="T1817" s="61">
        <v>0</v>
      </c>
      <c r="U1817" s="7">
        <v>13</v>
      </c>
      <c r="V1817" s="63" t="s">
        <v>286</v>
      </c>
      <c r="W1817" s="53" t="s">
        <v>332</v>
      </c>
      <c r="X1817" s="7" t="s">
        <v>55</v>
      </c>
      <c r="Y1817" s="10">
        <v>310.76</v>
      </c>
      <c r="Z1817" s="24" t="s">
        <v>566</v>
      </c>
      <c r="AA1817" s="53" t="s">
        <v>1130</v>
      </c>
      <c r="AB1817" s="78"/>
      <c r="AC1817" s="53"/>
      <c r="AF1817" s="24"/>
    </row>
    <row r="1818" spans="1:32" ht="15" hidden="1" customHeight="1" x14ac:dyDescent="0.2">
      <c r="A1818" s="54" t="s">
        <v>2452</v>
      </c>
      <c r="B1818" s="62">
        <v>45540</v>
      </c>
      <c r="C1818" s="59">
        <f t="shared" si="57"/>
        <v>1</v>
      </c>
      <c r="D1818" s="15">
        <f t="shared" si="56"/>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604</v>
      </c>
      <c r="Q1818" s="53" t="s">
        <v>565</v>
      </c>
      <c r="R1818" s="7" t="s">
        <v>841</v>
      </c>
      <c r="S1818" s="53">
        <v>2</v>
      </c>
      <c r="T1818" s="61">
        <v>5875</v>
      </c>
      <c r="U1818" s="7">
        <v>16</v>
      </c>
      <c r="V1818" s="53" t="s">
        <v>286</v>
      </c>
      <c r="W1818" s="53" t="s">
        <v>332</v>
      </c>
      <c r="X1818" s="7" t="s">
        <v>55</v>
      </c>
      <c r="Y1818" s="10">
        <v>1325.27</v>
      </c>
      <c r="Z1818" s="53" t="s">
        <v>566</v>
      </c>
      <c r="AA1818" s="53" t="s">
        <v>1204</v>
      </c>
      <c r="AB1818" s="78"/>
      <c r="AC1818" s="53"/>
      <c r="AF1818" s="24"/>
    </row>
    <row r="1819" spans="1:32" ht="15" hidden="1" customHeight="1" x14ac:dyDescent="0.2">
      <c r="A1819" s="54" t="s">
        <v>2451</v>
      </c>
      <c r="B1819" s="62">
        <v>45540</v>
      </c>
      <c r="C1819" s="59">
        <f t="shared" si="57"/>
        <v>1</v>
      </c>
      <c r="D1819" s="15">
        <f t="shared" si="56"/>
        <v>437.61000000000013</v>
      </c>
      <c r="E1819" s="31" t="s">
        <v>28</v>
      </c>
      <c r="F1819" s="64" t="s">
        <v>29</v>
      </c>
      <c r="G1819" s="59" t="s">
        <v>30</v>
      </c>
      <c r="H1819" s="53" t="s">
        <v>314</v>
      </c>
      <c r="I1819" s="53" t="s">
        <v>315</v>
      </c>
      <c r="J1819" s="53">
        <v>68521</v>
      </c>
      <c r="K1819" s="53" t="s">
        <v>959</v>
      </c>
      <c r="L1819" s="70">
        <v>26780</v>
      </c>
      <c r="M1819" s="53" t="s">
        <v>317</v>
      </c>
      <c r="N1819" s="53" t="s">
        <v>318</v>
      </c>
      <c r="O1819" s="53" t="s">
        <v>514</v>
      </c>
      <c r="P1819" s="53" t="s">
        <v>604</v>
      </c>
      <c r="Q1819" s="53" t="s">
        <v>348</v>
      </c>
      <c r="R1819" s="7" t="s">
        <v>841</v>
      </c>
      <c r="S1819" s="53">
        <v>4</v>
      </c>
      <c r="T1819" s="61">
        <v>7856</v>
      </c>
      <c r="U1819" s="7">
        <v>40</v>
      </c>
      <c r="V1819" s="53" t="s">
        <v>260</v>
      </c>
      <c r="W1819" s="53" t="s">
        <v>944</v>
      </c>
      <c r="X1819" s="7" t="s">
        <v>57</v>
      </c>
      <c r="Y1819" s="10">
        <v>52.76</v>
      </c>
      <c r="Z1819" s="53" t="s">
        <v>1201</v>
      </c>
      <c r="AA1819" s="53" t="s">
        <v>1202</v>
      </c>
      <c r="AB1819" s="78"/>
      <c r="AC1819" s="53"/>
      <c r="AF1819" s="24"/>
    </row>
    <row r="1820" spans="1:32" ht="15" hidden="1" customHeight="1" x14ac:dyDescent="0.2">
      <c r="A1820" s="54" t="s">
        <v>2451</v>
      </c>
      <c r="B1820" s="62">
        <v>45540</v>
      </c>
      <c r="C1820" s="59">
        <f t="shared" si="57"/>
        <v>1</v>
      </c>
      <c r="D1820" s="15">
        <f t="shared" si="56"/>
        <v>437.61000000000013</v>
      </c>
      <c r="E1820" s="31" t="s">
        <v>28</v>
      </c>
      <c r="F1820" s="64" t="s">
        <v>29</v>
      </c>
      <c r="G1820" s="59" t="s">
        <v>30</v>
      </c>
      <c r="H1820" s="53" t="s">
        <v>314</v>
      </c>
      <c r="I1820" s="53" t="s">
        <v>315</v>
      </c>
      <c r="J1820" s="53">
        <v>68521</v>
      </c>
      <c r="K1820" s="53" t="s">
        <v>959</v>
      </c>
      <c r="L1820" s="70">
        <v>26780</v>
      </c>
      <c r="M1820" s="53" t="s">
        <v>317</v>
      </c>
      <c r="N1820" s="53" t="s">
        <v>318</v>
      </c>
      <c r="O1820" s="53" t="s">
        <v>514</v>
      </c>
      <c r="P1820" s="53" t="s">
        <v>604</v>
      </c>
      <c r="Q1820" s="53" t="s">
        <v>348</v>
      </c>
      <c r="R1820" s="7" t="s">
        <v>841</v>
      </c>
      <c r="S1820" s="53">
        <v>4</v>
      </c>
      <c r="T1820" s="61">
        <v>7856</v>
      </c>
      <c r="U1820" s="7">
        <v>40</v>
      </c>
      <c r="V1820" s="53" t="s">
        <v>260</v>
      </c>
      <c r="W1820" s="53" t="s">
        <v>944</v>
      </c>
      <c r="X1820" s="7" t="s">
        <v>73</v>
      </c>
      <c r="Y1820" s="10">
        <v>480.74</v>
      </c>
      <c r="Z1820" s="53" t="s">
        <v>1201</v>
      </c>
      <c r="AA1820" s="53" t="s">
        <v>1203</v>
      </c>
      <c r="AB1820" s="78"/>
      <c r="AC1820" s="53"/>
      <c r="AF1820" s="24"/>
    </row>
    <row r="1821" spans="1:32" ht="15" hidden="1" customHeight="1" x14ac:dyDescent="0.2">
      <c r="A1821" s="54" t="s">
        <v>2453</v>
      </c>
      <c r="B1821" s="62">
        <v>45541</v>
      </c>
      <c r="C1821" s="31">
        <f t="shared" si="57"/>
        <v>1</v>
      </c>
      <c r="D1821" s="15">
        <f t="shared" si="56"/>
        <v>1113</v>
      </c>
      <c r="E1821" s="31" t="s">
        <v>28</v>
      </c>
      <c r="F1821" s="64">
        <v>45611</v>
      </c>
      <c r="G1821" s="64" t="s">
        <v>30</v>
      </c>
      <c r="H1821" s="53" t="s">
        <v>1205</v>
      </c>
      <c r="I1821" s="53" t="s">
        <v>315</v>
      </c>
      <c r="J1821" s="53">
        <v>68979</v>
      </c>
      <c r="K1821" s="53" t="s">
        <v>316</v>
      </c>
      <c r="L1821" s="70">
        <v>18829</v>
      </c>
      <c r="M1821" s="53" t="s">
        <v>317</v>
      </c>
      <c r="N1821" s="53" t="s">
        <v>318</v>
      </c>
      <c r="O1821" s="53" t="s">
        <v>319</v>
      </c>
      <c r="P1821" s="53" t="s">
        <v>604</v>
      </c>
      <c r="Q1821" s="53" t="s">
        <v>348</v>
      </c>
      <c r="R1821" s="7" t="s">
        <v>853</v>
      </c>
      <c r="S1821" s="53">
        <v>2</v>
      </c>
      <c r="T1821" s="61">
        <v>1400</v>
      </c>
      <c r="U1821" s="7">
        <v>60</v>
      </c>
      <c r="V1821" s="63" t="s">
        <v>445</v>
      </c>
      <c r="W1821" s="53" t="s">
        <v>1206</v>
      </c>
      <c r="X1821" s="7" t="s">
        <v>55</v>
      </c>
      <c r="Y1821" s="10">
        <v>387</v>
      </c>
      <c r="Z1821" s="53" t="s">
        <v>566</v>
      </c>
      <c r="AA1821" s="53" t="s">
        <v>1207</v>
      </c>
      <c r="AB1821" s="78"/>
      <c r="AC1821" s="53"/>
      <c r="AF1821" s="24"/>
    </row>
    <row r="1822" spans="1:32" ht="15" hidden="1" customHeight="1" x14ac:dyDescent="0.2">
      <c r="A1822" s="54" t="s">
        <v>2454</v>
      </c>
      <c r="B1822" s="62">
        <v>45541</v>
      </c>
      <c r="C1822" s="59">
        <f t="shared" si="57"/>
        <v>1</v>
      </c>
      <c r="D1822" s="15">
        <f t="shared" si="56"/>
        <v>1500</v>
      </c>
      <c r="E1822" s="59" t="s">
        <v>451</v>
      </c>
      <c r="F1822" s="30" t="s">
        <v>320</v>
      </c>
      <c r="G1822" s="59" t="s">
        <v>1208</v>
      </c>
      <c r="H1822" s="53" t="s">
        <v>372</v>
      </c>
      <c r="I1822" s="53" t="s">
        <v>315</v>
      </c>
      <c r="J1822" s="53">
        <v>68803</v>
      </c>
      <c r="K1822" s="53" t="s">
        <v>316</v>
      </c>
      <c r="L1822" s="70">
        <v>25666</v>
      </c>
      <c r="M1822" s="53" t="s">
        <v>317</v>
      </c>
      <c r="N1822" s="53" t="s">
        <v>318</v>
      </c>
      <c r="O1822" s="53" t="s">
        <v>319</v>
      </c>
      <c r="P1822" s="53" t="s">
        <v>604</v>
      </c>
      <c r="Q1822" s="53" t="s">
        <v>348</v>
      </c>
      <c r="R1822" s="7" t="s">
        <v>841</v>
      </c>
      <c r="S1822" s="53">
        <v>2</v>
      </c>
      <c r="T1822" s="61">
        <v>17000</v>
      </c>
      <c r="U1822" s="7">
        <v>5</v>
      </c>
      <c r="V1822" s="63" t="s">
        <v>445</v>
      </c>
      <c r="W1822" s="53" t="s">
        <v>446</v>
      </c>
      <c r="X1822" s="7" t="s">
        <v>73</v>
      </c>
      <c r="Y1822" s="10">
        <v>1000</v>
      </c>
      <c r="Z1822" s="53"/>
      <c r="AA1822" s="53"/>
      <c r="AB1822" s="78"/>
      <c r="AC1822" s="53"/>
      <c r="AF1822" s="24"/>
    </row>
    <row r="1823" spans="1:32" ht="15" hidden="1" customHeight="1" x14ac:dyDescent="0.2">
      <c r="A1823" s="54" t="s">
        <v>2455</v>
      </c>
      <c r="B1823" s="62">
        <v>45543</v>
      </c>
      <c r="C1823" s="59">
        <f t="shared" si="57"/>
        <v>1</v>
      </c>
      <c r="D1823" s="15">
        <f t="shared" si="56"/>
        <v>1500</v>
      </c>
      <c r="E1823" s="59" t="s">
        <v>428</v>
      </c>
      <c r="F1823" s="30" t="s">
        <v>320</v>
      </c>
      <c r="G1823" s="59" t="s">
        <v>635</v>
      </c>
      <c r="H1823" s="53" t="s">
        <v>341</v>
      </c>
      <c r="I1823" s="24" t="s">
        <v>381</v>
      </c>
      <c r="J1823" s="53">
        <v>68355</v>
      </c>
      <c r="K1823" s="53" t="s">
        <v>316</v>
      </c>
      <c r="L1823" s="70">
        <v>22182</v>
      </c>
      <c r="M1823" s="53" t="s">
        <v>342</v>
      </c>
      <c r="N1823" s="53" t="s">
        <v>318</v>
      </c>
      <c r="O1823" s="53" t="s">
        <v>514</v>
      </c>
      <c r="P1823" s="53" t="s">
        <v>604</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hidden="1" customHeight="1" x14ac:dyDescent="0.2">
      <c r="A1824" s="33" t="s">
        <v>2428</v>
      </c>
      <c r="B1824" s="13">
        <v>45544</v>
      </c>
      <c r="C1824" s="31">
        <f t="shared" si="57"/>
        <v>1</v>
      </c>
      <c r="D1824" s="15">
        <f t="shared" si="56"/>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604</v>
      </c>
      <c r="Q1824" s="49" t="s">
        <v>348</v>
      </c>
      <c r="R1824" s="7" t="s">
        <v>841</v>
      </c>
      <c r="S1824" s="24">
        <v>1</v>
      </c>
      <c r="T1824" s="58">
        <v>3060</v>
      </c>
      <c r="U1824" s="7">
        <v>24</v>
      </c>
      <c r="V1824" s="53" t="s">
        <v>260</v>
      </c>
      <c r="W1824" s="24" t="s">
        <v>944</v>
      </c>
      <c r="X1824" s="7" t="s">
        <v>57</v>
      </c>
      <c r="Y1824" s="10">
        <v>229.79</v>
      </c>
      <c r="Z1824" s="24"/>
      <c r="AA1824" s="12" t="s">
        <v>327</v>
      </c>
      <c r="AB1824" s="66"/>
      <c r="AC1824" s="24"/>
      <c r="AF1824" s="24"/>
    </row>
    <row r="1825" spans="1:32" ht="15" hidden="1" customHeight="1" x14ac:dyDescent="0.2">
      <c r="A1825" s="33" t="s">
        <v>2458</v>
      </c>
      <c r="B1825" s="13">
        <v>45544</v>
      </c>
      <c r="C1825" s="31">
        <f t="shared" si="57"/>
        <v>1</v>
      </c>
      <c r="D1825" s="15">
        <f t="shared" si="56"/>
        <v>1500</v>
      </c>
      <c r="E1825" s="59" t="s">
        <v>428</v>
      </c>
      <c r="F1825" s="30" t="s">
        <v>320</v>
      </c>
      <c r="G1825" s="31" t="s">
        <v>536</v>
      </c>
      <c r="H1825" s="24" t="s">
        <v>761</v>
      </c>
      <c r="I1825" s="24" t="s">
        <v>315</v>
      </c>
      <c r="J1825" s="24">
        <v>68467</v>
      </c>
      <c r="K1825" s="49" t="s">
        <v>316</v>
      </c>
      <c r="L1825" s="20">
        <v>26894</v>
      </c>
      <c r="M1825" s="49" t="s">
        <v>317</v>
      </c>
      <c r="N1825" s="49" t="s">
        <v>318</v>
      </c>
      <c r="O1825" s="49" t="s">
        <v>514</v>
      </c>
      <c r="P1825" s="49" t="s">
        <v>604</v>
      </c>
      <c r="Q1825" s="49" t="s">
        <v>348</v>
      </c>
      <c r="R1825" s="7" t="s">
        <v>841</v>
      </c>
      <c r="S1825" s="24">
        <v>2</v>
      </c>
      <c r="T1825" s="58">
        <v>2128</v>
      </c>
      <c r="U1825" s="7">
        <v>230</v>
      </c>
      <c r="V1825" s="23" t="s">
        <v>65</v>
      </c>
      <c r="W1825" s="24" t="s">
        <v>692</v>
      </c>
      <c r="X1825" s="7" t="s">
        <v>431</v>
      </c>
      <c r="Y1825" s="10">
        <v>1500</v>
      </c>
      <c r="Z1825" s="24"/>
      <c r="AA1825" s="12"/>
      <c r="AB1825" s="66"/>
      <c r="AC1825" s="31"/>
      <c r="AF1825" s="24"/>
    </row>
    <row r="1826" spans="1:32" ht="15" hidden="1" customHeight="1" x14ac:dyDescent="0.2">
      <c r="A1826" s="33" t="s">
        <v>2456</v>
      </c>
      <c r="B1826" s="13">
        <v>45544</v>
      </c>
      <c r="C1826" s="31">
        <f t="shared" si="57"/>
        <v>1</v>
      </c>
      <c r="D1826" s="15">
        <f t="shared" si="56"/>
        <v>41.759999999999991</v>
      </c>
      <c r="E1826" s="31" t="s">
        <v>28</v>
      </c>
      <c r="F1826" s="30" t="s">
        <v>29</v>
      </c>
      <c r="G1826" s="31" t="s">
        <v>30</v>
      </c>
      <c r="H1826" s="24" t="s">
        <v>603</v>
      </c>
      <c r="I1826" s="24" t="s">
        <v>315</v>
      </c>
      <c r="J1826" s="24">
        <v>68048</v>
      </c>
      <c r="K1826" s="49" t="s">
        <v>316</v>
      </c>
      <c r="L1826" s="20">
        <v>27991</v>
      </c>
      <c r="M1826" s="49" t="s">
        <v>335</v>
      </c>
      <c r="N1826" s="49" t="s">
        <v>318</v>
      </c>
      <c r="O1826" s="49" t="s">
        <v>1039</v>
      </c>
      <c r="P1826" s="49" t="s">
        <v>604</v>
      </c>
      <c r="Q1826" s="49" t="s">
        <v>348</v>
      </c>
      <c r="R1826" s="7" t="s">
        <v>822</v>
      </c>
      <c r="S1826" s="24">
        <v>2</v>
      </c>
      <c r="T1826" s="58">
        <v>38</v>
      </c>
      <c r="U1826" s="7">
        <v>60</v>
      </c>
      <c r="V1826" s="23" t="s">
        <v>285</v>
      </c>
      <c r="W1826" s="24" t="s">
        <v>860</v>
      </c>
      <c r="X1826" s="7" t="s">
        <v>57</v>
      </c>
      <c r="Y1826" s="10">
        <v>181.47</v>
      </c>
      <c r="Z1826" s="24" t="s">
        <v>46</v>
      </c>
      <c r="AA1826" s="12" t="s">
        <v>175</v>
      </c>
      <c r="AB1826" s="66"/>
      <c r="AC1826" s="24"/>
      <c r="AF1826" s="24"/>
    </row>
    <row r="1827" spans="1:32" ht="15" hidden="1" customHeight="1" x14ac:dyDescent="0.2">
      <c r="A1827" s="33" t="s">
        <v>2456</v>
      </c>
      <c r="B1827" s="13">
        <v>45544</v>
      </c>
      <c r="C1827" s="31">
        <f t="shared" si="57"/>
        <v>1</v>
      </c>
      <c r="D1827" s="15">
        <f t="shared" si="56"/>
        <v>41.759999999999991</v>
      </c>
      <c r="E1827" s="31" t="s">
        <v>28</v>
      </c>
      <c r="F1827" s="30">
        <v>45567</v>
      </c>
      <c r="G1827" s="30" t="s">
        <v>30</v>
      </c>
      <c r="H1827" s="24" t="s">
        <v>603</v>
      </c>
      <c r="I1827" s="24" t="s">
        <v>315</v>
      </c>
      <c r="J1827" s="24">
        <v>68048</v>
      </c>
      <c r="K1827" s="49" t="s">
        <v>316</v>
      </c>
      <c r="L1827" s="20">
        <v>27991</v>
      </c>
      <c r="M1827" s="49" t="s">
        <v>335</v>
      </c>
      <c r="N1827" s="49" t="s">
        <v>318</v>
      </c>
      <c r="O1827" s="49" t="s">
        <v>1039</v>
      </c>
      <c r="P1827" s="49" t="s">
        <v>604</v>
      </c>
      <c r="Q1827" s="49" t="s">
        <v>348</v>
      </c>
      <c r="R1827" s="7" t="s">
        <v>822</v>
      </c>
      <c r="S1827" s="24">
        <v>2</v>
      </c>
      <c r="T1827" s="58">
        <v>38</v>
      </c>
      <c r="U1827" s="7">
        <v>60</v>
      </c>
      <c r="V1827" s="23" t="s">
        <v>285</v>
      </c>
      <c r="W1827" s="24" t="s">
        <v>860</v>
      </c>
      <c r="X1827" s="7" t="s">
        <v>73</v>
      </c>
      <c r="Y1827" s="10">
        <v>226.52</v>
      </c>
      <c r="Z1827" s="24" t="s">
        <v>46</v>
      </c>
      <c r="AA1827" s="12" t="s">
        <v>1209</v>
      </c>
      <c r="AB1827" s="66"/>
      <c r="AC1827" s="24"/>
      <c r="AF1827" s="24"/>
    </row>
    <row r="1828" spans="1:32" ht="15" hidden="1" customHeight="1" x14ac:dyDescent="0.2">
      <c r="A1828" s="33" t="s">
        <v>2456</v>
      </c>
      <c r="B1828" s="13">
        <v>45544</v>
      </c>
      <c r="C1828" s="31">
        <f t="shared" si="57"/>
        <v>1</v>
      </c>
      <c r="D1828" s="15">
        <f t="shared" si="56"/>
        <v>41.759999999999991</v>
      </c>
      <c r="E1828" s="31" t="s">
        <v>28</v>
      </c>
      <c r="F1828" s="30">
        <v>45567</v>
      </c>
      <c r="G1828" s="30" t="s">
        <v>30</v>
      </c>
      <c r="H1828" s="24" t="s">
        <v>603</v>
      </c>
      <c r="I1828" s="24" t="s">
        <v>315</v>
      </c>
      <c r="J1828" s="24">
        <v>68048</v>
      </c>
      <c r="K1828" s="49" t="s">
        <v>316</v>
      </c>
      <c r="L1828" s="20">
        <v>27991</v>
      </c>
      <c r="M1828" s="49" t="s">
        <v>335</v>
      </c>
      <c r="N1828" s="49" t="s">
        <v>318</v>
      </c>
      <c r="O1828" s="49" t="s">
        <v>1039</v>
      </c>
      <c r="P1828" s="49" t="s">
        <v>604</v>
      </c>
      <c r="Q1828" s="49" t="s">
        <v>348</v>
      </c>
      <c r="R1828" s="7" t="s">
        <v>822</v>
      </c>
      <c r="S1828" s="24">
        <v>2</v>
      </c>
      <c r="T1828" s="58">
        <v>38</v>
      </c>
      <c r="U1828" s="7">
        <v>60</v>
      </c>
      <c r="V1828" s="23" t="s">
        <v>285</v>
      </c>
      <c r="W1828" s="24" t="s">
        <v>860</v>
      </c>
      <c r="X1828" s="7" t="s">
        <v>890</v>
      </c>
      <c r="Y1828" s="10">
        <v>275.25</v>
      </c>
      <c r="Z1828" s="24" t="s">
        <v>566</v>
      </c>
      <c r="AA1828" s="12" t="s">
        <v>143</v>
      </c>
      <c r="AB1828" s="66"/>
      <c r="AC1828" s="24"/>
      <c r="AF1828" s="24"/>
    </row>
    <row r="1829" spans="1:32" ht="15" hidden="1" customHeight="1" x14ac:dyDescent="0.2">
      <c r="A1829" s="33" t="s">
        <v>2456</v>
      </c>
      <c r="B1829" s="13">
        <v>45544</v>
      </c>
      <c r="C1829" s="31">
        <f t="shared" si="57"/>
        <v>1</v>
      </c>
      <c r="D1829" s="15">
        <f t="shared" si="56"/>
        <v>41.759999999999991</v>
      </c>
      <c r="E1829" s="31" t="s">
        <v>28</v>
      </c>
      <c r="F1829" s="30" t="s">
        <v>29</v>
      </c>
      <c r="G1829" s="31" t="s">
        <v>30</v>
      </c>
      <c r="H1829" s="24" t="s">
        <v>603</v>
      </c>
      <c r="I1829" s="24" t="s">
        <v>315</v>
      </c>
      <c r="J1829" s="24">
        <v>68048</v>
      </c>
      <c r="K1829" s="49" t="s">
        <v>316</v>
      </c>
      <c r="L1829" s="20">
        <v>27991</v>
      </c>
      <c r="M1829" s="49" t="s">
        <v>335</v>
      </c>
      <c r="N1829" s="49" t="s">
        <v>318</v>
      </c>
      <c r="O1829" s="49" t="s">
        <v>1039</v>
      </c>
      <c r="P1829" s="49" t="s">
        <v>604</v>
      </c>
      <c r="Q1829" s="49" t="s">
        <v>348</v>
      </c>
      <c r="R1829" s="7" t="s">
        <v>822</v>
      </c>
      <c r="S1829" s="24">
        <v>2</v>
      </c>
      <c r="T1829" s="58">
        <v>38</v>
      </c>
      <c r="U1829" s="7">
        <v>60</v>
      </c>
      <c r="V1829" s="23" t="s">
        <v>285</v>
      </c>
      <c r="W1829" s="24" t="s">
        <v>860</v>
      </c>
      <c r="X1829" s="7" t="s">
        <v>55</v>
      </c>
      <c r="Y1829" s="10">
        <v>775</v>
      </c>
      <c r="Z1829" s="24" t="s">
        <v>566</v>
      </c>
      <c r="AA1829" s="12" t="s">
        <v>1210</v>
      </c>
      <c r="AB1829" s="66"/>
      <c r="AC1829" s="24"/>
      <c r="AF1829" s="24"/>
    </row>
    <row r="1830" spans="1:32" ht="15" hidden="1" customHeight="1" x14ac:dyDescent="0.2">
      <c r="A1830" s="33" t="s">
        <v>2459</v>
      </c>
      <c r="B1830" s="13">
        <v>45544</v>
      </c>
      <c r="C1830" s="31">
        <f t="shared" si="57"/>
        <v>1</v>
      </c>
      <c r="D1830" s="15">
        <f t="shared" si="56"/>
        <v>328.38000000000011</v>
      </c>
      <c r="E1830" s="31" t="s">
        <v>28</v>
      </c>
      <c r="F1830" s="64" t="s">
        <v>29</v>
      </c>
      <c r="G1830" s="31" t="s">
        <v>30</v>
      </c>
      <c r="H1830" s="24" t="s">
        <v>681</v>
      </c>
      <c r="I1830" s="24" t="s">
        <v>315</v>
      </c>
      <c r="J1830" s="24">
        <v>68333</v>
      </c>
      <c r="K1830" s="49" t="s">
        <v>316</v>
      </c>
      <c r="L1830" s="20">
        <v>28704</v>
      </c>
      <c r="M1830" s="49" t="s">
        <v>317</v>
      </c>
      <c r="N1830" s="49" t="s">
        <v>318</v>
      </c>
      <c r="O1830" s="49" t="s">
        <v>319</v>
      </c>
      <c r="P1830" s="49" t="s">
        <v>604</v>
      </c>
      <c r="Q1830" s="49" t="s">
        <v>565</v>
      </c>
      <c r="R1830" s="7" t="s">
        <v>841</v>
      </c>
      <c r="S1830" s="24">
        <v>4</v>
      </c>
      <c r="T1830" s="58">
        <v>7407.24</v>
      </c>
      <c r="U1830" s="7">
        <v>60</v>
      </c>
      <c r="V1830" s="63" t="s">
        <v>286</v>
      </c>
      <c r="W1830" s="24" t="s">
        <v>332</v>
      </c>
      <c r="X1830" s="7" t="s">
        <v>55</v>
      </c>
      <c r="Y1830" s="10">
        <v>1171.6199999999999</v>
      </c>
      <c r="Z1830" s="24"/>
      <c r="AA1830" s="12" t="s">
        <v>1211</v>
      </c>
      <c r="AB1830" s="66"/>
      <c r="AC1830" s="24"/>
      <c r="AF1830" s="24"/>
    </row>
    <row r="1831" spans="1:32" ht="15" hidden="1" customHeight="1" x14ac:dyDescent="0.2">
      <c r="A1831" s="54" t="s">
        <v>2457</v>
      </c>
      <c r="B1831" s="62">
        <v>45544</v>
      </c>
      <c r="C1831" s="31">
        <f t="shared" si="57"/>
        <v>1</v>
      </c>
      <c r="D1831" s="15">
        <f t="shared" si="56"/>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604</v>
      </c>
      <c r="Q1831" s="53" t="s">
        <v>348</v>
      </c>
      <c r="R1831" s="7" t="s">
        <v>822</v>
      </c>
      <c r="S1831" s="53">
        <v>1</v>
      </c>
      <c r="T1831" s="61">
        <v>0</v>
      </c>
      <c r="U1831" s="7">
        <v>30</v>
      </c>
      <c r="V1831" s="37" t="s">
        <v>285</v>
      </c>
      <c r="W1831" s="53" t="s">
        <v>860</v>
      </c>
      <c r="X1831" s="7" t="s">
        <v>37</v>
      </c>
      <c r="Y1831" s="10">
        <v>250</v>
      </c>
      <c r="Z1831" s="53" t="s">
        <v>44</v>
      </c>
      <c r="AA1831" s="53" t="s">
        <v>1069</v>
      </c>
      <c r="AB1831" s="78"/>
      <c r="AC1831" s="53"/>
      <c r="AF1831" s="24"/>
    </row>
    <row r="1832" spans="1:32" ht="15" hidden="1" customHeight="1" x14ac:dyDescent="0.2">
      <c r="A1832" s="33" t="s">
        <v>2327</v>
      </c>
      <c r="B1832" s="13">
        <v>45545</v>
      </c>
      <c r="C1832" s="31">
        <f t="shared" si="57"/>
        <v>1</v>
      </c>
      <c r="D1832" s="15">
        <f t="shared" si="56"/>
        <v>594.3599999999999</v>
      </c>
      <c r="E1832" s="31" t="s">
        <v>28</v>
      </c>
      <c r="F1832" s="30">
        <v>45567</v>
      </c>
      <c r="G1832" s="30" t="s">
        <v>30</v>
      </c>
      <c r="H1832" s="24" t="s">
        <v>681</v>
      </c>
      <c r="I1832" s="24" t="s">
        <v>315</v>
      </c>
      <c r="J1832" s="24">
        <v>68333</v>
      </c>
      <c r="K1832" s="49" t="s">
        <v>316</v>
      </c>
      <c r="L1832" s="20">
        <v>19679</v>
      </c>
      <c r="M1832" s="49" t="s">
        <v>317</v>
      </c>
      <c r="N1832" s="49" t="s">
        <v>325</v>
      </c>
      <c r="O1832" s="49" t="s">
        <v>319</v>
      </c>
      <c r="P1832" s="49" t="s">
        <v>604</v>
      </c>
      <c r="Q1832" s="49" t="s">
        <v>348</v>
      </c>
      <c r="R1832" s="7" t="s">
        <v>820</v>
      </c>
      <c r="S1832" s="24">
        <v>2</v>
      </c>
      <c r="T1832" s="58">
        <v>2527</v>
      </c>
      <c r="U1832" s="7">
        <v>20</v>
      </c>
      <c r="V1832" s="53" t="s">
        <v>260</v>
      </c>
      <c r="W1832" s="24" t="s">
        <v>685</v>
      </c>
      <c r="X1832" s="7" t="s">
        <v>57</v>
      </c>
      <c r="Y1832" s="10">
        <v>200</v>
      </c>
      <c r="Z1832" s="24" t="s">
        <v>46</v>
      </c>
      <c r="AA1832" s="12" t="s">
        <v>1213</v>
      </c>
      <c r="AB1832" s="66"/>
      <c r="AC1832" s="24"/>
      <c r="AF1832" s="24"/>
    </row>
    <row r="1833" spans="1:32" ht="15" hidden="1" customHeight="1" x14ac:dyDescent="0.2">
      <c r="A1833" s="54" t="s">
        <v>2327</v>
      </c>
      <c r="B1833" s="62">
        <v>45545</v>
      </c>
      <c r="C1833" s="59">
        <f t="shared" si="57"/>
        <v>1</v>
      </c>
      <c r="D1833" s="15">
        <f t="shared" si="56"/>
        <v>594.3599999999999</v>
      </c>
      <c r="E1833" s="31" t="s">
        <v>28</v>
      </c>
      <c r="F1833" s="30">
        <v>45567</v>
      </c>
      <c r="G1833" s="30" t="s">
        <v>30</v>
      </c>
      <c r="H1833" s="53" t="s">
        <v>681</v>
      </c>
      <c r="I1833" s="53" t="s">
        <v>315</v>
      </c>
      <c r="J1833" s="53">
        <v>68333</v>
      </c>
      <c r="K1833" s="53" t="s">
        <v>316</v>
      </c>
      <c r="L1833" s="70">
        <v>19679</v>
      </c>
      <c r="M1833" s="53" t="s">
        <v>317</v>
      </c>
      <c r="N1833" s="53" t="s">
        <v>325</v>
      </c>
      <c r="O1833" s="53" t="s">
        <v>319</v>
      </c>
      <c r="P1833" s="53" t="s">
        <v>604</v>
      </c>
      <c r="Q1833" s="53" t="s">
        <v>348</v>
      </c>
      <c r="R1833" s="7" t="s">
        <v>820</v>
      </c>
      <c r="S1833" s="53">
        <v>2</v>
      </c>
      <c r="T1833" s="61">
        <v>2527</v>
      </c>
      <c r="U1833" s="7">
        <v>20</v>
      </c>
      <c r="V1833" s="37" t="s">
        <v>260</v>
      </c>
      <c r="W1833" s="24" t="s">
        <v>685</v>
      </c>
      <c r="X1833" s="7" t="s">
        <v>57</v>
      </c>
      <c r="Y1833" s="10">
        <v>304.44</v>
      </c>
      <c r="Z1833" s="24" t="s">
        <v>46</v>
      </c>
      <c r="AA1833" s="12" t="s">
        <v>1214</v>
      </c>
      <c r="AB1833" s="66"/>
      <c r="AC1833" s="24"/>
      <c r="AF1833" s="24"/>
    </row>
    <row r="1834" spans="1:32" ht="15" hidden="1" customHeight="1" x14ac:dyDescent="0.2">
      <c r="A1834" s="33" t="s">
        <v>2460</v>
      </c>
      <c r="B1834" s="13">
        <v>45545</v>
      </c>
      <c r="C1834" s="31">
        <f t="shared" si="57"/>
        <v>1</v>
      </c>
      <c r="D1834" s="15">
        <f t="shared" si="56"/>
        <v>1003</v>
      </c>
      <c r="E1834" s="31" t="s">
        <v>28</v>
      </c>
      <c r="F1834" s="30" t="s">
        <v>29</v>
      </c>
      <c r="G1834" s="31" t="s">
        <v>30</v>
      </c>
      <c r="H1834" s="24" t="s">
        <v>780</v>
      </c>
      <c r="I1834" s="24" t="s">
        <v>381</v>
      </c>
      <c r="J1834" s="24">
        <v>68124</v>
      </c>
      <c r="K1834" s="49" t="s">
        <v>316</v>
      </c>
      <c r="L1834" s="20">
        <v>22461</v>
      </c>
      <c r="M1834" s="49" t="s">
        <v>324</v>
      </c>
      <c r="N1834" s="49" t="s">
        <v>318</v>
      </c>
      <c r="O1834" s="49" t="s">
        <v>319</v>
      </c>
      <c r="P1834" s="49" t="s">
        <v>637</v>
      </c>
      <c r="Q1834" s="49" t="s">
        <v>348</v>
      </c>
      <c r="R1834" s="7" t="s">
        <v>822</v>
      </c>
      <c r="S1834" s="24">
        <v>1</v>
      </c>
      <c r="T1834" s="58">
        <v>943</v>
      </c>
      <c r="U1834" s="7">
        <v>19.2</v>
      </c>
      <c r="V1834" s="23" t="s">
        <v>32</v>
      </c>
      <c r="W1834" s="24" t="s">
        <v>584</v>
      </c>
      <c r="X1834" s="7" t="s">
        <v>57</v>
      </c>
      <c r="Y1834" s="10">
        <v>497</v>
      </c>
      <c r="Z1834" s="24" t="s">
        <v>46</v>
      </c>
      <c r="AA1834" s="12" t="s">
        <v>122</v>
      </c>
      <c r="AB1834" s="66"/>
      <c r="AC1834" s="24"/>
      <c r="AF1834" s="24"/>
    </row>
    <row r="1835" spans="1:32" ht="15" hidden="1" customHeight="1" x14ac:dyDescent="0.2">
      <c r="A1835" s="54" t="s">
        <v>1620</v>
      </c>
      <c r="B1835" s="62">
        <v>45545</v>
      </c>
      <c r="C1835" s="59">
        <f t="shared" si="57"/>
        <v>3</v>
      </c>
      <c r="D1835" s="15">
        <f t="shared" si="56"/>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hidden="1" customHeight="1" x14ac:dyDescent="0.2">
      <c r="A1836" s="33" t="s">
        <v>2042</v>
      </c>
      <c r="B1836" s="13">
        <v>45545</v>
      </c>
      <c r="C1836" s="31">
        <f t="shared" si="57"/>
        <v>2</v>
      </c>
      <c r="D1836" s="15">
        <f t="shared" si="56"/>
        <v>-54.75</v>
      </c>
      <c r="E1836" s="31" t="s">
        <v>28</v>
      </c>
      <c r="F1836" s="30" t="s">
        <v>29</v>
      </c>
      <c r="G1836" s="31" t="s">
        <v>30</v>
      </c>
      <c r="H1836" s="24" t="s">
        <v>810</v>
      </c>
      <c r="I1836" s="24" t="s">
        <v>315</v>
      </c>
      <c r="J1836" s="24">
        <v>68803</v>
      </c>
      <c r="K1836" s="49" t="s">
        <v>331</v>
      </c>
      <c r="L1836" s="20">
        <v>31470</v>
      </c>
      <c r="M1836" s="49" t="s">
        <v>324</v>
      </c>
      <c r="N1836" s="49" t="s">
        <v>318</v>
      </c>
      <c r="O1836" s="49" t="s">
        <v>319</v>
      </c>
      <c r="P1836" s="49" t="s">
        <v>637</v>
      </c>
      <c r="Q1836" s="49" t="s">
        <v>348</v>
      </c>
      <c r="R1836" s="7" t="s">
        <v>822</v>
      </c>
      <c r="S1836" s="24">
        <v>2</v>
      </c>
      <c r="T1836" s="58">
        <v>0</v>
      </c>
      <c r="U1836" s="7">
        <v>10</v>
      </c>
      <c r="V1836" s="23" t="s">
        <v>32</v>
      </c>
      <c r="W1836" s="24" t="s">
        <v>1212</v>
      </c>
      <c r="X1836" s="7" t="s">
        <v>51</v>
      </c>
      <c r="Y1836" s="10">
        <v>100</v>
      </c>
      <c r="Z1836" s="24" t="s">
        <v>38</v>
      </c>
      <c r="AA1836" s="12" t="s">
        <v>500</v>
      </c>
      <c r="AB1836" s="66"/>
      <c r="AC1836" s="24"/>
      <c r="AF1836" s="24"/>
    </row>
    <row r="1837" spans="1:32" ht="15" hidden="1" customHeight="1" x14ac:dyDescent="0.2">
      <c r="A1837" s="33" t="s">
        <v>2042</v>
      </c>
      <c r="B1837" s="13">
        <v>45545</v>
      </c>
      <c r="C1837" s="31">
        <f t="shared" si="57"/>
        <v>2</v>
      </c>
      <c r="D1837" s="15">
        <f t="shared" si="56"/>
        <v>-54.75</v>
      </c>
      <c r="E1837" s="31" t="s">
        <v>28</v>
      </c>
      <c r="F1837" s="30" t="s">
        <v>29</v>
      </c>
      <c r="G1837" s="31" t="s">
        <v>30</v>
      </c>
      <c r="H1837" s="24" t="s">
        <v>810</v>
      </c>
      <c r="I1837" s="24" t="s">
        <v>315</v>
      </c>
      <c r="J1837" s="24">
        <v>68803</v>
      </c>
      <c r="K1837" s="49" t="s">
        <v>331</v>
      </c>
      <c r="L1837" s="20">
        <v>31470</v>
      </c>
      <c r="M1837" s="49" t="s">
        <v>324</v>
      </c>
      <c r="N1837" s="49" t="s">
        <v>318</v>
      </c>
      <c r="O1837" s="49" t="s">
        <v>319</v>
      </c>
      <c r="P1837" s="49" t="s">
        <v>637</v>
      </c>
      <c r="Q1837" s="49" t="s">
        <v>348</v>
      </c>
      <c r="R1837" s="7" t="s">
        <v>822</v>
      </c>
      <c r="S1837" s="24">
        <v>2</v>
      </c>
      <c r="T1837" s="58">
        <v>0</v>
      </c>
      <c r="U1837" s="7">
        <v>10</v>
      </c>
      <c r="V1837" s="23" t="s">
        <v>32</v>
      </c>
      <c r="W1837" s="24" t="s">
        <v>1212</v>
      </c>
      <c r="X1837" s="7" t="s">
        <v>37</v>
      </c>
      <c r="Y1837" s="10">
        <v>200</v>
      </c>
      <c r="Z1837" s="24" t="s">
        <v>44</v>
      </c>
      <c r="AA1837" s="12" t="s">
        <v>103</v>
      </c>
      <c r="AB1837" s="66"/>
      <c r="AC1837" s="24"/>
      <c r="AF1837" s="24"/>
    </row>
    <row r="1838" spans="1:32" ht="15" hidden="1" customHeight="1" x14ac:dyDescent="0.2">
      <c r="A1838" s="54" t="s">
        <v>2450</v>
      </c>
      <c r="B1838" s="62">
        <v>45546</v>
      </c>
      <c r="C1838" s="59">
        <f t="shared" si="57"/>
        <v>1</v>
      </c>
      <c r="D1838" s="15">
        <f t="shared" si="56"/>
        <v>262.36000000000013</v>
      </c>
      <c r="E1838" s="31" t="s">
        <v>28</v>
      </c>
      <c r="F1838" s="64">
        <v>45546</v>
      </c>
      <c r="G1838" s="30" t="s">
        <v>30</v>
      </c>
      <c r="H1838" s="53" t="s">
        <v>1200</v>
      </c>
      <c r="I1838" s="53" t="s">
        <v>315</v>
      </c>
      <c r="J1838" s="53">
        <v>68862</v>
      </c>
      <c r="K1838" s="53" t="s">
        <v>316</v>
      </c>
      <c r="L1838" s="70">
        <v>19732</v>
      </c>
      <c r="M1838" s="53" t="s">
        <v>317</v>
      </c>
      <c r="N1838" s="53" t="s">
        <v>325</v>
      </c>
      <c r="O1838" s="53" t="s">
        <v>319</v>
      </c>
      <c r="P1838" s="53" t="s">
        <v>604</v>
      </c>
      <c r="Q1838" s="53" t="s">
        <v>348</v>
      </c>
      <c r="R1838" s="7" t="s">
        <v>833</v>
      </c>
      <c r="S1838" s="53">
        <v>2</v>
      </c>
      <c r="T1838" s="61">
        <v>1663</v>
      </c>
      <c r="U1838" s="7">
        <v>132</v>
      </c>
      <c r="V1838" s="63" t="s">
        <v>32</v>
      </c>
      <c r="W1838" s="53" t="s">
        <v>155</v>
      </c>
      <c r="X1838" s="7" t="s">
        <v>37</v>
      </c>
      <c r="Y1838" s="10">
        <v>50</v>
      </c>
      <c r="Z1838" s="24" t="s">
        <v>310</v>
      </c>
      <c r="AA1838" s="53" t="s">
        <v>168</v>
      </c>
      <c r="AB1838" s="78"/>
      <c r="AC1838" s="53"/>
      <c r="AF1838" s="24"/>
    </row>
    <row r="1839" spans="1:32" ht="15" hidden="1" customHeight="1" x14ac:dyDescent="0.2">
      <c r="A1839" s="33" t="s">
        <v>1950</v>
      </c>
      <c r="B1839" s="13">
        <v>45546</v>
      </c>
      <c r="C1839" s="31">
        <f t="shared" si="57"/>
        <v>2</v>
      </c>
      <c r="D1839" s="15">
        <f t="shared" si="56"/>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604</v>
      </c>
      <c r="Q1839" s="49" t="s">
        <v>348</v>
      </c>
      <c r="R1839" s="7" t="s">
        <v>841</v>
      </c>
      <c r="S1839" s="24">
        <v>1</v>
      </c>
      <c r="T1839" s="58">
        <v>802</v>
      </c>
      <c r="U1839" s="7">
        <v>13</v>
      </c>
      <c r="V1839" s="23" t="s">
        <v>286</v>
      </c>
      <c r="W1839" s="24" t="s">
        <v>393</v>
      </c>
      <c r="X1839" s="7" t="s">
        <v>37</v>
      </c>
      <c r="Y1839" s="10">
        <v>250</v>
      </c>
      <c r="Z1839" s="24" t="s">
        <v>44</v>
      </c>
      <c r="AA1839" s="12" t="s">
        <v>1069</v>
      </c>
      <c r="AB1839" s="66"/>
      <c r="AC1839" s="24"/>
      <c r="AF1839" s="24"/>
    </row>
    <row r="1840" spans="1:32" ht="15" hidden="1" customHeight="1" x14ac:dyDescent="0.2">
      <c r="A1840" s="33" t="s">
        <v>1950</v>
      </c>
      <c r="B1840" s="13">
        <v>45546</v>
      </c>
      <c r="C1840" s="31">
        <f t="shared" si="57"/>
        <v>2</v>
      </c>
      <c r="D1840" s="15">
        <f t="shared" si="56"/>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604</v>
      </c>
      <c r="Q1840" s="49" t="s">
        <v>348</v>
      </c>
      <c r="R1840" s="7" t="s">
        <v>841</v>
      </c>
      <c r="S1840" s="24">
        <v>1</v>
      </c>
      <c r="T1840" s="58">
        <v>802</v>
      </c>
      <c r="U1840" s="7">
        <v>13</v>
      </c>
      <c r="V1840" s="23" t="s">
        <v>286</v>
      </c>
      <c r="W1840" s="24" t="s">
        <v>393</v>
      </c>
      <c r="X1840" s="7" t="s">
        <v>37</v>
      </c>
      <c r="Y1840" s="10">
        <v>250</v>
      </c>
      <c r="Z1840" s="24" t="s">
        <v>44</v>
      </c>
      <c r="AA1840" s="12" t="s">
        <v>103</v>
      </c>
      <c r="AB1840" s="66"/>
      <c r="AC1840" s="24"/>
      <c r="AF1840" s="24"/>
    </row>
    <row r="1841" spans="1:32" ht="15" hidden="1" customHeight="1" x14ac:dyDescent="0.2">
      <c r="A1841" s="54" t="s">
        <v>2393</v>
      </c>
      <c r="B1841" s="62">
        <v>45546</v>
      </c>
      <c r="C1841" s="59">
        <f t="shared" si="57"/>
        <v>1</v>
      </c>
      <c r="D1841" s="15">
        <f t="shared" si="56"/>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hidden="1" customHeight="1" x14ac:dyDescent="0.2">
      <c r="A1842" s="33" t="s">
        <v>2462</v>
      </c>
      <c r="B1842" s="13">
        <v>45546</v>
      </c>
      <c r="C1842" s="31">
        <f t="shared" si="57"/>
        <v>1</v>
      </c>
      <c r="D1842" s="15">
        <f t="shared" si="56"/>
        <v>1500</v>
      </c>
      <c r="E1842" s="59" t="s">
        <v>428</v>
      </c>
      <c r="F1842" s="30" t="s">
        <v>320</v>
      </c>
      <c r="G1842" s="31" t="s">
        <v>661</v>
      </c>
      <c r="H1842" s="24" t="s">
        <v>323</v>
      </c>
      <c r="I1842" s="24" t="s">
        <v>315</v>
      </c>
      <c r="J1842" s="24">
        <v>68137</v>
      </c>
      <c r="K1842" s="49" t="s">
        <v>316</v>
      </c>
      <c r="L1842" s="20">
        <v>30199</v>
      </c>
      <c r="M1842" s="49" t="s">
        <v>324</v>
      </c>
      <c r="N1842" s="49" t="s">
        <v>318</v>
      </c>
      <c r="O1842" s="49" t="s">
        <v>319</v>
      </c>
      <c r="P1842" s="49" t="s">
        <v>604</v>
      </c>
      <c r="Q1842" s="49" t="s">
        <v>348</v>
      </c>
      <c r="R1842" s="7" t="s">
        <v>822</v>
      </c>
      <c r="S1842" s="24">
        <v>5</v>
      </c>
      <c r="T1842" s="58">
        <v>2164</v>
      </c>
      <c r="U1842" s="7">
        <v>30</v>
      </c>
      <c r="V1842" s="23" t="s">
        <v>65</v>
      </c>
      <c r="W1842" s="24" t="s">
        <v>1215</v>
      </c>
      <c r="X1842" s="7" t="s">
        <v>431</v>
      </c>
      <c r="Y1842" s="10">
        <v>1500</v>
      </c>
      <c r="Z1842" s="24"/>
      <c r="AA1842" s="12"/>
      <c r="AB1842" s="66"/>
      <c r="AC1842" s="31"/>
      <c r="AF1842" s="24"/>
    </row>
    <row r="1843" spans="1:32" ht="15" hidden="1" customHeight="1" x14ac:dyDescent="0.2">
      <c r="A1843" s="33" t="s">
        <v>2461</v>
      </c>
      <c r="B1843" s="13">
        <v>45546</v>
      </c>
      <c r="C1843" s="31">
        <f t="shared" si="57"/>
        <v>1</v>
      </c>
      <c r="D1843" s="15">
        <f t="shared" si="56"/>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604</v>
      </c>
      <c r="Q1843" s="49" t="s">
        <v>565</v>
      </c>
      <c r="R1843" s="7" t="s">
        <v>841</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hidden="1" customHeight="1" x14ac:dyDescent="0.2">
      <c r="A1844" s="33" t="s">
        <v>2461</v>
      </c>
      <c r="B1844" s="13">
        <v>45546</v>
      </c>
      <c r="C1844" s="31">
        <f t="shared" si="57"/>
        <v>1</v>
      </c>
      <c r="D1844" s="15">
        <f t="shared" si="56"/>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604</v>
      </c>
      <c r="Q1844" s="49" t="s">
        <v>565</v>
      </c>
      <c r="R1844" s="7" t="s">
        <v>841</v>
      </c>
      <c r="S1844" s="24">
        <v>1</v>
      </c>
      <c r="T1844" s="58">
        <v>4188.1400000000003</v>
      </c>
      <c r="U1844" s="7">
        <v>10</v>
      </c>
      <c r="V1844" s="23" t="s">
        <v>286</v>
      </c>
      <c r="W1844" s="24" t="s">
        <v>332</v>
      </c>
      <c r="X1844" s="7" t="s">
        <v>55</v>
      </c>
      <c r="Y1844" s="10">
        <v>760</v>
      </c>
      <c r="Z1844" s="24" t="s">
        <v>566</v>
      </c>
      <c r="AA1844" s="12" t="s">
        <v>1216</v>
      </c>
      <c r="AB1844" s="66"/>
      <c r="AC1844" s="24"/>
      <c r="AF1844" s="24"/>
    </row>
    <row r="1845" spans="1:32" ht="15" hidden="1" customHeight="1" x14ac:dyDescent="0.2">
      <c r="A1845" s="33" t="s">
        <v>2463</v>
      </c>
      <c r="B1845" s="13">
        <v>45546</v>
      </c>
      <c r="C1845" s="31">
        <f t="shared" si="57"/>
        <v>1</v>
      </c>
      <c r="D1845" s="15">
        <f t="shared" si="56"/>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755</v>
      </c>
      <c r="AB1845" s="66"/>
      <c r="AC1845" s="24"/>
      <c r="AF1845" s="24"/>
    </row>
    <row r="1846" spans="1:32" ht="15" hidden="1" customHeight="1" x14ac:dyDescent="0.2">
      <c r="A1846" s="33" t="s">
        <v>2464</v>
      </c>
      <c r="B1846" s="13">
        <v>45547</v>
      </c>
      <c r="C1846" s="31">
        <f t="shared" si="57"/>
        <v>1</v>
      </c>
      <c r="D1846" s="15">
        <f t="shared" si="56"/>
        <v>262.8900000000001</v>
      </c>
      <c r="E1846" s="31" t="s">
        <v>28</v>
      </c>
      <c r="F1846" s="30" t="s">
        <v>29</v>
      </c>
      <c r="G1846" s="31" t="s">
        <v>30</v>
      </c>
      <c r="H1846" s="24" t="s">
        <v>997</v>
      </c>
      <c r="I1846" s="24" t="s">
        <v>381</v>
      </c>
      <c r="J1846" s="24">
        <v>68377</v>
      </c>
      <c r="K1846" s="49" t="s">
        <v>316</v>
      </c>
      <c r="L1846" s="20">
        <v>23127</v>
      </c>
      <c r="M1846" s="49" t="s">
        <v>317</v>
      </c>
      <c r="N1846" s="49" t="s">
        <v>318</v>
      </c>
      <c r="O1846" s="49" t="s">
        <v>319</v>
      </c>
      <c r="P1846" s="49" t="s">
        <v>604</v>
      </c>
      <c r="Q1846" s="49" t="s">
        <v>565</v>
      </c>
      <c r="R1846" s="7" t="s">
        <v>841</v>
      </c>
      <c r="S1846" s="24">
        <v>2</v>
      </c>
      <c r="T1846" s="58">
        <v>1610.66</v>
      </c>
      <c r="U1846" s="7">
        <v>150</v>
      </c>
      <c r="V1846" s="53" t="s">
        <v>260</v>
      </c>
      <c r="W1846" s="53" t="s">
        <v>1217</v>
      </c>
      <c r="X1846" s="7" t="s">
        <v>55</v>
      </c>
      <c r="Y1846" s="10">
        <v>816.92</v>
      </c>
      <c r="Z1846" s="24" t="s">
        <v>566</v>
      </c>
      <c r="AA1846" s="12" t="s">
        <v>1218</v>
      </c>
      <c r="AB1846" s="66"/>
      <c r="AC1846" s="24"/>
      <c r="AF1846" s="24"/>
    </row>
    <row r="1847" spans="1:32" ht="15" hidden="1" customHeight="1" x14ac:dyDescent="0.2">
      <c r="A1847" s="33" t="s">
        <v>2465</v>
      </c>
      <c r="B1847" s="13">
        <v>45547</v>
      </c>
      <c r="C1847" s="31">
        <f t="shared" si="57"/>
        <v>1</v>
      </c>
      <c r="D1847" s="15">
        <f t="shared" si="56"/>
        <v>1500</v>
      </c>
      <c r="E1847" s="59" t="s">
        <v>428</v>
      </c>
      <c r="F1847" s="30" t="s">
        <v>320</v>
      </c>
      <c r="G1847" s="31" t="s">
        <v>653</v>
      </c>
      <c r="H1847" s="24" t="s">
        <v>323</v>
      </c>
      <c r="I1847" s="24" t="s">
        <v>315</v>
      </c>
      <c r="J1847" s="24">
        <v>68135</v>
      </c>
      <c r="K1847" s="49" t="s">
        <v>316</v>
      </c>
      <c r="L1847" s="20">
        <v>36027</v>
      </c>
      <c r="M1847" s="49" t="s">
        <v>324</v>
      </c>
      <c r="N1847" s="49" t="s">
        <v>318</v>
      </c>
      <c r="O1847" s="49" t="s">
        <v>565</v>
      </c>
      <c r="P1847" s="49" t="s">
        <v>565</v>
      </c>
      <c r="Q1847" s="49" t="s">
        <v>348</v>
      </c>
      <c r="R1847" s="7" t="s">
        <v>820</v>
      </c>
      <c r="S1847" s="24">
        <v>1</v>
      </c>
      <c r="T1847" s="58">
        <v>902</v>
      </c>
      <c r="U1847" s="7">
        <v>26</v>
      </c>
      <c r="V1847" s="63" t="s">
        <v>285</v>
      </c>
      <c r="W1847" s="24" t="s">
        <v>1051</v>
      </c>
      <c r="X1847" s="7" t="s">
        <v>55</v>
      </c>
      <c r="Y1847" s="10">
        <v>1500</v>
      </c>
      <c r="Z1847" s="24"/>
      <c r="AA1847" s="12"/>
      <c r="AB1847" s="66"/>
      <c r="AC1847" s="31"/>
      <c r="AF1847" s="24"/>
    </row>
    <row r="1848" spans="1:32" ht="15" hidden="1" customHeight="1" x14ac:dyDescent="0.2">
      <c r="A1848" s="33" t="s">
        <v>2466</v>
      </c>
      <c r="B1848" s="13">
        <v>45548</v>
      </c>
      <c r="C1848" s="31">
        <f t="shared" si="57"/>
        <v>1</v>
      </c>
      <c r="D1848" s="15">
        <f t="shared" si="56"/>
        <v>466.32000000000016</v>
      </c>
      <c r="E1848" s="31" t="s">
        <v>28</v>
      </c>
      <c r="F1848" s="30" t="s">
        <v>29</v>
      </c>
      <c r="G1848" s="31" t="s">
        <v>30</v>
      </c>
      <c r="H1848" s="24" t="s">
        <v>564</v>
      </c>
      <c r="I1848" s="24" t="s">
        <v>315</v>
      </c>
      <c r="J1848" s="24">
        <v>68331</v>
      </c>
      <c r="K1848" s="49" t="s">
        <v>316</v>
      </c>
      <c r="L1848" s="20">
        <v>23018</v>
      </c>
      <c r="M1848" s="49" t="s">
        <v>317</v>
      </c>
      <c r="N1848" s="49" t="s">
        <v>318</v>
      </c>
      <c r="O1848" s="49" t="s">
        <v>319</v>
      </c>
      <c r="P1848" s="49" t="s">
        <v>604</v>
      </c>
      <c r="Q1848" s="49" t="s">
        <v>348</v>
      </c>
      <c r="R1848" s="7" t="s">
        <v>822</v>
      </c>
      <c r="S1848" s="24" t="s">
        <v>383</v>
      </c>
      <c r="T1848" s="58">
        <v>2400</v>
      </c>
      <c r="U1848" s="7">
        <v>40</v>
      </c>
      <c r="V1848" s="53" t="s">
        <v>260</v>
      </c>
      <c r="W1848" s="24" t="s">
        <v>944</v>
      </c>
      <c r="X1848" s="7" t="s">
        <v>37</v>
      </c>
      <c r="Y1848" s="10">
        <v>250</v>
      </c>
      <c r="Z1848" s="24" t="s">
        <v>44</v>
      </c>
      <c r="AA1848" s="12" t="s">
        <v>103</v>
      </c>
      <c r="AB1848" s="66"/>
      <c r="AC1848" s="24"/>
      <c r="AF1848" s="24"/>
    </row>
    <row r="1849" spans="1:32" ht="15" hidden="1" customHeight="1" x14ac:dyDescent="0.2">
      <c r="A1849" s="33" t="s">
        <v>2466</v>
      </c>
      <c r="B1849" s="13">
        <v>45548</v>
      </c>
      <c r="C1849" s="31">
        <f t="shared" si="57"/>
        <v>1</v>
      </c>
      <c r="D1849" s="15">
        <f t="shared" si="56"/>
        <v>466.32000000000016</v>
      </c>
      <c r="E1849" s="31" t="s">
        <v>28</v>
      </c>
      <c r="F1849" s="30" t="s">
        <v>29</v>
      </c>
      <c r="G1849" s="31" t="s">
        <v>30</v>
      </c>
      <c r="H1849" s="24" t="s">
        <v>564</v>
      </c>
      <c r="I1849" s="24" t="s">
        <v>315</v>
      </c>
      <c r="J1849" s="24">
        <v>68331</v>
      </c>
      <c r="K1849" s="49" t="s">
        <v>316</v>
      </c>
      <c r="L1849" s="20">
        <v>23018</v>
      </c>
      <c r="M1849" s="49" t="s">
        <v>317</v>
      </c>
      <c r="N1849" s="49" t="s">
        <v>318</v>
      </c>
      <c r="O1849" s="49" t="s">
        <v>319</v>
      </c>
      <c r="P1849" s="49" t="s">
        <v>604</v>
      </c>
      <c r="Q1849" s="49" t="s">
        <v>348</v>
      </c>
      <c r="R1849" s="7" t="s">
        <v>822</v>
      </c>
      <c r="S1849" s="24" t="s">
        <v>383</v>
      </c>
      <c r="T1849" s="58">
        <v>2400</v>
      </c>
      <c r="U1849" s="7">
        <v>40</v>
      </c>
      <c r="V1849" s="53" t="s">
        <v>260</v>
      </c>
      <c r="W1849" s="24" t="s">
        <v>944</v>
      </c>
      <c r="X1849" s="7" t="s">
        <v>51</v>
      </c>
      <c r="Y1849" s="10">
        <v>250</v>
      </c>
      <c r="Z1849" s="24" t="s">
        <v>38</v>
      </c>
      <c r="AA1849" s="12" t="s">
        <v>500</v>
      </c>
      <c r="AB1849" s="66"/>
      <c r="AC1849" s="24"/>
      <c r="AF1849" s="24"/>
    </row>
    <row r="1850" spans="1:32" ht="15" hidden="1" customHeight="1" x14ac:dyDescent="0.2">
      <c r="A1850" s="33" t="s">
        <v>2467</v>
      </c>
      <c r="B1850" s="13">
        <v>45549</v>
      </c>
      <c r="C1850" s="31">
        <f t="shared" si="57"/>
        <v>1</v>
      </c>
      <c r="D1850" s="15">
        <f t="shared" si="56"/>
        <v>1500</v>
      </c>
      <c r="E1850" s="59" t="s">
        <v>428</v>
      </c>
      <c r="F1850" s="30" t="s">
        <v>320</v>
      </c>
      <c r="G1850" s="31" t="s">
        <v>635</v>
      </c>
      <c r="H1850" s="24" t="s">
        <v>675</v>
      </c>
      <c r="I1850" s="24" t="s">
        <v>315</v>
      </c>
      <c r="J1850" s="24">
        <v>69101</v>
      </c>
      <c r="K1850" s="49" t="s">
        <v>316</v>
      </c>
      <c r="L1850" s="20">
        <v>26450</v>
      </c>
      <c r="M1850" s="49" t="s">
        <v>317</v>
      </c>
      <c r="N1850" s="49" t="s">
        <v>325</v>
      </c>
      <c r="O1850" s="49" t="s">
        <v>1184</v>
      </c>
      <c r="P1850" s="49" t="s">
        <v>637</v>
      </c>
      <c r="Q1850" s="49" t="s">
        <v>348</v>
      </c>
      <c r="R1850" s="7" t="s">
        <v>349</v>
      </c>
      <c r="S1850" s="24">
        <v>4</v>
      </c>
      <c r="T1850" s="58">
        <v>5006</v>
      </c>
      <c r="U1850" s="7">
        <v>10</v>
      </c>
      <c r="V1850" s="63" t="s">
        <v>726</v>
      </c>
      <c r="W1850" s="24" t="s">
        <v>1219</v>
      </c>
      <c r="X1850" s="7" t="s">
        <v>55</v>
      </c>
      <c r="Y1850" s="10">
        <v>1500</v>
      </c>
      <c r="Z1850" s="24"/>
      <c r="AA1850" s="12"/>
      <c r="AB1850" s="66"/>
      <c r="AC1850" s="31"/>
      <c r="AF1850" s="24"/>
    </row>
    <row r="1851" spans="1:32" ht="15" hidden="1" customHeight="1" x14ac:dyDescent="0.2">
      <c r="A1851" s="33" t="s">
        <v>2468</v>
      </c>
      <c r="B1851" s="13">
        <v>45551</v>
      </c>
      <c r="C1851" s="31">
        <f t="shared" si="57"/>
        <v>1</v>
      </c>
      <c r="D1851" s="15">
        <f t="shared" si="56"/>
        <v>1500</v>
      </c>
      <c r="E1851" s="59" t="s">
        <v>428</v>
      </c>
      <c r="F1851" s="30" t="s">
        <v>320</v>
      </c>
      <c r="G1851" s="31" t="s">
        <v>966</v>
      </c>
      <c r="H1851" s="24" t="s">
        <v>681</v>
      </c>
      <c r="I1851" s="24" t="s">
        <v>669</v>
      </c>
      <c r="J1851" s="24">
        <v>68333</v>
      </c>
      <c r="K1851" s="49" t="s">
        <v>331</v>
      </c>
      <c r="L1851" s="20">
        <v>26829</v>
      </c>
      <c r="M1851" s="49" t="s">
        <v>317</v>
      </c>
      <c r="N1851" s="49" t="s">
        <v>318</v>
      </c>
      <c r="O1851" s="49" t="s">
        <v>52</v>
      </c>
      <c r="P1851" s="49" t="s">
        <v>637</v>
      </c>
      <c r="Q1851" s="49" t="s">
        <v>348</v>
      </c>
      <c r="R1851" s="7" t="s">
        <v>841</v>
      </c>
      <c r="S1851" s="24">
        <v>4</v>
      </c>
      <c r="T1851" s="58">
        <v>1800</v>
      </c>
      <c r="U1851" s="7">
        <v>40</v>
      </c>
      <c r="V1851" s="37" t="s">
        <v>260</v>
      </c>
      <c r="W1851" s="24" t="s">
        <v>944</v>
      </c>
      <c r="X1851" s="7" t="s">
        <v>34</v>
      </c>
      <c r="Y1851" s="10">
        <v>1500</v>
      </c>
      <c r="Z1851" s="24"/>
      <c r="AA1851" s="12"/>
      <c r="AB1851" s="66"/>
      <c r="AC1851" s="31"/>
      <c r="AF1851" s="24"/>
    </row>
    <row r="1852" spans="1:32" ht="15" hidden="1" customHeight="1" x14ac:dyDescent="0.2">
      <c r="A1852" s="54" t="s">
        <v>2351</v>
      </c>
      <c r="B1852" s="62">
        <v>45551</v>
      </c>
      <c r="C1852" s="31">
        <f t="shared" si="57"/>
        <v>1</v>
      </c>
      <c r="D1852" s="15">
        <f t="shared" si="56"/>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604</v>
      </c>
      <c r="Q1852" s="53" t="s">
        <v>657</v>
      </c>
      <c r="R1852" s="7" t="s">
        <v>820</v>
      </c>
      <c r="S1852" s="53">
        <v>1</v>
      </c>
      <c r="T1852" s="61">
        <v>0</v>
      </c>
      <c r="U1852" s="7">
        <v>12</v>
      </c>
      <c r="V1852" s="23" t="s">
        <v>65</v>
      </c>
      <c r="W1852" s="24" t="s">
        <v>692</v>
      </c>
      <c r="X1852" s="7" t="s">
        <v>55</v>
      </c>
      <c r="Y1852" s="10">
        <v>1000</v>
      </c>
      <c r="Z1852" s="24" t="s">
        <v>566</v>
      </c>
      <c r="AA1852" s="12" t="s">
        <v>1221</v>
      </c>
      <c r="AB1852" s="66"/>
      <c r="AC1852" s="24"/>
      <c r="AF1852" s="24"/>
    </row>
    <row r="1853" spans="1:32" ht="15" hidden="1" customHeight="1" x14ac:dyDescent="0.2">
      <c r="A1853" s="54" t="s">
        <v>2457</v>
      </c>
      <c r="B1853" s="62">
        <v>45551</v>
      </c>
      <c r="C1853" s="59">
        <f t="shared" si="57"/>
        <v>1</v>
      </c>
      <c r="D1853" s="15">
        <f t="shared" si="56"/>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604</v>
      </c>
      <c r="Q1853" s="53" t="s">
        <v>348</v>
      </c>
      <c r="R1853" s="7" t="s">
        <v>822</v>
      </c>
      <c r="S1853" s="53">
        <v>1</v>
      </c>
      <c r="T1853" s="61">
        <v>0</v>
      </c>
      <c r="U1853" s="7">
        <v>30</v>
      </c>
      <c r="V1853" s="37" t="s">
        <v>285</v>
      </c>
      <c r="W1853" s="53" t="s">
        <v>860</v>
      </c>
      <c r="X1853" s="7" t="s">
        <v>73</v>
      </c>
      <c r="Y1853" s="10">
        <v>471</v>
      </c>
      <c r="Z1853" s="53" t="s">
        <v>46</v>
      </c>
      <c r="AA1853" s="53" t="s">
        <v>1220</v>
      </c>
      <c r="AB1853" s="78"/>
      <c r="AC1853" s="53"/>
      <c r="AF1853" s="24"/>
    </row>
    <row r="1854" spans="1:32" ht="15" hidden="1" customHeight="1" x14ac:dyDescent="0.2">
      <c r="A1854" s="54" t="s">
        <v>2470</v>
      </c>
      <c r="B1854" s="62">
        <v>45552</v>
      </c>
      <c r="C1854" s="31">
        <f t="shared" si="57"/>
        <v>1</v>
      </c>
      <c r="D1854" s="15">
        <f t="shared" si="56"/>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584</v>
      </c>
      <c r="X1854" s="7" t="s">
        <v>52</v>
      </c>
      <c r="Y1854" s="10">
        <v>25</v>
      </c>
      <c r="Z1854" s="24" t="s">
        <v>310</v>
      </c>
      <c r="AA1854" s="53" t="s">
        <v>168</v>
      </c>
      <c r="AB1854" s="78"/>
      <c r="AC1854" s="53"/>
      <c r="AD1854" s="24" t="s">
        <v>1119</v>
      </c>
      <c r="AF1854" s="24"/>
    </row>
    <row r="1855" spans="1:32" ht="15" hidden="1" customHeight="1" x14ac:dyDescent="0.2">
      <c r="A1855" s="54" t="s">
        <v>2471</v>
      </c>
      <c r="B1855" s="62">
        <v>45552</v>
      </c>
      <c r="C1855" s="31">
        <f t="shared" si="57"/>
        <v>1</v>
      </c>
      <c r="D1855" s="15">
        <f t="shared" si="56"/>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584</v>
      </c>
      <c r="X1855" s="7" t="s">
        <v>37</v>
      </c>
      <c r="Y1855" s="10">
        <v>25</v>
      </c>
      <c r="Z1855" s="24" t="s">
        <v>310</v>
      </c>
      <c r="AA1855" s="53" t="s">
        <v>168</v>
      </c>
      <c r="AB1855" s="78"/>
      <c r="AC1855" s="53"/>
      <c r="AF1855" s="24"/>
    </row>
    <row r="1856" spans="1:32" ht="15" hidden="1" customHeight="1" x14ac:dyDescent="0.2">
      <c r="A1856" s="33" t="s">
        <v>2438</v>
      </c>
      <c r="B1856" s="13">
        <v>45552</v>
      </c>
      <c r="C1856" s="31">
        <f t="shared" si="57"/>
        <v>1</v>
      </c>
      <c r="D1856" s="15">
        <f t="shared" si="56"/>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604</v>
      </c>
      <c r="Q1856" s="49" t="s">
        <v>565</v>
      </c>
      <c r="R1856" s="7" t="s">
        <v>820</v>
      </c>
      <c r="S1856" s="24">
        <v>1</v>
      </c>
      <c r="T1856" s="58">
        <v>1352</v>
      </c>
      <c r="U1856" s="7">
        <v>14</v>
      </c>
      <c r="V1856" s="23" t="s">
        <v>286</v>
      </c>
      <c r="W1856" s="24" t="s">
        <v>332</v>
      </c>
      <c r="X1856" s="7" t="s">
        <v>54</v>
      </c>
      <c r="Y1856" s="10">
        <v>408.62</v>
      </c>
      <c r="Z1856" s="24"/>
      <c r="AA1856" s="12" t="s">
        <v>1222</v>
      </c>
      <c r="AB1856" s="66"/>
      <c r="AC1856" s="24"/>
      <c r="AF1856" s="24"/>
    </row>
    <row r="1857" spans="1:32" ht="15" hidden="1" customHeight="1" x14ac:dyDescent="0.2">
      <c r="A1857" s="33" t="s">
        <v>1970</v>
      </c>
      <c r="B1857" s="13">
        <v>45552</v>
      </c>
      <c r="C1857" s="31">
        <f t="shared" si="57"/>
        <v>2</v>
      </c>
      <c r="D1857" s="15">
        <f t="shared" si="56"/>
        <v>450</v>
      </c>
      <c r="E1857" s="31" t="s">
        <v>28</v>
      </c>
      <c r="F1857" s="30">
        <v>45567</v>
      </c>
      <c r="G1857" s="30" t="s">
        <v>30</v>
      </c>
      <c r="H1857" s="24" t="s">
        <v>314</v>
      </c>
      <c r="I1857" s="24" t="s">
        <v>315</v>
      </c>
      <c r="J1857" s="24">
        <v>68506</v>
      </c>
      <c r="K1857" s="49" t="s">
        <v>316</v>
      </c>
      <c r="L1857" s="20">
        <v>25511</v>
      </c>
      <c r="M1857" s="49" t="s">
        <v>569</v>
      </c>
      <c r="N1857" s="49" t="s">
        <v>325</v>
      </c>
      <c r="O1857" s="49" t="s">
        <v>319</v>
      </c>
      <c r="P1857" s="49" t="s">
        <v>604</v>
      </c>
      <c r="Q1857" s="49" t="s">
        <v>348</v>
      </c>
      <c r="R1857" s="7" t="s">
        <v>841</v>
      </c>
      <c r="S1857" s="24">
        <v>1</v>
      </c>
      <c r="T1857" s="58">
        <v>1960.9</v>
      </c>
      <c r="U1857" s="7">
        <v>8</v>
      </c>
      <c r="V1857" s="23" t="s">
        <v>286</v>
      </c>
      <c r="W1857" s="24" t="s">
        <v>393</v>
      </c>
      <c r="X1857" s="7" t="s">
        <v>55</v>
      </c>
      <c r="Y1857" s="10">
        <v>550</v>
      </c>
      <c r="Z1857" s="24" t="s">
        <v>566</v>
      </c>
      <c r="AA1857" s="12" t="s">
        <v>1223</v>
      </c>
      <c r="AB1857" s="66"/>
      <c r="AC1857" s="24"/>
      <c r="AF1857" s="24"/>
    </row>
    <row r="1858" spans="1:32" ht="15" hidden="1" customHeight="1" x14ac:dyDescent="0.2">
      <c r="A1858" s="54" t="s">
        <v>2115</v>
      </c>
      <c r="B1858" s="62">
        <v>45552</v>
      </c>
      <c r="C1858" s="59">
        <f t="shared" si="57"/>
        <v>1</v>
      </c>
      <c r="D1858" s="15">
        <f t="shared" ref="D1858:D1921" si="58">IF(C1858=1, 1500 - SUMIFS($Y:$Y, $A:$A, A1858, $C:$C, C1858, $E:$E, "Approved", $Z:$Z, "&lt;&gt;PFA GC", $F:$F, "&lt;&gt;No"),
   IF(C1858=2, 1000 - SUMIFS($Y:$Y, $A:$A, A1858, $C:$C, C1858, $E:$E, "Approved", $Z:$Z, "&lt;&gt;PFA GC", $F:$F, "&lt;&gt;No"),
   IF(C1858&gt;=3, 500 - SUMIFS($Y:$Y, $A:$A, A1858, $C:$C, C1858, $E:$E, "Approved", $Z:$Z, "&lt;&gt;PFA GC", $F:$F, "&lt;&gt;No"), "")))</f>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637</v>
      </c>
      <c r="Q1858" s="24" t="s">
        <v>348</v>
      </c>
      <c r="R1858" s="7" t="s">
        <v>893</v>
      </c>
      <c r="S1858" s="24" t="s">
        <v>383</v>
      </c>
      <c r="T1858" s="58">
        <v>535</v>
      </c>
      <c r="U1858" s="7"/>
      <c r="V1858" s="63" t="s">
        <v>32</v>
      </c>
      <c r="W1858" s="53" t="s">
        <v>478</v>
      </c>
      <c r="X1858" s="7" t="s">
        <v>37</v>
      </c>
      <c r="Y1858" s="10">
        <v>50</v>
      </c>
      <c r="Z1858" s="24" t="s">
        <v>310</v>
      </c>
      <c r="AA1858" s="53" t="s">
        <v>168</v>
      </c>
      <c r="AB1858" s="78"/>
      <c r="AC1858" s="53"/>
      <c r="AF1858" s="24"/>
    </row>
    <row r="1859" spans="1:32" ht="15" hidden="1" customHeight="1" x14ac:dyDescent="0.2">
      <c r="A1859" s="54" t="s">
        <v>2042</v>
      </c>
      <c r="B1859" s="35">
        <v>45552</v>
      </c>
      <c r="C1859" s="59">
        <f t="shared" ref="C1859:C1922" si="59">YEAR(B1859) - YEAR(_xlfn.MINIFS($B:$B, $A:$A, A1859)) + 1</f>
        <v>2</v>
      </c>
      <c r="D1859" s="15">
        <f t="shared" si="58"/>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478</v>
      </c>
      <c r="X1859" s="7" t="s">
        <v>37</v>
      </c>
      <c r="Y1859" s="10">
        <v>200</v>
      </c>
      <c r="Z1859" s="24" t="s">
        <v>310</v>
      </c>
      <c r="AA1859" s="53" t="s">
        <v>168</v>
      </c>
      <c r="AB1859" s="78"/>
      <c r="AC1859" s="53"/>
      <c r="AF1859" s="24"/>
    </row>
    <row r="1860" spans="1:32" ht="15" hidden="1" customHeight="1" x14ac:dyDescent="0.2">
      <c r="A1860" s="33" t="s">
        <v>2469</v>
      </c>
      <c r="B1860" s="27">
        <v>45552</v>
      </c>
      <c r="C1860" s="31">
        <f t="shared" si="59"/>
        <v>1</v>
      </c>
      <c r="D1860" s="15">
        <f t="shared" si="58"/>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604</v>
      </c>
      <c r="Q1860" s="49" t="s">
        <v>348</v>
      </c>
      <c r="R1860" s="7" t="s">
        <v>822</v>
      </c>
      <c r="S1860" s="24">
        <v>2</v>
      </c>
      <c r="T1860" s="58">
        <v>0</v>
      </c>
      <c r="U1860" s="7">
        <v>25</v>
      </c>
      <c r="V1860" s="63" t="s">
        <v>65</v>
      </c>
      <c r="W1860" s="24" t="s">
        <v>692</v>
      </c>
      <c r="X1860" s="7" t="s">
        <v>57</v>
      </c>
      <c r="Y1860" s="10">
        <v>356</v>
      </c>
      <c r="Z1860" s="24"/>
      <c r="AA1860" s="12" t="s">
        <v>122</v>
      </c>
      <c r="AB1860" s="66"/>
      <c r="AC1860" s="24"/>
      <c r="AF1860" s="24"/>
    </row>
    <row r="1861" spans="1:32" ht="15" hidden="1" customHeight="1" x14ac:dyDescent="0.2">
      <c r="A1861" s="33" t="s">
        <v>2469</v>
      </c>
      <c r="B1861" s="27">
        <v>45552</v>
      </c>
      <c r="C1861" s="31">
        <f t="shared" si="59"/>
        <v>1</v>
      </c>
      <c r="D1861" s="15">
        <f t="shared" si="58"/>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604</v>
      </c>
      <c r="Q1861" s="49" t="s">
        <v>348</v>
      </c>
      <c r="R1861" s="7" t="s">
        <v>822</v>
      </c>
      <c r="S1861" s="24">
        <v>2</v>
      </c>
      <c r="T1861" s="58">
        <v>0</v>
      </c>
      <c r="U1861" s="7">
        <v>25</v>
      </c>
      <c r="V1861" s="63" t="s">
        <v>65</v>
      </c>
      <c r="W1861" s="24" t="s">
        <v>692</v>
      </c>
      <c r="X1861" s="7" t="s">
        <v>55</v>
      </c>
      <c r="Y1861" s="10">
        <v>600</v>
      </c>
      <c r="Z1861" s="24"/>
      <c r="AA1861" s="12"/>
      <c r="AB1861" s="66"/>
      <c r="AC1861" s="24"/>
      <c r="AF1861" s="24"/>
    </row>
    <row r="1862" spans="1:32" ht="15" hidden="1" customHeight="1" x14ac:dyDescent="0.2">
      <c r="A1862" s="54" t="s">
        <v>2472</v>
      </c>
      <c r="B1862" s="35">
        <v>45553</v>
      </c>
      <c r="C1862" s="31">
        <f t="shared" si="59"/>
        <v>1</v>
      </c>
      <c r="D1862" s="15">
        <f t="shared" si="58"/>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584</v>
      </c>
      <c r="X1862" s="7" t="s">
        <v>37</v>
      </c>
      <c r="Y1862" s="10">
        <v>25</v>
      </c>
      <c r="Z1862" s="24" t="s">
        <v>310</v>
      </c>
      <c r="AA1862" s="53" t="s">
        <v>168</v>
      </c>
      <c r="AB1862" s="78"/>
      <c r="AC1862" s="53"/>
      <c r="AF1862" s="24"/>
    </row>
    <row r="1863" spans="1:32" ht="15" hidden="1" customHeight="1" x14ac:dyDescent="0.2">
      <c r="A1863" s="33" t="s">
        <v>2474</v>
      </c>
      <c r="B1863" s="27">
        <v>45553</v>
      </c>
      <c r="C1863" s="31">
        <f t="shared" si="59"/>
        <v>1</v>
      </c>
      <c r="D1863" s="15">
        <f t="shared" si="58"/>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604</v>
      </c>
      <c r="Q1863" s="49" t="s">
        <v>657</v>
      </c>
      <c r="R1863" s="7" t="s">
        <v>841</v>
      </c>
      <c r="S1863" s="24">
        <v>1</v>
      </c>
      <c r="T1863" s="58">
        <v>2620.41</v>
      </c>
      <c r="U1863" s="7">
        <v>2</v>
      </c>
      <c r="V1863" s="63" t="s">
        <v>286</v>
      </c>
      <c r="W1863" s="24" t="s">
        <v>393</v>
      </c>
      <c r="X1863" s="7" t="s">
        <v>55</v>
      </c>
      <c r="Y1863" s="10">
        <v>1220</v>
      </c>
      <c r="Z1863" s="24" t="s">
        <v>566</v>
      </c>
      <c r="AA1863" s="12" t="s">
        <v>668</v>
      </c>
      <c r="AB1863" s="66"/>
      <c r="AC1863" s="24"/>
      <c r="AF1863" s="24"/>
    </row>
    <row r="1864" spans="1:32" ht="15" hidden="1" customHeight="1" x14ac:dyDescent="0.2">
      <c r="A1864" s="33" t="s">
        <v>2413</v>
      </c>
      <c r="B1864" s="27">
        <v>45553</v>
      </c>
      <c r="C1864" s="31">
        <f t="shared" si="59"/>
        <v>1</v>
      </c>
      <c r="D1864" s="15">
        <f t="shared" si="58"/>
        <v>0.72000000000002728</v>
      </c>
      <c r="E1864" s="16" t="s">
        <v>28</v>
      </c>
      <c r="F1864" s="30" t="s">
        <v>29</v>
      </c>
      <c r="G1864" s="31" t="s">
        <v>30</v>
      </c>
      <c r="H1864" s="24" t="s">
        <v>780</v>
      </c>
      <c r="I1864" s="24" t="s">
        <v>315</v>
      </c>
      <c r="J1864" s="24">
        <v>68152</v>
      </c>
      <c r="K1864" s="49" t="s">
        <v>316</v>
      </c>
      <c r="L1864" s="20">
        <v>26216</v>
      </c>
      <c r="M1864" s="49" t="s">
        <v>335</v>
      </c>
      <c r="N1864" s="49" t="s">
        <v>318</v>
      </c>
      <c r="O1864" s="49" t="s">
        <v>326</v>
      </c>
      <c r="P1864" s="49" t="s">
        <v>604</v>
      </c>
      <c r="Q1864" s="49" t="s">
        <v>657</v>
      </c>
      <c r="R1864" s="7" t="s">
        <v>822</v>
      </c>
      <c r="S1864" s="24">
        <v>4</v>
      </c>
      <c r="T1864" s="58">
        <v>0</v>
      </c>
      <c r="U1864" s="7">
        <v>10</v>
      </c>
      <c r="V1864" s="23" t="s">
        <v>32</v>
      </c>
      <c r="W1864" s="24" t="s">
        <v>1224</v>
      </c>
      <c r="X1864" s="7" t="s">
        <v>73</v>
      </c>
      <c r="Y1864" s="10">
        <v>715</v>
      </c>
      <c r="Z1864" s="24"/>
      <c r="AA1864" s="12"/>
      <c r="AB1864" s="66"/>
      <c r="AC1864" s="24"/>
      <c r="AF1864" s="24"/>
    </row>
    <row r="1865" spans="1:32" ht="15" hidden="1" customHeight="1" x14ac:dyDescent="0.2">
      <c r="A1865" s="54" t="s">
        <v>2473</v>
      </c>
      <c r="B1865" s="35">
        <v>45553</v>
      </c>
      <c r="C1865" s="31">
        <f t="shared" si="59"/>
        <v>1</v>
      </c>
      <c r="D1865" s="15">
        <f t="shared" si="58"/>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478</v>
      </c>
      <c r="X1865" s="7" t="s">
        <v>37</v>
      </c>
      <c r="Y1865" s="10">
        <v>50</v>
      </c>
      <c r="Z1865" s="24" t="s">
        <v>310</v>
      </c>
      <c r="AA1865" s="53" t="s">
        <v>168</v>
      </c>
      <c r="AB1865" s="78"/>
      <c r="AC1865" s="53"/>
      <c r="AF1865" s="24"/>
    </row>
    <row r="1866" spans="1:32" ht="15" hidden="1" customHeight="1" x14ac:dyDescent="0.2">
      <c r="A1866" s="54" t="s">
        <v>2447</v>
      </c>
      <c r="B1866" s="35">
        <v>45554</v>
      </c>
      <c r="C1866" s="59">
        <f t="shared" si="59"/>
        <v>1</v>
      </c>
      <c r="D1866" s="15">
        <f t="shared" si="58"/>
        <v>0.27999999999997272</v>
      </c>
      <c r="E1866" s="16" t="s">
        <v>28</v>
      </c>
      <c r="F1866" s="30">
        <v>45567</v>
      </c>
      <c r="G1866" s="30" t="s">
        <v>30</v>
      </c>
      <c r="H1866" s="53" t="s">
        <v>828</v>
      </c>
      <c r="I1866" s="53" t="s">
        <v>315</v>
      </c>
      <c r="J1866" s="53">
        <v>68147</v>
      </c>
      <c r="K1866" s="53" t="s">
        <v>316</v>
      </c>
      <c r="L1866" s="70">
        <v>24711</v>
      </c>
      <c r="M1866" s="53" t="s">
        <v>317</v>
      </c>
      <c r="N1866" s="53" t="s">
        <v>325</v>
      </c>
      <c r="O1866" s="53" t="s">
        <v>319</v>
      </c>
      <c r="P1866" s="53" t="s">
        <v>604</v>
      </c>
      <c r="Q1866" s="53" t="s">
        <v>348</v>
      </c>
      <c r="R1866" s="7" t="s">
        <v>841</v>
      </c>
      <c r="S1866" s="53">
        <v>2</v>
      </c>
      <c r="T1866" s="61">
        <v>4226.38</v>
      </c>
      <c r="U1866" s="7">
        <v>60</v>
      </c>
      <c r="V1866" s="37" t="s">
        <v>285</v>
      </c>
      <c r="W1866" s="53" t="s">
        <v>1167</v>
      </c>
      <c r="X1866" s="7" t="s">
        <v>55</v>
      </c>
      <c r="Y1866" s="10">
        <v>1045</v>
      </c>
      <c r="Z1866" s="53" t="s">
        <v>566</v>
      </c>
      <c r="AA1866" s="53" t="s">
        <v>1227</v>
      </c>
      <c r="AB1866" s="78"/>
      <c r="AC1866" s="53"/>
      <c r="AF1866" s="24"/>
    </row>
    <row r="1867" spans="1:32" ht="15" hidden="1" customHeight="1" x14ac:dyDescent="0.2">
      <c r="A1867" s="33" t="s">
        <v>2475</v>
      </c>
      <c r="B1867" s="27">
        <v>45554</v>
      </c>
      <c r="C1867" s="31">
        <f t="shared" si="59"/>
        <v>1</v>
      </c>
      <c r="D1867" s="15">
        <f t="shared" si="58"/>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604</v>
      </c>
      <c r="Q1867" s="49" t="s">
        <v>348</v>
      </c>
      <c r="R1867" s="7" t="s">
        <v>841</v>
      </c>
      <c r="S1867" s="24">
        <v>4</v>
      </c>
      <c r="T1867" s="58">
        <v>5300</v>
      </c>
      <c r="U1867" s="7">
        <v>36</v>
      </c>
      <c r="V1867" s="37" t="s">
        <v>260</v>
      </c>
      <c r="W1867" s="53" t="s">
        <v>1217</v>
      </c>
      <c r="X1867" s="7" t="s">
        <v>57</v>
      </c>
      <c r="Y1867" s="10">
        <v>77.42</v>
      </c>
      <c r="Z1867" s="24" t="s">
        <v>566</v>
      </c>
      <c r="AA1867" s="12" t="s">
        <v>58</v>
      </c>
      <c r="AB1867" s="66"/>
      <c r="AC1867" s="24"/>
      <c r="AF1867" s="24"/>
    </row>
    <row r="1868" spans="1:32" ht="15" hidden="1" customHeight="1" x14ac:dyDescent="0.2">
      <c r="A1868" s="33" t="s">
        <v>2475</v>
      </c>
      <c r="B1868" s="27">
        <v>45554</v>
      </c>
      <c r="C1868" s="31">
        <f t="shared" si="59"/>
        <v>1</v>
      </c>
      <c r="D1868" s="15">
        <f t="shared" si="58"/>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604</v>
      </c>
      <c r="Q1868" s="49" t="s">
        <v>348</v>
      </c>
      <c r="R1868" s="7" t="s">
        <v>841</v>
      </c>
      <c r="S1868" s="24">
        <v>4</v>
      </c>
      <c r="T1868" s="58">
        <v>5300</v>
      </c>
      <c r="U1868" s="7">
        <v>36</v>
      </c>
      <c r="V1868" s="53" t="s">
        <v>260</v>
      </c>
      <c r="W1868" s="53" t="s">
        <v>1217</v>
      </c>
      <c r="X1868" s="7" t="s">
        <v>57</v>
      </c>
      <c r="Y1868" s="10">
        <v>136.05000000000001</v>
      </c>
      <c r="Z1868" s="24" t="s">
        <v>566</v>
      </c>
      <c r="AA1868" s="12" t="s">
        <v>327</v>
      </c>
      <c r="AB1868" s="66"/>
      <c r="AC1868" s="24"/>
      <c r="AF1868" s="24"/>
    </row>
    <row r="1869" spans="1:32" ht="15" hidden="1" customHeight="1" x14ac:dyDescent="0.2">
      <c r="A1869" s="33" t="s">
        <v>2475</v>
      </c>
      <c r="B1869" s="27">
        <v>45554</v>
      </c>
      <c r="C1869" s="31">
        <f t="shared" si="59"/>
        <v>1</v>
      </c>
      <c r="D1869" s="15">
        <f t="shared" si="58"/>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604</v>
      </c>
      <c r="Q1869" s="49" t="s">
        <v>348</v>
      </c>
      <c r="R1869" s="7" t="s">
        <v>841</v>
      </c>
      <c r="S1869" s="24">
        <v>4</v>
      </c>
      <c r="T1869" s="58">
        <v>5300</v>
      </c>
      <c r="U1869" s="7">
        <v>36</v>
      </c>
      <c r="V1869" s="53" t="s">
        <v>260</v>
      </c>
      <c r="W1869" s="53" t="s">
        <v>1217</v>
      </c>
      <c r="X1869" s="7" t="s">
        <v>73</v>
      </c>
      <c r="Y1869" s="10">
        <v>452.97</v>
      </c>
      <c r="Z1869" s="24" t="s">
        <v>566</v>
      </c>
      <c r="AA1869" s="12" t="s">
        <v>1225</v>
      </c>
      <c r="AB1869" s="66"/>
      <c r="AC1869" s="24"/>
      <c r="AF1869" s="24"/>
    </row>
    <row r="1870" spans="1:32" ht="15" hidden="1" customHeight="1" x14ac:dyDescent="0.2">
      <c r="A1870" s="33" t="s">
        <v>2476</v>
      </c>
      <c r="B1870" s="27">
        <v>45554</v>
      </c>
      <c r="C1870" s="31">
        <f t="shared" si="59"/>
        <v>1</v>
      </c>
      <c r="D1870" s="15">
        <f t="shared" si="58"/>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637</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hidden="1" customHeight="1" x14ac:dyDescent="0.2">
      <c r="A1871" s="33" t="s">
        <v>2476</v>
      </c>
      <c r="B1871" s="27">
        <v>45554</v>
      </c>
      <c r="C1871" s="31">
        <f t="shared" si="59"/>
        <v>1</v>
      </c>
      <c r="D1871" s="15">
        <f t="shared" si="58"/>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637</v>
      </c>
      <c r="Q1871" s="49" t="s">
        <v>348</v>
      </c>
      <c r="R1871" s="7" t="s">
        <v>349</v>
      </c>
      <c r="S1871" s="24">
        <v>6</v>
      </c>
      <c r="T1871" s="58">
        <v>4000</v>
      </c>
      <c r="U1871" s="7">
        <v>19</v>
      </c>
      <c r="V1871" s="63" t="s">
        <v>286</v>
      </c>
      <c r="W1871" s="24" t="s">
        <v>393</v>
      </c>
      <c r="X1871" s="7" t="s">
        <v>55</v>
      </c>
      <c r="Y1871" s="10">
        <v>640.25</v>
      </c>
      <c r="Z1871" s="24" t="s">
        <v>566</v>
      </c>
      <c r="AA1871" s="12" t="s">
        <v>1226</v>
      </c>
      <c r="AB1871" s="66"/>
      <c r="AC1871" s="24"/>
      <c r="AF1871" s="24"/>
    </row>
    <row r="1872" spans="1:32" ht="15" hidden="1" customHeight="1" x14ac:dyDescent="0.2">
      <c r="A1872" s="54" t="s">
        <v>1867</v>
      </c>
      <c r="B1872" s="35">
        <v>45554</v>
      </c>
      <c r="C1872" s="59">
        <f t="shared" si="59"/>
        <v>2</v>
      </c>
      <c r="D1872" s="15">
        <f t="shared" si="58"/>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hidden="1" customHeight="1" x14ac:dyDescent="0.2">
      <c r="A1873" s="54" t="s">
        <v>2010</v>
      </c>
      <c r="B1873" s="35">
        <v>45555</v>
      </c>
      <c r="C1873" s="59">
        <f t="shared" si="59"/>
        <v>2</v>
      </c>
      <c r="D1873" s="15">
        <f t="shared" si="58"/>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hidden="1" customHeight="1" x14ac:dyDescent="0.2">
      <c r="A1874" s="54" t="s">
        <v>2477</v>
      </c>
      <c r="B1874" s="35">
        <v>45555</v>
      </c>
      <c r="C1874" s="59">
        <f t="shared" si="59"/>
        <v>1</v>
      </c>
      <c r="D1874" s="15">
        <f t="shared" si="58"/>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584</v>
      </c>
      <c r="X1874" s="7" t="s">
        <v>37</v>
      </c>
      <c r="Y1874" s="10">
        <v>125</v>
      </c>
      <c r="Z1874" s="24" t="s">
        <v>310</v>
      </c>
      <c r="AA1874" s="53" t="s">
        <v>168</v>
      </c>
      <c r="AB1874" s="78"/>
      <c r="AC1874" s="53"/>
      <c r="AF1874" s="24"/>
    </row>
    <row r="1875" spans="1:32" ht="15" hidden="1" customHeight="1" x14ac:dyDescent="0.2">
      <c r="A1875" s="33" t="s">
        <v>2187</v>
      </c>
      <c r="B1875" s="27">
        <v>45555</v>
      </c>
      <c r="C1875" s="31">
        <f t="shared" si="59"/>
        <v>1</v>
      </c>
      <c r="D1875" s="15">
        <f t="shared" si="58"/>
        <v>700</v>
      </c>
      <c r="E1875" s="16" t="s">
        <v>28</v>
      </c>
      <c r="F1875" s="64">
        <v>45581</v>
      </c>
      <c r="G1875" s="30" t="s">
        <v>30</v>
      </c>
      <c r="H1875" s="24" t="s">
        <v>1228</v>
      </c>
      <c r="I1875" s="24" t="s">
        <v>315</v>
      </c>
      <c r="J1875" s="24">
        <v>68978</v>
      </c>
      <c r="K1875" s="49" t="s">
        <v>316</v>
      </c>
      <c r="L1875" s="20">
        <v>23647</v>
      </c>
      <c r="M1875" s="49" t="s">
        <v>324</v>
      </c>
      <c r="N1875" s="49" t="s">
        <v>325</v>
      </c>
      <c r="O1875" s="49" t="s">
        <v>319</v>
      </c>
      <c r="P1875" s="49" t="s">
        <v>604</v>
      </c>
      <c r="Q1875" s="49" t="s">
        <v>348</v>
      </c>
      <c r="R1875" s="7" t="s">
        <v>822</v>
      </c>
      <c r="S1875" s="24">
        <v>1</v>
      </c>
      <c r="T1875" s="58">
        <v>1383</v>
      </c>
      <c r="U1875" s="7">
        <v>160</v>
      </c>
      <c r="V1875" s="23" t="s">
        <v>32</v>
      </c>
      <c r="W1875" s="24" t="s">
        <v>1212</v>
      </c>
      <c r="X1875" s="7" t="s">
        <v>54</v>
      </c>
      <c r="Y1875" s="10">
        <v>800</v>
      </c>
      <c r="Z1875" s="24" t="s">
        <v>46</v>
      </c>
      <c r="AA1875" s="12" t="s">
        <v>294</v>
      </c>
      <c r="AB1875" s="66"/>
      <c r="AC1875" s="24"/>
      <c r="AF1875" s="24"/>
    </row>
    <row r="1876" spans="1:32" ht="15" hidden="1" customHeight="1" x14ac:dyDescent="0.2">
      <c r="A1876" s="54" t="s">
        <v>2187</v>
      </c>
      <c r="B1876" s="35">
        <v>45555</v>
      </c>
      <c r="C1876" s="59">
        <f t="shared" si="59"/>
        <v>1</v>
      </c>
      <c r="D1876" s="15">
        <f t="shared" si="58"/>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hidden="1" customHeight="1" x14ac:dyDescent="0.2">
      <c r="A1877" s="54" t="s">
        <v>2477</v>
      </c>
      <c r="B1877" s="35">
        <v>45555</v>
      </c>
      <c r="C1877" s="59">
        <f t="shared" si="59"/>
        <v>1</v>
      </c>
      <c r="D1877" s="15">
        <f t="shared" si="58"/>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584</v>
      </c>
      <c r="X1877" s="7" t="s">
        <v>37</v>
      </c>
      <c r="Y1877" s="10">
        <v>175</v>
      </c>
      <c r="Z1877" s="24" t="s">
        <v>310</v>
      </c>
      <c r="AA1877" s="53" t="s">
        <v>168</v>
      </c>
      <c r="AB1877" s="78"/>
      <c r="AC1877" s="53"/>
      <c r="AF1877" s="24"/>
    </row>
    <row r="1878" spans="1:32" ht="15" hidden="1" customHeight="1" x14ac:dyDescent="0.2">
      <c r="A1878" s="33" t="s">
        <v>2478</v>
      </c>
      <c r="B1878" s="27">
        <v>45558</v>
      </c>
      <c r="C1878" s="31">
        <f t="shared" si="59"/>
        <v>1</v>
      </c>
      <c r="D1878" s="15">
        <f t="shared" si="58"/>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604</v>
      </c>
      <c r="Q1878" s="49" t="s">
        <v>565</v>
      </c>
      <c r="R1878" s="7" t="s">
        <v>822</v>
      </c>
      <c r="S1878" s="24">
        <v>1</v>
      </c>
      <c r="T1878" s="58">
        <v>0</v>
      </c>
      <c r="U1878" s="7">
        <v>8.5</v>
      </c>
      <c r="V1878" s="53" t="s">
        <v>260</v>
      </c>
      <c r="W1878" s="53" t="s">
        <v>1217</v>
      </c>
      <c r="X1878" s="7" t="s">
        <v>55</v>
      </c>
      <c r="Y1878" s="10">
        <v>1102.94</v>
      </c>
      <c r="Z1878" s="24"/>
      <c r="AA1878" s="12" t="s">
        <v>1229</v>
      </c>
      <c r="AB1878" s="66"/>
      <c r="AC1878" s="24"/>
      <c r="AF1878" s="24"/>
    </row>
    <row r="1879" spans="1:32" ht="15" hidden="1" customHeight="1" x14ac:dyDescent="0.2">
      <c r="A1879" s="54" t="s">
        <v>2479</v>
      </c>
      <c r="B1879" s="35">
        <v>45558</v>
      </c>
      <c r="C1879" s="31">
        <f t="shared" si="59"/>
        <v>1</v>
      </c>
      <c r="D1879" s="15">
        <f t="shared" si="58"/>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637</v>
      </c>
      <c r="Q1879" s="53" t="s">
        <v>348</v>
      </c>
      <c r="R1879" s="7" t="s">
        <v>841</v>
      </c>
      <c r="S1879" s="53">
        <v>1</v>
      </c>
      <c r="T1879" s="61">
        <v>1200</v>
      </c>
      <c r="U1879" s="7">
        <v>12</v>
      </c>
      <c r="V1879" s="63" t="s">
        <v>65</v>
      </c>
      <c r="W1879" s="53" t="s">
        <v>692</v>
      </c>
      <c r="X1879" s="7" t="s">
        <v>55</v>
      </c>
      <c r="Y1879" s="10">
        <v>1500</v>
      </c>
      <c r="Z1879" s="53" t="s">
        <v>566</v>
      </c>
      <c r="AA1879" s="53" t="s">
        <v>1230</v>
      </c>
      <c r="AB1879" s="78"/>
      <c r="AC1879" s="53"/>
      <c r="AF1879" s="24"/>
    </row>
    <row r="1880" spans="1:32" ht="15" hidden="1" customHeight="1" x14ac:dyDescent="0.2">
      <c r="A1880" s="54" t="s">
        <v>2278</v>
      </c>
      <c r="B1880" s="35">
        <v>45558</v>
      </c>
      <c r="C1880" s="59">
        <f t="shared" si="59"/>
        <v>1</v>
      </c>
      <c r="D1880" s="15">
        <f t="shared" si="58"/>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604</v>
      </c>
      <c r="Q1880" s="53" t="s">
        <v>348</v>
      </c>
      <c r="R1880" s="7" t="s">
        <v>822</v>
      </c>
      <c r="S1880" s="77">
        <v>1</v>
      </c>
      <c r="T1880" s="61">
        <v>1121</v>
      </c>
      <c r="U1880" s="7">
        <v>1</v>
      </c>
      <c r="V1880" s="63" t="s">
        <v>445</v>
      </c>
      <c r="W1880" s="24" t="s">
        <v>446</v>
      </c>
      <c r="X1880" s="7" t="s">
        <v>73</v>
      </c>
      <c r="Y1880" s="10">
        <v>197</v>
      </c>
      <c r="Z1880" s="53"/>
      <c r="AA1880" s="53"/>
      <c r="AB1880" s="78"/>
      <c r="AC1880" s="53"/>
      <c r="AF1880" s="24"/>
    </row>
    <row r="1881" spans="1:32" ht="15" hidden="1" customHeight="1" x14ac:dyDescent="0.2">
      <c r="A1881" s="54" t="s">
        <v>2480</v>
      </c>
      <c r="B1881" s="35">
        <v>45559</v>
      </c>
      <c r="C1881" s="59">
        <f t="shared" si="59"/>
        <v>1</v>
      </c>
      <c r="D1881" s="15">
        <f t="shared" si="58"/>
        <v>400</v>
      </c>
      <c r="E1881" s="16" t="s">
        <v>28</v>
      </c>
      <c r="F1881" s="64">
        <v>45582</v>
      </c>
      <c r="G1881" s="64" t="s">
        <v>30</v>
      </c>
      <c r="H1881" s="53" t="s">
        <v>761</v>
      </c>
      <c r="I1881" s="53" t="s">
        <v>315</v>
      </c>
      <c r="J1881" s="53">
        <v>68467</v>
      </c>
      <c r="K1881" s="53" t="s">
        <v>316</v>
      </c>
      <c r="L1881" s="70">
        <v>20941</v>
      </c>
      <c r="M1881" s="53" t="s">
        <v>317</v>
      </c>
      <c r="N1881" s="53" t="s">
        <v>325</v>
      </c>
      <c r="O1881" s="53" t="s">
        <v>319</v>
      </c>
      <c r="P1881" s="53" t="s">
        <v>604</v>
      </c>
      <c r="Q1881" s="53" t="s">
        <v>565</v>
      </c>
      <c r="R1881" s="7" t="s">
        <v>820</v>
      </c>
      <c r="S1881" s="53">
        <v>4602</v>
      </c>
      <c r="T1881" s="61">
        <v>4602</v>
      </c>
      <c r="U1881" s="7">
        <v>120</v>
      </c>
      <c r="V1881" s="37" t="s">
        <v>286</v>
      </c>
      <c r="W1881" s="53" t="s">
        <v>332</v>
      </c>
      <c r="X1881" s="7" t="s">
        <v>55</v>
      </c>
      <c r="Y1881" s="10">
        <v>1100</v>
      </c>
      <c r="Z1881" s="53" t="s">
        <v>566</v>
      </c>
      <c r="AA1881" s="53" t="s">
        <v>1231</v>
      </c>
      <c r="AB1881" s="78"/>
      <c r="AC1881" s="53"/>
      <c r="AF1881" s="24"/>
    </row>
    <row r="1882" spans="1:32" ht="15" hidden="1" customHeight="1" x14ac:dyDescent="0.2">
      <c r="A1882" s="54" t="s">
        <v>2214</v>
      </c>
      <c r="B1882" s="35">
        <v>45559</v>
      </c>
      <c r="C1882" s="59">
        <f t="shared" si="59"/>
        <v>1</v>
      </c>
      <c r="D1882" s="15">
        <f t="shared" si="58"/>
        <v>0</v>
      </c>
      <c r="E1882" s="16" t="s">
        <v>28</v>
      </c>
      <c r="F1882" s="30">
        <v>45574</v>
      </c>
      <c r="G1882" s="30" t="s">
        <v>30</v>
      </c>
      <c r="H1882" s="53" t="s">
        <v>1007</v>
      </c>
      <c r="I1882" s="53" t="s">
        <v>315</v>
      </c>
      <c r="J1882" s="53">
        <v>68339</v>
      </c>
      <c r="K1882" s="53" t="s">
        <v>316</v>
      </c>
      <c r="L1882" s="70">
        <v>24217</v>
      </c>
      <c r="M1882" s="53" t="s">
        <v>324</v>
      </c>
      <c r="N1882" s="53" t="s">
        <v>325</v>
      </c>
      <c r="O1882" s="53" t="s">
        <v>319</v>
      </c>
      <c r="P1882" s="53" t="s">
        <v>604</v>
      </c>
      <c r="Q1882" s="53" t="s">
        <v>565</v>
      </c>
      <c r="R1882" s="7" t="s">
        <v>822</v>
      </c>
      <c r="S1882" s="53">
        <v>1</v>
      </c>
      <c r="T1882" s="61">
        <v>943</v>
      </c>
      <c r="U1882" s="7">
        <v>4</v>
      </c>
      <c r="V1882" s="53" t="s">
        <v>286</v>
      </c>
      <c r="W1882" s="53" t="s">
        <v>332</v>
      </c>
      <c r="X1882" s="7" t="s">
        <v>55</v>
      </c>
      <c r="Y1882" s="10">
        <v>500</v>
      </c>
      <c r="Z1882" s="53" t="s">
        <v>566</v>
      </c>
      <c r="AA1882" s="53" t="s">
        <v>1008</v>
      </c>
      <c r="AB1882" s="78"/>
      <c r="AC1882" s="53"/>
      <c r="AF1882" s="24"/>
    </row>
    <row r="1883" spans="1:32" ht="15" hidden="1" customHeight="1" x14ac:dyDescent="0.2">
      <c r="A1883" s="54" t="s">
        <v>2481</v>
      </c>
      <c r="B1883" s="35">
        <v>45560</v>
      </c>
      <c r="C1883" s="59">
        <f t="shared" si="59"/>
        <v>1</v>
      </c>
      <c r="D1883" s="15">
        <f t="shared" si="58"/>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604</v>
      </c>
      <c r="Q1883" s="53" t="s">
        <v>565</v>
      </c>
      <c r="R1883" s="7" t="s">
        <v>841</v>
      </c>
      <c r="S1883" s="53">
        <v>1</v>
      </c>
      <c r="T1883" s="61">
        <v>3038</v>
      </c>
      <c r="U1883" s="7">
        <v>10</v>
      </c>
      <c r="V1883" s="37" t="s">
        <v>286</v>
      </c>
      <c r="W1883" s="53" t="s">
        <v>332</v>
      </c>
      <c r="X1883" s="7" t="s">
        <v>55</v>
      </c>
      <c r="Y1883" s="10">
        <v>813.82</v>
      </c>
      <c r="Z1883" s="53" t="s">
        <v>566</v>
      </c>
      <c r="AA1883" s="53" t="s">
        <v>1232</v>
      </c>
      <c r="AB1883" s="78"/>
      <c r="AC1883" s="53"/>
      <c r="AF1883" s="24"/>
    </row>
    <row r="1884" spans="1:32" ht="15" hidden="1" customHeight="1" x14ac:dyDescent="0.2">
      <c r="A1884" s="33" t="s">
        <v>2439</v>
      </c>
      <c r="B1884" s="27">
        <v>45560</v>
      </c>
      <c r="C1884" s="31">
        <f t="shared" si="59"/>
        <v>1</v>
      </c>
      <c r="D1884" s="15">
        <f t="shared" si="58"/>
        <v>198.20000000000005</v>
      </c>
      <c r="E1884" s="16" t="s">
        <v>28</v>
      </c>
      <c r="F1884" s="30">
        <v>45568</v>
      </c>
      <c r="G1884" s="30" t="s">
        <v>30</v>
      </c>
      <c r="H1884" s="24" t="s">
        <v>314</v>
      </c>
      <c r="I1884" s="24" t="s">
        <v>315</v>
      </c>
      <c r="J1884" s="24">
        <v>68503</v>
      </c>
      <c r="K1884" s="49" t="s">
        <v>316</v>
      </c>
      <c r="L1884" s="20">
        <v>24382</v>
      </c>
      <c r="M1884" s="49" t="s">
        <v>335</v>
      </c>
      <c r="N1884" s="49" t="s">
        <v>318</v>
      </c>
      <c r="O1884" s="49" t="s">
        <v>1184</v>
      </c>
      <c r="P1884" s="49" t="s">
        <v>604</v>
      </c>
      <c r="Q1884" s="49" t="s">
        <v>348</v>
      </c>
      <c r="R1884" s="7" t="s">
        <v>841</v>
      </c>
      <c r="S1884" s="24">
        <v>4</v>
      </c>
      <c r="T1884" s="58">
        <v>5239.8</v>
      </c>
      <c r="U1884" s="7">
        <v>15</v>
      </c>
      <c r="V1884" s="37" t="s">
        <v>260</v>
      </c>
      <c r="W1884" s="24" t="s">
        <v>944</v>
      </c>
      <c r="X1884" s="7" t="s">
        <v>57</v>
      </c>
      <c r="Y1884" s="10">
        <v>201.8</v>
      </c>
      <c r="Z1884" s="24" t="s">
        <v>566</v>
      </c>
      <c r="AA1884" s="12" t="s">
        <v>327</v>
      </c>
      <c r="AB1884" s="66"/>
      <c r="AC1884" s="24"/>
      <c r="AF1884" s="24"/>
    </row>
    <row r="1885" spans="1:32" ht="15" hidden="1" customHeight="1" x14ac:dyDescent="0.2">
      <c r="A1885" s="54" t="s">
        <v>2043</v>
      </c>
      <c r="B1885" s="35">
        <v>45560</v>
      </c>
      <c r="C1885" s="59">
        <f t="shared" si="59"/>
        <v>2</v>
      </c>
      <c r="D1885" s="15">
        <f t="shared" si="58"/>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hidden="1" customHeight="1" x14ac:dyDescent="0.2">
      <c r="A1886" s="54" t="s">
        <v>1944</v>
      </c>
      <c r="B1886" s="35">
        <v>45560</v>
      </c>
      <c r="C1886" s="59">
        <f t="shared" si="59"/>
        <v>2</v>
      </c>
      <c r="D1886" s="15">
        <f t="shared" si="58"/>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637</v>
      </c>
      <c r="Q1886" s="53" t="s">
        <v>565</v>
      </c>
      <c r="R1886" s="7" t="s">
        <v>833</v>
      </c>
      <c r="S1886" s="53">
        <v>2</v>
      </c>
      <c r="T1886" s="61">
        <v>1775.2</v>
      </c>
      <c r="U1886" s="7">
        <v>4</v>
      </c>
      <c r="V1886" s="53" t="s">
        <v>286</v>
      </c>
      <c r="W1886" s="53" t="s">
        <v>332</v>
      </c>
      <c r="X1886" s="7" t="s">
        <v>55</v>
      </c>
      <c r="Y1886" s="10">
        <v>1000</v>
      </c>
      <c r="Z1886" s="53" t="s">
        <v>566</v>
      </c>
      <c r="AA1886" s="53" t="s">
        <v>130</v>
      </c>
      <c r="AB1886" s="78"/>
      <c r="AC1886" s="53"/>
      <c r="AF1886" s="24"/>
    </row>
    <row r="1887" spans="1:32" ht="15" hidden="1" customHeight="1" x14ac:dyDescent="0.2">
      <c r="A1887" s="54" t="s">
        <v>2462</v>
      </c>
      <c r="B1887" s="35">
        <v>45560</v>
      </c>
      <c r="C1887" s="31">
        <f t="shared" si="59"/>
        <v>1</v>
      </c>
      <c r="D1887" s="15">
        <f t="shared" si="58"/>
        <v>1500</v>
      </c>
      <c r="E1887" s="41" t="s">
        <v>428</v>
      </c>
      <c r="F1887" s="30" t="s">
        <v>320</v>
      </c>
      <c r="G1887" s="59" t="s">
        <v>653</v>
      </c>
      <c r="H1887" s="53" t="s">
        <v>828</v>
      </c>
      <c r="I1887" s="53" t="s">
        <v>315</v>
      </c>
      <c r="J1887" s="53">
        <v>68123</v>
      </c>
      <c r="K1887" s="53" t="s">
        <v>316</v>
      </c>
      <c r="L1887" s="70">
        <v>30199</v>
      </c>
      <c r="M1887" s="53" t="s">
        <v>324</v>
      </c>
      <c r="N1887" s="53" t="s">
        <v>318</v>
      </c>
      <c r="O1887" s="53" t="s">
        <v>52</v>
      </c>
      <c r="P1887" s="53" t="s">
        <v>604</v>
      </c>
      <c r="Q1887" s="53" t="s">
        <v>348</v>
      </c>
      <c r="R1887" s="7" t="s">
        <v>833</v>
      </c>
      <c r="S1887" s="53">
        <v>5</v>
      </c>
      <c r="T1887" s="61">
        <v>1732</v>
      </c>
      <c r="U1887" s="7">
        <v>50</v>
      </c>
      <c r="V1887" s="63" t="s">
        <v>65</v>
      </c>
      <c r="W1887" s="53" t="s">
        <v>1233</v>
      </c>
      <c r="X1887" s="7" t="s">
        <v>431</v>
      </c>
      <c r="Y1887" s="10">
        <v>4700</v>
      </c>
      <c r="Z1887" s="53"/>
      <c r="AA1887" s="53"/>
      <c r="AB1887" s="78"/>
      <c r="AC1887" s="53"/>
      <c r="AF1887" s="24"/>
    </row>
    <row r="1888" spans="1:32" ht="15" hidden="1" customHeight="1" x14ac:dyDescent="0.2">
      <c r="A1888" s="54" t="s">
        <v>2482</v>
      </c>
      <c r="B1888" s="35">
        <v>45560</v>
      </c>
      <c r="C1888" s="59">
        <f t="shared" si="59"/>
        <v>1</v>
      </c>
      <c r="D1888" s="15">
        <f t="shared" si="58"/>
        <v>583.88</v>
      </c>
      <c r="E1888" s="16" t="s">
        <v>28</v>
      </c>
      <c r="F1888" s="30">
        <v>45574</v>
      </c>
      <c r="G1888" s="30" t="s">
        <v>30</v>
      </c>
      <c r="H1888" s="53" t="s">
        <v>804</v>
      </c>
      <c r="I1888" s="53" t="s">
        <v>805</v>
      </c>
      <c r="J1888" s="53">
        <v>51503</v>
      </c>
      <c r="K1888" s="53" t="s">
        <v>316</v>
      </c>
      <c r="L1888" s="70">
        <v>31527</v>
      </c>
      <c r="M1888" s="53" t="s">
        <v>317</v>
      </c>
      <c r="N1888" s="53" t="s">
        <v>318</v>
      </c>
      <c r="O1888" s="53" t="s">
        <v>319</v>
      </c>
      <c r="P1888" s="53" t="s">
        <v>604</v>
      </c>
      <c r="Q1888" s="53" t="s">
        <v>657</v>
      </c>
      <c r="R1888" s="7" t="s">
        <v>822</v>
      </c>
      <c r="S1888" s="53">
        <v>5</v>
      </c>
      <c r="T1888" s="61">
        <v>5389</v>
      </c>
      <c r="U1888" s="7">
        <v>20</v>
      </c>
      <c r="V1888" s="23" t="s">
        <v>65</v>
      </c>
      <c r="W1888" s="53" t="s">
        <v>702</v>
      </c>
      <c r="X1888" s="7" t="s">
        <v>57</v>
      </c>
      <c r="Y1888" s="10">
        <v>916.12</v>
      </c>
      <c r="Z1888" s="53"/>
      <c r="AA1888" s="53"/>
      <c r="AB1888" s="78"/>
      <c r="AC1888" s="53"/>
      <c r="AF1888" s="24"/>
    </row>
    <row r="1889" spans="1:32" ht="15" hidden="1" customHeight="1" x14ac:dyDescent="0.2">
      <c r="A1889" s="54" t="s">
        <v>1923</v>
      </c>
      <c r="B1889" s="35">
        <v>45560</v>
      </c>
      <c r="C1889" s="59">
        <f t="shared" si="59"/>
        <v>2</v>
      </c>
      <c r="D1889" s="15">
        <f t="shared" si="58"/>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604</v>
      </c>
      <c r="Q1889" s="53" t="s">
        <v>348</v>
      </c>
      <c r="R1889" s="7" t="s">
        <v>833</v>
      </c>
      <c r="S1889" s="53">
        <v>2</v>
      </c>
      <c r="T1889" s="61">
        <v>967</v>
      </c>
      <c r="U1889" s="7">
        <v>16</v>
      </c>
      <c r="V1889" s="53" t="s">
        <v>286</v>
      </c>
      <c r="W1889" s="53" t="s">
        <v>393</v>
      </c>
      <c r="X1889" s="7" t="s">
        <v>37</v>
      </c>
      <c r="Y1889" s="10">
        <v>250</v>
      </c>
      <c r="Z1889" s="53" t="s">
        <v>44</v>
      </c>
      <c r="AA1889" s="53" t="s">
        <v>103</v>
      </c>
      <c r="AB1889" s="78"/>
      <c r="AC1889" s="53"/>
      <c r="AF1889" s="24"/>
    </row>
    <row r="1890" spans="1:32" ht="15" hidden="1" customHeight="1" x14ac:dyDescent="0.2">
      <c r="A1890" s="54" t="s">
        <v>2483</v>
      </c>
      <c r="B1890" s="35">
        <v>45560</v>
      </c>
      <c r="C1890" s="59">
        <f t="shared" si="59"/>
        <v>1</v>
      </c>
      <c r="D1890" s="15">
        <f t="shared" si="58"/>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604</v>
      </c>
      <c r="Q1890" s="53" t="s">
        <v>348</v>
      </c>
      <c r="R1890" s="7" t="s">
        <v>841</v>
      </c>
      <c r="S1890" s="53">
        <v>2</v>
      </c>
      <c r="T1890" s="61">
        <v>0</v>
      </c>
      <c r="U1890" s="7">
        <v>36</v>
      </c>
      <c r="V1890" s="37" t="s">
        <v>260</v>
      </c>
      <c r="W1890" s="53" t="s">
        <v>1234</v>
      </c>
      <c r="X1890" s="7" t="s">
        <v>55</v>
      </c>
      <c r="Y1890" s="10">
        <v>1115</v>
      </c>
      <c r="Z1890" s="53" t="s">
        <v>566</v>
      </c>
      <c r="AA1890" s="53" t="s">
        <v>1055</v>
      </c>
      <c r="AB1890" s="78"/>
      <c r="AC1890" s="53"/>
      <c r="AF1890" s="24"/>
    </row>
    <row r="1891" spans="1:32" ht="15" hidden="1" customHeight="1" x14ac:dyDescent="0.2">
      <c r="A1891" s="54" t="s">
        <v>2484</v>
      </c>
      <c r="B1891" s="35">
        <v>45561</v>
      </c>
      <c r="C1891" s="59">
        <f t="shared" si="59"/>
        <v>1</v>
      </c>
      <c r="D1891" s="15">
        <f t="shared" si="58"/>
        <v>500</v>
      </c>
      <c r="E1891" s="16" t="s">
        <v>28</v>
      </c>
      <c r="F1891" s="64">
        <v>45568</v>
      </c>
      <c r="G1891" s="30" t="s">
        <v>30</v>
      </c>
      <c r="H1891" s="53" t="s">
        <v>314</v>
      </c>
      <c r="I1891" s="24" t="s">
        <v>381</v>
      </c>
      <c r="J1891" s="53">
        <v>68521</v>
      </c>
      <c r="K1891" s="53" t="s">
        <v>1235</v>
      </c>
      <c r="L1891" s="70">
        <v>31809</v>
      </c>
      <c r="M1891" s="53" t="s">
        <v>317</v>
      </c>
      <c r="N1891" s="53" t="s">
        <v>325</v>
      </c>
      <c r="O1891" s="53" t="s">
        <v>319</v>
      </c>
      <c r="P1891" s="53" t="s">
        <v>604</v>
      </c>
      <c r="Q1891" s="53" t="s">
        <v>348</v>
      </c>
      <c r="R1891" s="7" t="s">
        <v>822</v>
      </c>
      <c r="S1891" s="53">
        <v>9</v>
      </c>
      <c r="T1891" s="61">
        <v>3200</v>
      </c>
      <c r="U1891" s="7">
        <v>34</v>
      </c>
      <c r="V1891" s="37" t="s">
        <v>260</v>
      </c>
      <c r="W1891" s="53" t="s">
        <v>1217</v>
      </c>
      <c r="X1891" s="7" t="s">
        <v>55</v>
      </c>
      <c r="Y1891" s="10">
        <v>1000</v>
      </c>
      <c r="Z1891" s="53" t="s">
        <v>566</v>
      </c>
      <c r="AA1891" s="53" t="s">
        <v>1236</v>
      </c>
      <c r="AB1891" s="78"/>
      <c r="AC1891" s="53"/>
      <c r="AF1891" s="24"/>
    </row>
    <row r="1892" spans="1:32" ht="15" hidden="1" customHeight="1" x14ac:dyDescent="0.2">
      <c r="A1892" s="54" t="s">
        <v>2485</v>
      </c>
      <c r="B1892" s="35">
        <v>45562</v>
      </c>
      <c r="C1892" s="59">
        <f t="shared" si="59"/>
        <v>1</v>
      </c>
      <c r="D1892" s="15">
        <f t="shared" si="58"/>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604</v>
      </c>
      <c r="Q1892" s="53" t="s">
        <v>348</v>
      </c>
      <c r="R1892" s="7" t="s">
        <v>822</v>
      </c>
      <c r="S1892" s="53">
        <v>2</v>
      </c>
      <c r="T1892" s="61">
        <v>628</v>
      </c>
      <c r="U1892" s="7">
        <v>10</v>
      </c>
      <c r="V1892" s="23" t="s">
        <v>65</v>
      </c>
      <c r="W1892" s="53" t="s">
        <v>702</v>
      </c>
      <c r="X1892" s="7" t="s">
        <v>37</v>
      </c>
      <c r="Y1892" s="10">
        <v>350</v>
      </c>
      <c r="Z1892" s="53" t="s">
        <v>44</v>
      </c>
      <c r="AA1892" s="53" t="s">
        <v>103</v>
      </c>
      <c r="AB1892" s="78"/>
      <c r="AC1892" s="53"/>
      <c r="AF1892" s="24"/>
    </row>
    <row r="1893" spans="1:32" ht="15" hidden="1" customHeight="1" x14ac:dyDescent="0.2">
      <c r="A1893" s="54" t="s">
        <v>2485</v>
      </c>
      <c r="B1893" s="35">
        <v>45562</v>
      </c>
      <c r="C1893" s="59">
        <f t="shared" si="59"/>
        <v>1</v>
      </c>
      <c r="D1893" s="15">
        <f t="shared" si="58"/>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604</v>
      </c>
      <c r="Q1893" s="53" t="s">
        <v>348</v>
      </c>
      <c r="R1893" s="7" t="s">
        <v>822</v>
      </c>
      <c r="S1893" s="53">
        <v>2</v>
      </c>
      <c r="T1893" s="61">
        <v>628</v>
      </c>
      <c r="U1893" s="7">
        <v>10</v>
      </c>
      <c r="V1893" s="23" t="s">
        <v>65</v>
      </c>
      <c r="W1893" s="53" t="s">
        <v>702</v>
      </c>
      <c r="X1893" s="7" t="s">
        <v>55</v>
      </c>
      <c r="Y1893" s="10">
        <v>1105</v>
      </c>
      <c r="Z1893" s="53" t="s">
        <v>46</v>
      </c>
      <c r="AA1893" s="53" t="s">
        <v>1237</v>
      </c>
      <c r="AB1893" s="78"/>
      <c r="AC1893" s="53"/>
      <c r="AF1893" s="24"/>
    </row>
    <row r="1894" spans="1:32" ht="15" hidden="1" customHeight="1" x14ac:dyDescent="0.2">
      <c r="A1894" s="33" t="s">
        <v>2042</v>
      </c>
      <c r="B1894" s="27">
        <v>45562</v>
      </c>
      <c r="C1894" s="31">
        <f t="shared" si="59"/>
        <v>2</v>
      </c>
      <c r="D1894" s="15">
        <f t="shared" si="58"/>
        <v>-54.75</v>
      </c>
      <c r="E1894" s="16" t="s">
        <v>28</v>
      </c>
      <c r="F1894" s="30">
        <v>45562</v>
      </c>
      <c r="G1894" s="31" t="s">
        <v>30</v>
      </c>
      <c r="H1894" s="24" t="s">
        <v>810</v>
      </c>
      <c r="I1894" s="24" t="s">
        <v>315</v>
      </c>
      <c r="J1894" s="24">
        <v>68803</v>
      </c>
      <c r="K1894" s="49" t="s">
        <v>331</v>
      </c>
      <c r="L1894" s="20">
        <v>31470</v>
      </c>
      <c r="M1894" s="49" t="s">
        <v>324</v>
      </c>
      <c r="N1894" s="49" t="s">
        <v>318</v>
      </c>
      <c r="O1894" s="49" t="s">
        <v>319</v>
      </c>
      <c r="P1894" s="49" t="s">
        <v>637</v>
      </c>
      <c r="Q1894" s="49" t="s">
        <v>348</v>
      </c>
      <c r="R1894" s="7" t="s">
        <v>822</v>
      </c>
      <c r="S1894" s="24">
        <v>2</v>
      </c>
      <c r="T1894" s="58">
        <v>0</v>
      </c>
      <c r="U1894" s="7">
        <v>10</v>
      </c>
      <c r="V1894" s="63" t="s">
        <v>32</v>
      </c>
      <c r="W1894" s="24" t="s">
        <v>1212</v>
      </c>
      <c r="X1894" s="7" t="s">
        <v>37</v>
      </c>
      <c r="Y1894" s="10">
        <v>200</v>
      </c>
      <c r="Z1894" s="24" t="s">
        <v>44</v>
      </c>
      <c r="AA1894" s="12" t="s">
        <v>103</v>
      </c>
      <c r="AB1894" s="66"/>
      <c r="AC1894" s="24"/>
      <c r="AF1894" s="24"/>
    </row>
    <row r="1895" spans="1:32" ht="15" hidden="1" customHeight="1" x14ac:dyDescent="0.2">
      <c r="A1895" s="54" t="s">
        <v>2042</v>
      </c>
      <c r="B1895" s="35">
        <v>45562</v>
      </c>
      <c r="C1895" s="59">
        <f t="shared" si="59"/>
        <v>2</v>
      </c>
      <c r="D1895" s="15">
        <f t="shared" si="58"/>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478</v>
      </c>
      <c r="X1895" s="7" t="s">
        <v>37</v>
      </c>
      <c r="Y1895" s="10">
        <v>150</v>
      </c>
      <c r="Z1895" s="24" t="s">
        <v>310</v>
      </c>
      <c r="AA1895" s="53" t="s">
        <v>168</v>
      </c>
      <c r="AB1895" s="78"/>
      <c r="AC1895" s="53"/>
      <c r="AF1895" s="24"/>
    </row>
    <row r="1896" spans="1:32" ht="15" hidden="1" customHeight="1" x14ac:dyDescent="0.2">
      <c r="A1896" s="54" t="s">
        <v>2486</v>
      </c>
      <c r="B1896" s="35">
        <v>45565</v>
      </c>
      <c r="C1896" s="31">
        <f t="shared" si="59"/>
        <v>1</v>
      </c>
      <c r="D1896" s="15">
        <f t="shared" si="58"/>
        <v>0</v>
      </c>
      <c r="E1896" s="16" t="s">
        <v>28</v>
      </c>
      <c r="F1896" s="30">
        <v>45574</v>
      </c>
      <c r="G1896" s="30" t="s">
        <v>30</v>
      </c>
      <c r="H1896" s="53" t="s">
        <v>780</v>
      </c>
      <c r="I1896" s="53" t="s">
        <v>315</v>
      </c>
      <c r="J1896" s="53">
        <v>68104</v>
      </c>
      <c r="K1896" s="53" t="s">
        <v>316</v>
      </c>
      <c r="L1896" s="70">
        <v>28191</v>
      </c>
      <c r="M1896" s="53" t="s">
        <v>317</v>
      </c>
      <c r="N1896" s="53" t="s">
        <v>325</v>
      </c>
      <c r="O1896" s="53" t="s">
        <v>319</v>
      </c>
      <c r="P1896" s="53" t="s">
        <v>604</v>
      </c>
      <c r="Q1896" s="53" t="s">
        <v>348</v>
      </c>
      <c r="R1896" s="7" t="s">
        <v>841</v>
      </c>
      <c r="S1896" s="53">
        <v>4</v>
      </c>
      <c r="T1896" s="61">
        <v>3089.75</v>
      </c>
      <c r="U1896" s="7">
        <v>10</v>
      </c>
      <c r="V1896" s="63" t="s">
        <v>32</v>
      </c>
      <c r="W1896" s="53" t="s">
        <v>1224</v>
      </c>
      <c r="X1896" s="7" t="s">
        <v>57</v>
      </c>
      <c r="Y1896" s="10">
        <v>200</v>
      </c>
      <c r="Z1896" s="53"/>
      <c r="AA1896" s="53"/>
      <c r="AB1896" s="78"/>
      <c r="AC1896" s="53"/>
      <c r="AF1896" s="24"/>
    </row>
    <row r="1897" spans="1:32" ht="15" hidden="1" customHeight="1" x14ac:dyDescent="0.2">
      <c r="A1897" s="54" t="s">
        <v>2486</v>
      </c>
      <c r="B1897" s="35">
        <v>45565</v>
      </c>
      <c r="C1897" s="31">
        <f t="shared" si="59"/>
        <v>1</v>
      </c>
      <c r="D1897" s="15">
        <f t="shared" si="58"/>
        <v>0</v>
      </c>
      <c r="E1897" s="16" t="s">
        <v>28</v>
      </c>
      <c r="F1897" s="30">
        <v>45574</v>
      </c>
      <c r="G1897" s="30" t="s">
        <v>30</v>
      </c>
      <c r="H1897" s="53" t="s">
        <v>780</v>
      </c>
      <c r="I1897" s="53" t="s">
        <v>315</v>
      </c>
      <c r="J1897" s="53">
        <v>68104</v>
      </c>
      <c r="K1897" s="53" t="s">
        <v>316</v>
      </c>
      <c r="L1897" s="70">
        <v>28191</v>
      </c>
      <c r="M1897" s="53" t="s">
        <v>317</v>
      </c>
      <c r="N1897" s="53" t="s">
        <v>325</v>
      </c>
      <c r="O1897" s="53" t="s">
        <v>319</v>
      </c>
      <c r="P1897" s="53" t="s">
        <v>604</v>
      </c>
      <c r="Q1897" s="53" t="s">
        <v>348</v>
      </c>
      <c r="R1897" s="7" t="s">
        <v>841</v>
      </c>
      <c r="S1897" s="53">
        <v>4</v>
      </c>
      <c r="T1897" s="61">
        <v>3089.75</v>
      </c>
      <c r="U1897" s="7">
        <v>10</v>
      </c>
      <c r="V1897" s="23" t="s">
        <v>32</v>
      </c>
      <c r="W1897" s="53" t="s">
        <v>1224</v>
      </c>
      <c r="X1897" s="7" t="s">
        <v>55</v>
      </c>
      <c r="Y1897" s="10">
        <v>1300</v>
      </c>
      <c r="Z1897" s="53"/>
      <c r="AA1897" s="53" t="s">
        <v>1238</v>
      </c>
      <c r="AB1897" s="78"/>
      <c r="AC1897" s="53"/>
      <c r="AF1897" s="24"/>
    </row>
    <row r="1898" spans="1:32" ht="15" hidden="1" customHeight="1" x14ac:dyDescent="0.2">
      <c r="A1898" s="54" t="s">
        <v>2488</v>
      </c>
      <c r="B1898" s="35">
        <v>45566</v>
      </c>
      <c r="C1898" s="31">
        <f t="shared" si="59"/>
        <v>1</v>
      </c>
      <c r="D1898" s="15">
        <f t="shared" si="58"/>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584</v>
      </c>
      <c r="X1898" s="7" t="s">
        <v>37</v>
      </c>
      <c r="Y1898" s="10">
        <v>100</v>
      </c>
      <c r="Z1898" s="24" t="s">
        <v>310</v>
      </c>
      <c r="AA1898" s="53" t="s">
        <v>168</v>
      </c>
      <c r="AB1898" s="78"/>
      <c r="AC1898" s="53"/>
      <c r="AF1898" s="24"/>
    </row>
    <row r="1899" spans="1:32" ht="15" hidden="1" customHeight="1" x14ac:dyDescent="0.2">
      <c r="A1899" s="54" t="s">
        <v>2487</v>
      </c>
      <c r="B1899" s="35">
        <v>45566</v>
      </c>
      <c r="C1899" s="31">
        <f t="shared" si="59"/>
        <v>1</v>
      </c>
      <c r="D1899" s="15">
        <f t="shared" si="58"/>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1027</v>
      </c>
      <c r="X1899" s="7" t="s">
        <v>37</v>
      </c>
      <c r="Y1899" s="10">
        <v>50</v>
      </c>
      <c r="Z1899" s="24" t="s">
        <v>310</v>
      </c>
      <c r="AA1899" s="53" t="s">
        <v>168</v>
      </c>
      <c r="AB1899" s="78"/>
      <c r="AC1899" s="53"/>
      <c r="AF1899" s="24"/>
    </row>
    <row r="1900" spans="1:32" ht="15" hidden="1" customHeight="1" x14ac:dyDescent="0.2">
      <c r="A1900" s="54" t="s">
        <v>1702</v>
      </c>
      <c r="B1900" s="35">
        <v>45567</v>
      </c>
      <c r="C1900" s="31">
        <f t="shared" si="59"/>
        <v>3</v>
      </c>
      <c r="D1900" s="15">
        <f t="shared" si="58"/>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604</v>
      </c>
      <c r="Q1900" s="53" t="s">
        <v>348</v>
      </c>
      <c r="R1900" s="7" t="s">
        <v>820</v>
      </c>
      <c r="S1900" s="53">
        <v>1</v>
      </c>
      <c r="T1900" s="61">
        <v>2359</v>
      </c>
      <c r="U1900" s="7">
        <v>37</v>
      </c>
      <c r="V1900" s="37" t="s">
        <v>260</v>
      </c>
      <c r="W1900" s="53" t="s">
        <v>1217</v>
      </c>
      <c r="X1900" s="7" t="s">
        <v>57</v>
      </c>
      <c r="Y1900" s="10">
        <v>43.39</v>
      </c>
      <c r="Z1900" s="53"/>
      <c r="AA1900" s="53" t="s">
        <v>58</v>
      </c>
      <c r="AB1900" s="78"/>
      <c r="AC1900" s="53"/>
      <c r="AF1900" s="24"/>
    </row>
    <row r="1901" spans="1:32" ht="15" hidden="1" customHeight="1" x14ac:dyDescent="0.2">
      <c r="A1901" s="54" t="s">
        <v>1702</v>
      </c>
      <c r="B1901" s="35">
        <v>45567</v>
      </c>
      <c r="C1901" s="31">
        <f t="shared" si="59"/>
        <v>3</v>
      </c>
      <c r="D1901" s="15">
        <f t="shared" si="58"/>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604</v>
      </c>
      <c r="Q1901" s="53" t="s">
        <v>348</v>
      </c>
      <c r="R1901" s="7" t="s">
        <v>820</v>
      </c>
      <c r="S1901" s="53">
        <v>1</v>
      </c>
      <c r="T1901" s="61">
        <v>2359</v>
      </c>
      <c r="U1901" s="7">
        <v>37</v>
      </c>
      <c r="V1901" s="53" t="s">
        <v>260</v>
      </c>
      <c r="W1901" s="53" t="s">
        <v>1217</v>
      </c>
      <c r="X1901" s="7" t="s">
        <v>57</v>
      </c>
      <c r="Y1901" s="10">
        <v>47</v>
      </c>
      <c r="Z1901" s="53"/>
      <c r="AA1901" s="53" t="s">
        <v>1239</v>
      </c>
      <c r="AB1901" s="78"/>
      <c r="AC1901" s="53"/>
      <c r="AF1901" s="24"/>
    </row>
    <row r="1902" spans="1:32" ht="15" hidden="1" customHeight="1" x14ac:dyDescent="0.2">
      <c r="A1902" s="54" t="s">
        <v>1702</v>
      </c>
      <c r="B1902" s="35">
        <v>45567</v>
      </c>
      <c r="C1902" s="31">
        <f t="shared" si="59"/>
        <v>3</v>
      </c>
      <c r="D1902" s="15">
        <f t="shared" si="58"/>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604</v>
      </c>
      <c r="Q1902" s="53" t="s">
        <v>348</v>
      </c>
      <c r="R1902" s="7" t="s">
        <v>820</v>
      </c>
      <c r="S1902" s="53">
        <v>1</v>
      </c>
      <c r="T1902" s="61">
        <v>2359</v>
      </c>
      <c r="U1902" s="7">
        <v>37</v>
      </c>
      <c r="V1902" s="53" t="s">
        <v>260</v>
      </c>
      <c r="W1902" s="53" t="s">
        <v>1217</v>
      </c>
      <c r="X1902" s="7" t="s">
        <v>57</v>
      </c>
      <c r="Y1902" s="10">
        <v>130.88999999999999</v>
      </c>
      <c r="Z1902" s="53"/>
      <c r="AA1902" s="53" t="s">
        <v>327</v>
      </c>
      <c r="AB1902" s="78"/>
      <c r="AC1902" s="53"/>
      <c r="AF1902" s="24"/>
    </row>
    <row r="1903" spans="1:32" ht="15" hidden="1" customHeight="1" x14ac:dyDescent="0.2">
      <c r="A1903" s="54" t="s">
        <v>1702</v>
      </c>
      <c r="B1903" s="35">
        <v>45567</v>
      </c>
      <c r="C1903" s="31">
        <f t="shared" si="59"/>
        <v>3</v>
      </c>
      <c r="D1903" s="15">
        <f t="shared" si="58"/>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604</v>
      </c>
      <c r="Q1903" s="53" t="s">
        <v>348</v>
      </c>
      <c r="R1903" s="7" t="s">
        <v>820</v>
      </c>
      <c r="S1903" s="53">
        <v>1</v>
      </c>
      <c r="T1903" s="61">
        <v>2359</v>
      </c>
      <c r="U1903" s="7">
        <v>37</v>
      </c>
      <c r="V1903" s="53" t="s">
        <v>260</v>
      </c>
      <c r="W1903" s="53" t="s">
        <v>1217</v>
      </c>
      <c r="X1903" s="7" t="s">
        <v>57</v>
      </c>
      <c r="Y1903" s="10">
        <v>146.04</v>
      </c>
      <c r="Z1903" s="53"/>
      <c r="AA1903" s="53" t="s">
        <v>834</v>
      </c>
      <c r="AB1903" s="78"/>
      <c r="AC1903" s="53"/>
      <c r="AF1903" s="24"/>
    </row>
    <row r="1904" spans="1:32" ht="15" hidden="1" customHeight="1" x14ac:dyDescent="0.2">
      <c r="A1904" s="54" t="s">
        <v>1702</v>
      </c>
      <c r="B1904" s="35">
        <v>45567</v>
      </c>
      <c r="C1904" s="31">
        <f t="shared" si="59"/>
        <v>3</v>
      </c>
      <c r="D1904" s="15">
        <f t="shared" si="58"/>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604</v>
      </c>
      <c r="Q1904" s="53" t="s">
        <v>348</v>
      </c>
      <c r="R1904" s="7" t="s">
        <v>820</v>
      </c>
      <c r="S1904" s="53">
        <v>1</v>
      </c>
      <c r="T1904" s="61">
        <v>2359</v>
      </c>
      <c r="U1904" s="7">
        <v>37</v>
      </c>
      <c r="V1904" s="53" t="s">
        <v>260</v>
      </c>
      <c r="W1904" s="53" t="s">
        <v>1217</v>
      </c>
      <c r="X1904" s="7" t="s">
        <v>55</v>
      </c>
      <c r="Y1904" s="10">
        <v>517.71</v>
      </c>
      <c r="Z1904" s="53"/>
      <c r="AA1904" s="53" t="s">
        <v>1242</v>
      </c>
      <c r="AB1904" s="78"/>
      <c r="AC1904" s="53"/>
      <c r="AF1904" s="24"/>
    </row>
    <row r="1905" spans="1:32" ht="15" hidden="1" customHeight="1" x14ac:dyDescent="0.2">
      <c r="A1905" s="54" t="s">
        <v>1738</v>
      </c>
      <c r="B1905" s="35">
        <v>45567</v>
      </c>
      <c r="C1905" s="59">
        <f t="shared" si="59"/>
        <v>2</v>
      </c>
      <c r="D1905" s="15">
        <f t="shared" si="58"/>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hidden="1" customHeight="1" x14ac:dyDescent="0.2">
      <c r="A1906" s="33" t="s">
        <v>2464</v>
      </c>
      <c r="B1906" s="27">
        <v>45567</v>
      </c>
      <c r="C1906" s="31">
        <f t="shared" si="59"/>
        <v>1</v>
      </c>
      <c r="D1906" s="15">
        <f t="shared" si="58"/>
        <v>262.8900000000001</v>
      </c>
      <c r="E1906" s="16" t="s">
        <v>28</v>
      </c>
      <c r="F1906" s="30">
        <v>45574</v>
      </c>
      <c r="G1906" s="30" t="s">
        <v>30</v>
      </c>
      <c r="H1906" s="24" t="s">
        <v>997</v>
      </c>
      <c r="I1906" s="24" t="s">
        <v>381</v>
      </c>
      <c r="J1906" s="24">
        <v>68377</v>
      </c>
      <c r="K1906" s="49" t="s">
        <v>316</v>
      </c>
      <c r="L1906" s="20">
        <v>23127</v>
      </c>
      <c r="M1906" s="49" t="s">
        <v>317</v>
      </c>
      <c r="N1906" s="49" t="s">
        <v>318</v>
      </c>
      <c r="O1906" s="49" t="s">
        <v>319</v>
      </c>
      <c r="P1906" s="49" t="s">
        <v>604</v>
      </c>
      <c r="Q1906" s="49" t="s">
        <v>565</v>
      </c>
      <c r="R1906" s="7" t="s">
        <v>841</v>
      </c>
      <c r="S1906" s="24">
        <v>2</v>
      </c>
      <c r="T1906" s="58">
        <v>1610.66</v>
      </c>
      <c r="U1906" s="7">
        <v>150</v>
      </c>
      <c r="V1906" s="53" t="s">
        <v>260</v>
      </c>
      <c r="W1906" s="53" t="s">
        <v>1217</v>
      </c>
      <c r="X1906" s="7" t="s">
        <v>57</v>
      </c>
      <c r="Y1906" s="10">
        <v>420.19</v>
      </c>
      <c r="Z1906" s="24"/>
      <c r="AA1906" s="12" t="s">
        <v>1241</v>
      </c>
      <c r="AB1906" s="66"/>
      <c r="AC1906" s="24"/>
      <c r="AF1906" s="24"/>
    </row>
    <row r="1907" spans="1:32" ht="15" hidden="1" customHeight="1" x14ac:dyDescent="0.2">
      <c r="A1907" s="54" t="s">
        <v>2491</v>
      </c>
      <c r="B1907" s="35">
        <v>45567</v>
      </c>
      <c r="C1907" s="59">
        <f t="shared" si="59"/>
        <v>1</v>
      </c>
      <c r="D1907" s="15">
        <f t="shared" si="58"/>
        <v>240.94000000000005</v>
      </c>
      <c r="E1907" s="16" t="s">
        <v>28</v>
      </c>
      <c r="F1907" s="64">
        <v>45574</v>
      </c>
      <c r="G1907" s="30" t="s">
        <v>30</v>
      </c>
      <c r="H1907" s="53" t="s">
        <v>1244</v>
      </c>
      <c r="I1907" s="24" t="s">
        <v>381</v>
      </c>
      <c r="J1907" s="53">
        <v>68446</v>
      </c>
      <c r="K1907" s="53" t="s">
        <v>316</v>
      </c>
      <c r="L1907" s="70">
        <v>23658</v>
      </c>
      <c r="M1907" s="53" t="s">
        <v>317</v>
      </c>
      <c r="N1907" s="53" t="s">
        <v>318</v>
      </c>
      <c r="O1907" s="53" t="s">
        <v>319</v>
      </c>
      <c r="P1907" s="53" t="s">
        <v>604</v>
      </c>
      <c r="Q1907" s="53" t="s">
        <v>348</v>
      </c>
      <c r="R1907" s="7" t="s">
        <v>841</v>
      </c>
      <c r="S1907" s="53">
        <v>2</v>
      </c>
      <c r="T1907" s="61">
        <v>4390</v>
      </c>
      <c r="U1907" s="7">
        <v>68</v>
      </c>
      <c r="V1907" s="53" t="s">
        <v>260</v>
      </c>
      <c r="W1907" s="53" t="s">
        <v>1217</v>
      </c>
      <c r="X1907" s="7" t="s">
        <v>55</v>
      </c>
      <c r="Y1907" s="10">
        <v>1259.06</v>
      </c>
      <c r="Z1907" s="53"/>
      <c r="AA1907" s="53" t="s">
        <v>1245</v>
      </c>
      <c r="AB1907" s="78"/>
      <c r="AC1907" s="53"/>
      <c r="AF1907" s="24"/>
    </row>
    <row r="1908" spans="1:32" ht="15" hidden="1" customHeight="1" x14ac:dyDescent="0.2">
      <c r="A1908" s="54" t="s">
        <v>2490</v>
      </c>
      <c r="B1908" s="35">
        <v>45567</v>
      </c>
      <c r="C1908" s="59">
        <f t="shared" si="59"/>
        <v>1</v>
      </c>
      <c r="D1908" s="15">
        <f t="shared" si="58"/>
        <v>1500</v>
      </c>
      <c r="E1908" s="16" t="s">
        <v>28</v>
      </c>
      <c r="F1908" s="17" t="s">
        <v>320</v>
      </c>
      <c r="G1908" s="59" t="s">
        <v>653</v>
      </c>
      <c r="H1908" s="53" t="s">
        <v>469</v>
      </c>
      <c r="I1908" s="53" t="s">
        <v>315</v>
      </c>
      <c r="J1908" s="53">
        <v>68932</v>
      </c>
      <c r="K1908" s="53" t="s">
        <v>316</v>
      </c>
      <c r="L1908" s="70">
        <v>26978</v>
      </c>
      <c r="M1908" s="53" t="s">
        <v>317</v>
      </c>
      <c r="N1908" s="53" t="s">
        <v>318</v>
      </c>
      <c r="O1908" s="53" t="s">
        <v>319</v>
      </c>
      <c r="P1908" s="53" t="s">
        <v>604</v>
      </c>
      <c r="Q1908" s="53" t="s">
        <v>348</v>
      </c>
      <c r="R1908" s="7" t="s">
        <v>841</v>
      </c>
      <c r="S1908" s="53">
        <v>4</v>
      </c>
      <c r="T1908" s="61">
        <v>5112.32</v>
      </c>
      <c r="U1908" s="7">
        <v>80</v>
      </c>
      <c r="V1908" s="63" t="s">
        <v>445</v>
      </c>
      <c r="W1908" s="53" t="s">
        <v>1178</v>
      </c>
      <c r="X1908" s="7" t="s">
        <v>51</v>
      </c>
      <c r="Y1908" s="10">
        <v>500</v>
      </c>
      <c r="Z1908" s="53"/>
      <c r="AA1908" s="53"/>
      <c r="AB1908" s="78"/>
      <c r="AC1908" s="53"/>
      <c r="AF1908" s="24"/>
    </row>
    <row r="1909" spans="1:32" ht="15" hidden="1" customHeight="1" x14ac:dyDescent="0.2">
      <c r="A1909" s="54" t="s">
        <v>2489</v>
      </c>
      <c r="B1909" s="35">
        <v>45567</v>
      </c>
      <c r="C1909" s="59">
        <f t="shared" si="59"/>
        <v>1</v>
      </c>
      <c r="D1909" s="15">
        <f t="shared" si="58"/>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604</v>
      </c>
      <c r="Q1909" s="53" t="s">
        <v>348</v>
      </c>
      <c r="R1909" s="7" t="s">
        <v>822</v>
      </c>
      <c r="S1909" s="53">
        <v>2</v>
      </c>
      <c r="T1909" s="61">
        <v>1140</v>
      </c>
      <c r="U1909" s="7">
        <v>12</v>
      </c>
      <c r="V1909" s="53" t="s">
        <v>260</v>
      </c>
      <c r="W1909" s="53" t="s">
        <v>1217</v>
      </c>
      <c r="X1909" s="7" t="s">
        <v>57</v>
      </c>
      <c r="Y1909" s="10">
        <v>108.7</v>
      </c>
      <c r="Z1909" s="53"/>
      <c r="AA1909" s="53" t="s">
        <v>1240</v>
      </c>
      <c r="AB1909" s="78"/>
      <c r="AC1909" s="53"/>
      <c r="AF1909" s="24"/>
    </row>
    <row r="1910" spans="1:32" ht="15" hidden="1" customHeight="1" x14ac:dyDescent="0.2">
      <c r="A1910" s="54" t="s">
        <v>2489</v>
      </c>
      <c r="B1910" s="35">
        <v>45567</v>
      </c>
      <c r="C1910" s="59">
        <f t="shared" si="59"/>
        <v>1</v>
      </c>
      <c r="D1910" s="15">
        <f t="shared" si="58"/>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604</v>
      </c>
      <c r="Q1910" s="53" t="s">
        <v>348</v>
      </c>
      <c r="R1910" s="7" t="s">
        <v>822</v>
      </c>
      <c r="S1910" s="53">
        <v>2</v>
      </c>
      <c r="T1910" s="61">
        <v>1140</v>
      </c>
      <c r="U1910" s="7">
        <v>12</v>
      </c>
      <c r="V1910" s="37" t="s">
        <v>260</v>
      </c>
      <c r="W1910" s="53" t="s">
        <v>1217</v>
      </c>
      <c r="X1910" s="7" t="s">
        <v>57</v>
      </c>
      <c r="Y1910" s="10">
        <v>203.37</v>
      </c>
      <c r="Z1910" s="53"/>
      <c r="AA1910" s="53" t="s">
        <v>327</v>
      </c>
      <c r="AB1910" s="78"/>
      <c r="AC1910" s="53"/>
      <c r="AF1910" s="24"/>
    </row>
    <row r="1911" spans="1:32" ht="15" hidden="1" customHeight="1" x14ac:dyDescent="0.2">
      <c r="A1911" s="54" t="s">
        <v>2489</v>
      </c>
      <c r="B1911" s="35">
        <v>45567</v>
      </c>
      <c r="C1911" s="59">
        <f t="shared" si="59"/>
        <v>1</v>
      </c>
      <c r="D1911" s="15">
        <f t="shared" si="58"/>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604</v>
      </c>
      <c r="Q1911" s="53" t="s">
        <v>348</v>
      </c>
      <c r="R1911" s="7" t="s">
        <v>822</v>
      </c>
      <c r="S1911" s="53">
        <v>2</v>
      </c>
      <c r="T1911" s="61">
        <v>1140</v>
      </c>
      <c r="U1911" s="7">
        <v>12</v>
      </c>
      <c r="V1911" s="37" t="s">
        <v>260</v>
      </c>
      <c r="W1911" s="53" t="s">
        <v>1217</v>
      </c>
      <c r="X1911" s="7" t="s">
        <v>55</v>
      </c>
      <c r="Y1911" s="10">
        <v>1005</v>
      </c>
      <c r="Z1911" s="53"/>
      <c r="AA1911" s="53" t="s">
        <v>1243</v>
      </c>
      <c r="AB1911" s="78"/>
      <c r="AC1911" s="53"/>
      <c r="AF1911" s="24"/>
    </row>
    <row r="1912" spans="1:32" ht="15" hidden="1" customHeight="1" x14ac:dyDescent="0.2">
      <c r="A1912" s="33" t="s">
        <v>2457</v>
      </c>
      <c r="B1912" s="27">
        <v>45567</v>
      </c>
      <c r="C1912" s="31">
        <f t="shared" si="59"/>
        <v>1</v>
      </c>
      <c r="D1912" s="15">
        <f t="shared" si="58"/>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604</v>
      </c>
      <c r="Q1912" s="49" t="s">
        <v>348</v>
      </c>
      <c r="R1912" s="7" t="s">
        <v>822</v>
      </c>
      <c r="S1912" s="24">
        <v>1</v>
      </c>
      <c r="T1912" s="58">
        <v>0</v>
      </c>
      <c r="U1912" s="7">
        <v>30</v>
      </c>
      <c r="V1912" s="23" t="s">
        <v>285</v>
      </c>
      <c r="W1912" s="24" t="s">
        <v>860</v>
      </c>
      <c r="X1912" s="7" t="s">
        <v>57</v>
      </c>
      <c r="Y1912" s="10">
        <v>293.3</v>
      </c>
      <c r="Z1912" s="24"/>
      <c r="AA1912" s="12" t="s">
        <v>123</v>
      </c>
      <c r="AB1912" s="66"/>
      <c r="AC1912" s="24"/>
      <c r="AF1912" s="24"/>
    </row>
    <row r="1913" spans="1:32" ht="15" hidden="1" customHeight="1" x14ac:dyDescent="0.2">
      <c r="A1913" s="33" t="s">
        <v>2439</v>
      </c>
      <c r="B1913" s="27">
        <v>45568</v>
      </c>
      <c r="C1913" s="31">
        <f t="shared" si="59"/>
        <v>1</v>
      </c>
      <c r="D1913" s="15">
        <f t="shared" si="58"/>
        <v>198.20000000000005</v>
      </c>
      <c r="E1913" s="16" t="s">
        <v>28</v>
      </c>
      <c r="F1913" s="64">
        <v>45574</v>
      </c>
      <c r="G1913" s="64" t="s">
        <v>30</v>
      </c>
      <c r="H1913" s="24" t="s">
        <v>314</v>
      </c>
      <c r="I1913" s="24" t="s">
        <v>315</v>
      </c>
      <c r="J1913" s="24">
        <v>68503</v>
      </c>
      <c r="K1913" s="49" t="s">
        <v>316</v>
      </c>
      <c r="L1913" s="20">
        <v>24382</v>
      </c>
      <c r="M1913" s="49" t="s">
        <v>335</v>
      </c>
      <c r="N1913" s="49" t="s">
        <v>318</v>
      </c>
      <c r="O1913" s="49" t="s">
        <v>1184</v>
      </c>
      <c r="P1913" s="49" t="s">
        <v>604</v>
      </c>
      <c r="Q1913" s="49" t="s">
        <v>348</v>
      </c>
      <c r="R1913" s="7" t="s">
        <v>841</v>
      </c>
      <c r="S1913" s="24">
        <v>4</v>
      </c>
      <c r="T1913" s="58">
        <v>5239.8</v>
      </c>
      <c r="U1913" s="7">
        <v>15</v>
      </c>
      <c r="V1913" s="53" t="s">
        <v>260</v>
      </c>
      <c r="W1913" s="24" t="s">
        <v>944</v>
      </c>
      <c r="X1913" s="7" t="s">
        <v>51</v>
      </c>
      <c r="Y1913" s="10">
        <v>150</v>
      </c>
      <c r="Z1913" s="24" t="s">
        <v>38</v>
      </c>
      <c r="AA1913" s="12" t="s">
        <v>500</v>
      </c>
      <c r="AB1913" s="66"/>
      <c r="AC1913" s="24"/>
      <c r="AF1913" s="24"/>
    </row>
    <row r="1914" spans="1:32" ht="15" hidden="1" customHeight="1" x14ac:dyDescent="0.2">
      <c r="A1914" s="33" t="s">
        <v>2439</v>
      </c>
      <c r="B1914" s="27">
        <v>45568</v>
      </c>
      <c r="C1914" s="31">
        <f t="shared" si="59"/>
        <v>1</v>
      </c>
      <c r="D1914" s="15">
        <f t="shared" si="58"/>
        <v>198.20000000000005</v>
      </c>
      <c r="E1914" s="16" t="s">
        <v>28</v>
      </c>
      <c r="F1914" s="64">
        <v>45574</v>
      </c>
      <c r="G1914" s="64" t="s">
        <v>30</v>
      </c>
      <c r="H1914" s="24" t="s">
        <v>314</v>
      </c>
      <c r="I1914" s="24" t="s">
        <v>315</v>
      </c>
      <c r="J1914" s="24">
        <v>68503</v>
      </c>
      <c r="K1914" s="49" t="s">
        <v>316</v>
      </c>
      <c r="L1914" s="20">
        <v>24382</v>
      </c>
      <c r="M1914" s="49" t="s">
        <v>335</v>
      </c>
      <c r="N1914" s="49" t="s">
        <v>318</v>
      </c>
      <c r="O1914" s="49" t="s">
        <v>1184</v>
      </c>
      <c r="P1914" s="49" t="s">
        <v>604</v>
      </c>
      <c r="Q1914" s="49" t="s">
        <v>348</v>
      </c>
      <c r="R1914" s="7" t="s">
        <v>841</v>
      </c>
      <c r="S1914" s="24">
        <v>4</v>
      </c>
      <c r="T1914" s="58">
        <v>5239.8</v>
      </c>
      <c r="U1914" s="7">
        <v>15</v>
      </c>
      <c r="V1914" s="53" t="s">
        <v>260</v>
      </c>
      <c r="W1914" s="24" t="s">
        <v>944</v>
      </c>
      <c r="X1914" s="7" t="s">
        <v>37</v>
      </c>
      <c r="Y1914" s="10">
        <v>350</v>
      </c>
      <c r="Z1914" s="24" t="s">
        <v>44</v>
      </c>
      <c r="AA1914" s="12" t="s">
        <v>103</v>
      </c>
      <c r="AB1914" s="66"/>
      <c r="AC1914" s="24"/>
      <c r="AF1914" s="24"/>
    </row>
    <row r="1915" spans="1:32" ht="15" hidden="1" customHeight="1" x14ac:dyDescent="0.2">
      <c r="A1915" s="54" t="s">
        <v>2494</v>
      </c>
      <c r="B1915" s="35">
        <v>45568</v>
      </c>
      <c r="C1915" s="31">
        <f t="shared" si="59"/>
        <v>1</v>
      </c>
      <c r="D1915" s="15">
        <f t="shared" si="58"/>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584</v>
      </c>
      <c r="X1915" s="7" t="s">
        <v>52</v>
      </c>
      <c r="Y1915" s="10">
        <v>50</v>
      </c>
      <c r="Z1915" s="24" t="s">
        <v>310</v>
      </c>
      <c r="AA1915" s="53" t="s">
        <v>168</v>
      </c>
      <c r="AB1915" s="78"/>
      <c r="AC1915" s="53"/>
      <c r="AD1915" s="24" t="s">
        <v>1119</v>
      </c>
      <c r="AF1915" s="24"/>
    </row>
    <row r="1916" spans="1:32" ht="15" hidden="1" customHeight="1" x14ac:dyDescent="0.2">
      <c r="A1916" s="54" t="s">
        <v>2492</v>
      </c>
      <c r="B1916" s="35">
        <v>45568</v>
      </c>
      <c r="C1916" s="31">
        <f t="shared" si="59"/>
        <v>1</v>
      </c>
      <c r="D1916" s="15">
        <f t="shared" si="58"/>
        <v>1252.28</v>
      </c>
      <c r="E1916" s="16" t="s">
        <v>28</v>
      </c>
      <c r="F1916" s="30">
        <v>45574</v>
      </c>
      <c r="G1916" s="30" t="s">
        <v>30</v>
      </c>
      <c r="H1916" s="53" t="s">
        <v>314</v>
      </c>
      <c r="I1916" s="53" t="s">
        <v>1193</v>
      </c>
      <c r="J1916" s="53">
        <v>68506</v>
      </c>
      <c r="K1916" s="53" t="s">
        <v>316</v>
      </c>
      <c r="L1916" s="70">
        <v>29421</v>
      </c>
      <c r="M1916" s="53" t="s">
        <v>324</v>
      </c>
      <c r="N1916" s="53" t="s">
        <v>318</v>
      </c>
      <c r="O1916" s="53" t="s">
        <v>319</v>
      </c>
      <c r="P1916" s="53" t="s">
        <v>604</v>
      </c>
      <c r="Q1916" s="53" t="s">
        <v>348</v>
      </c>
      <c r="R1916" s="7" t="s">
        <v>841</v>
      </c>
      <c r="S1916" s="53">
        <v>2</v>
      </c>
      <c r="T1916" s="61">
        <v>2000</v>
      </c>
      <c r="U1916" s="7">
        <v>7</v>
      </c>
      <c r="V1916" s="53" t="s">
        <v>264</v>
      </c>
      <c r="W1916" s="53" t="s">
        <v>540</v>
      </c>
      <c r="X1916" s="7" t="s">
        <v>57</v>
      </c>
      <c r="Y1916" s="10">
        <v>37.21</v>
      </c>
      <c r="Z1916" s="53" t="s">
        <v>46</v>
      </c>
      <c r="AA1916" s="53" t="s">
        <v>58</v>
      </c>
      <c r="AB1916" s="78"/>
      <c r="AC1916" s="53"/>
      <c r="AF1916" s="24"/>
    </row>
    <row r="1917" spans="1:32" ht="15" hidden="1" customHeight="1" x14ac:dyDescent="0.2">
      <c r="A1917" s="54" t="s">
        <v>2492</v>
      </c>
      <c r="B1917" s="35">
        <v>45568</v>
      </c>
      <c r="C1917" s="31">
        <f t="shared" si="59"/>
        <v>1</v>
      </c>
      <c r="D1917" s="15">
        <f t="shared" si="58"/>
        <v>1252.28</v>
      </c>
      <c r="E1917" s="16" t="s">
        <v>28</v>
      </c>
      <c r="F1917" s="30">
        <v>45574</v>
      </c>
      <c r="G1917" s="30" t="s">
        <v>30</v>
      </c>
      <c r="H1917" s="53" t="s">
        <v>314</v>
      </c>
      <c r="I1917" s="53" t="s">
        <v>1193</v>
      </c>
      <c r="J1917" s="53">
        <v>68506</v>
      </c>
      <c r="K1917" s="53" t="s">
        <v>316</v>
      </c>
      <c r="L1917" s="70">
        <v>29421</v>
      </c>
      <c r="M1917" s="53" t="s">
        <v>324</v>
      </c>
      <c r="N1917" s="53" t="s">
        <v>318</v>
      </c>
      <c r="O1917" s="53" t="s">
        <v>319</v>
      </c>
      <c r="P1917" s="53" t="s">
        <v>604</v>
      </c>
      <c r="Q1917" s="53" t="s">
        <v>348</v>
      </c>
      <c r="R1917" s="7" t="s">
        <v>841</v>
      </c>
      <c r="S1917" s="53">
        <v>2</v>
      </c>
      <c r="T1917" s="61">
        <v>2000</v>
      </c>
      <c r="U1917" s="7">
        <v>7</v>
      </c>
      <c r="V1917" s="37" t="s">
        <v>264</v>
      </c>
      <c r="W1917" s="53" t="s">
        <v>540</v>
      </c>
      <c r="X1917" s="7" t="s">
        <v>57</v>
      </c>
      <c r="Y1917" s="10">
        <v>210.51</v>
      </c>
      <c r="Z1917" s="53"/>
      <c r="AA1917" s="53" t="s">
        <v>327</v>
      </c>
      <c r="AB1917" s="78"/>
      <c r="AC1917" s="53"/>
      <c r="AF1917" s="24"/>
    </row>
    <row r="1918" spans="1:32" ht="15" hidden="1" customHeight="1" x14ac:dyDescent="0.2">
      <c r="A1918" s="33" t="s">
        <v>2493</v>
      </c>
      <c r="B1918" s="27">
        <v>45568</v>
      </c>
      <c r="C1918" s="31">
        <f t="shared" si="59"/>
        <v>1</v>
      </c>
      <c r="D1918" s="15">
        <f t="shared" si="58"/>
        <v>243.82999999999993</v>
      </c>
      <c r="E1918" s="16" t="s">
        <v>28</v>
      </c>
      <c r="F1918" s="30">
        <v>45622</v>
      </c>
      <c r="G1918" s="30" t="s">
        <v>30</v>
      </c>
      <c r="H1918" s="24" t="s">
        <v>1246</v>
      </c>
      <c r="I1918" s="24" t="s">
        <v>805</v>
      </c>
      <c r="J1918" s="24">
        <v>51103</v>
      </c>
      <c r="K1918" s="49" t="s">
        <v>331</v>
      </c>
      <c r="L1918" s="20">
        <v>32440</v>
      </c>
      <c r="M1918" s="49" t="s">
        <v>317</v>
      </c>
      <c r="N1918" s="49" t="s">
        <v>318</v>
      </c>
      <c r="O1918" s="49" t="s">
        <v>52</v>
      </c>
      <c r="P1918" s="49" t="s">
        <v>637</v>
      </c>
      <c r="Q1918" s="49" t="s">
        <v>348</v>
      </c>
      <c r="R1918" s="7" t="s">
        <v>349</v>
      </c>
      <c r="S1918" s="24">
        <v>3</v>
      </c>
      <c r="T1918" s="58">
        <v>4886.7700000000004</v>
      </c>
      <c r="U1918" s="7">
        <v>200</v>
      </c>
      <c r="V1918" s="63" t="s">
        <v>285</v>
      </c>
      <c r="W1918" s="24" t="s">
        <v>1167</v>
      </c>
      <c r="X1918" s="7" t="s">
        <v>57</v>
      </c>
      <c r="Y1918" s="10">
        <v>55.56</v>
      </c>
      <c r="Z1918" s="24" t="s">
        <v>566</v>
      </c>
      <c r="AA1918" s="12" t="s">
        <v>1247</v>
      </c>
      <c r="AB1918" s="66"/>
      <c r="AC1918" s="24"/>
      <c r="AF1918" s="24"/>
    </row>
    <row r="1919" spans="1:32" ht="15" hidden="1" customHeight="1" x14ac:dyDescent="0.2">
      <c r="A1919" s="33" t="s">
        <v>2493</v>
      </c>
      <c r="B1919" s="27">
        <v>45568</v>
      </c>
      <c r="C1919" s="31">
        <f t="shared" si="59"/>
        <v>1</v>
      </c>
      <c r="D1919" s="15">
        <f t="shared" si="58"/>
        <v>243.82999999999993</v>
      </c>
      <c r="E1919" s="16" t="s">
        <v>28</v>
      </c>
      <c r="F1919" s="30">
        <v>45622</v>
      </c>
      <c r="G1919" s="30" t="s">
        <v>30</v>
      </c>
      <c r="H1919" s="24" t="s">
        <v>1246</v>
      </c>
      <c r="I1919" s="24" t="s">
        <v>805</v>
      </c>
      <c r="J1919" s="24">
        <v>51103</v>
      </c>
      <c r="K1919" s="49" t="s">
        <v>331</v>
      </c>
      <c r="L1919" s="20">
        <v>32440</v>
      </c>
      <c r="M1919" s="49" t="s">
        <v>317</v>
      </c>
      <c r="N1919" s="49" t="s">
        <v>318</v>
      </c>
      <c r="O1919" s="49" t="s">
        <v>52</v>
      </c>
      <c r="P1919" s="49" t="s">
        <v>637</v>
      </c>
      <c r="Q1919" s="49" t="s">
        <v>348</v>
      </c>
      <c r="R1919" s="7" t="s">
        <v>349</v>
      </c>
      <c r="S1919" s="24">
        <v>3</v>
      </c>
      <c r="T1919" s="58">
        <v>4886.7700000000004</v>
      </c>
      <c r="U1919" s="7">
        <v>200</v>
      </c>
      <c r="V1919" s="23" t="s">
        <v>285</v>
      </c>
      <c r="W1919" s="24" t="s">
        <v>1167</v>
      </c>
      <c r="X1919" s="7" t="s">
        <v>57</v>
      </c>
      <c r="Y1919" s="10">
        <v>189</v>
      </c>
      <c r="Z1919" s="24" t="s">
        <v>46</v>
      </c>
      <c r="AA1919" s="12" t="s">
        <v>1248</v>
      </c>
      <c r="AB1919" s="66"/>
      <c r="AC1919" s="24"/>
      <c r="AF1919" s="24"/>
    </row>
    <row r="1920" spans="1:32" ht="15" hidden="1" customHeight="1" x14ac:dyDescent="0.2">
      <c r="A1920" s="54" t="s">
        <v>2493</v>
      </c>
      <c r="B1920" s="35">
        <v>45568</v>
      </c>
      <c r="C1920" s="59">
        <f t="shared" si="59"/>
        <v>1</v>
      </c>
      <c r="D1920" s="15">
        <f t="shared" si="58"/>
        <v>243.82999999999993</v>
      </c>
      <c r="E1920" s="16" t="s">
        <v>28</v>
      </c>
      <c r="F1920" s="17">
        <v>45574</v>
      </c>
      <c r="G1920" s="30" t="s">
        <v>30</v>
      </c>
      <c r="H1920" s="53" t="s">
        <v>1246</v>
      </c>
      <c r="I1920" s="53" t="s">
        <v>805</v>
      </c>
      <c r="J1920" s="53">
        <v>51103</v>
      </c>
      <c r="K1920" s="53" t="s">
        <v>331</v>
      </c>
      <c r="L1920" s="70">
        <v>32440</v>
      </c>
      <c r="M1920" s="53" t="s">
        <v>317</v>
      </c>
      <c r="N1920" s="53" t="s">
        <v>318</v>
      </c>
      <c r="O1920" s="53" t="s">
        <v>52</v>
      </c>
      <c r="P1920" s="53" t="s">
        <v>637</v>
      </c>
      <c r="Q1920" s="53" t="s">
        <v>348</v>
      </c>
      <c r="R1920" s="7" t="s">
        <v>349</v>
      </c>
      <c r="S1920" s="53">
        <v>3</v>
      </c>
      <c r="T1920" s="61">
        <v>4886.7700000000004</v>
      </c>
      <c r="U1920" s="7">
        <v>200</v>
      </c>
      <c r="V1920" s="53" t="s">
        <v>285</v>
      </c>
      <c r="W1920" s="53" t="s">
        <v>1167</v>
      </c>
      <c r="X1920" s="7" t="s">
        <v>57</v>
      </c>
      <c r="Y1920" s="10">
        <v>490.04</v>
      </c>
      <c r="Z1920" s="53"/>
      <c r="AA1920" s="53" t="s">
        <v>1249</v>
      </c>
      <c r="AB1920" s="78"/>
      <c r="AC1920" s="53"/>
      <c r="AF1920" s="24"/>
    </row>
    <row r="1921" spans="1:32" ht="15" hidden="1" customHeight="1" x14ac:dyDescent="0.2">
      <c r="A1921" s="54" t="s">
        <v>2493</v>
      </c>
      <c r="B1921" s="35">
        <v>45568</v>
      </c>
      <c r="C1921" s="59">
        <f t="shared" si="59"/>
        <v>1</v>
      </c>
      <c r="D1921" s="15">
        <f t="shared" si="58"/>
        <v>243.82999999999993</v>
      </c>
      <c r="E1921" s="16" t="s">
        <v>28</v>
      </c>
      <c r="F1921" s="64">
        <v>45582</v>
      </c>
      <c r="G1921" s="64" t="s">
        <v>30</v>
      </c>
      <c r="H1921" s="53" t="s">
        <v>1246</v>
      </c>
      <c r="I1921" s="53" t="s">
        <v>805</v>
      </c>
      <c r="J1921" s="53">
        <v>51103</v>
      </c>
      <c r="K1921" s="53" t="s">
        <v>331</v>
      </c>
      <c r="L1921" s="70">
        <v>32440</v>
      </c>
      <c r="M1921" s="53" t="s">
        <v>317</v>
      </c>
      <c r="N1921" s="53" t="s">
        <v>318</v>
      </c>
      <c r="O1921" s="53" t="s">
        <v>52</v>
      </c>
      <c r="P1921" s="53" t="s">
        <v>637</v>
      </c>
      <c r="Q1921" s="53" t="s">
        <v>348</v>
      </c>
      <c r="R1921" s="7" t="s">
        <v>349</v>
      </c>
      <c r="S1921" s="53">
        <v>3</v>
      </c>
      <c r="T1921" s="61">
        <v>4886.7700000000004</v>
      </c>
      <c r="U1921" s="7">
        <v>200</v>
      </c>
      <c r="V1921" s="53" t="s">
        <v>285</v>
      </c>
      <c r="W1921" s="53" t="s">
        <v>1167</v>
      </c>
      <c r="X1921" s="7" t="s">
        <v>57</v>
      </c>
      <c r="Y1921" s="10">
        <v>521.57000000000005</v>
      </c>
      <c r="Z1921" s="53" t="s">
        <v>46</v>
      </c>
      <c r="AA1921" s="53" t="s">
        <v>1250</v>
      </c>
      <c r="AB1921" s="78"/>
      <c r="AC1921" s="53"/>
      <c r="AF1921" s="24"/>
    </row>
    <row r="1922" spans="1:32" ht="15" hidden="1" customHeight="1" x14ac:dyDescent="0.2">
      <c r="A1922" s="54" t="s">
        <v>2497</v>
      </c>
      <c r="B1922" s="35">
        <v>45569</v>
      </c>
      <c r="C1922" s="31">
        <f t="shared" si="59"/>
        <v>1</v>
      </c>
      <c r="D1922" s="15">
        <f t="shared" ref="D1922:D1985" si="60">IF(C1922=1, 1500 - SUMIFS($Y:$Y, $A:$A, A1922, $C:$C, C1922, $E:$E, "Approved", $Z:$Z, "&lt;&gt;PFA GC", $F:$F, "&lt;&gt;No"),
   IF(C1922=2, 1000 - SUMIFS($Y:$Y, $A:$A, A1922, $C:$C, C1922, $E:$E, "Approved", $Z:$Z, "&lt;&gt;PFA GC", $F:$F, "&lt;&gt;No"),
   IF(C1922&gt;=3, 500 - SUMIFS($Y:$Y, $A:$A, A1922, $C:$C, C1922, $E:$E, "Approved", $Z:$Z, "&lt;&gt;PFA GC", $F:$F, "&lt;&gt;No"), "")))</f>
        <v>906</v>
      </c>
      <c r="E1922" s="16" t="s">
        <v>28</v>
      </c>
      <c r="F1922" s="64">
        <v>45569</v>
      </c>
      <c r="G1922" s="30" t="s">
        <v>30</v>
      </c>
      <c r="H1922" s="24" t="s">
        <v>1251</v>
      </c>
      <c r="I1922" s="24" t="s">
        <v>315</v>
      </c>
      <c r="J1922" s="24">
        <v>68046</v>
      </c>
      <c r="K1922" s="49" t="s">
        <v>316</v>
      </c>
      <c r="L1922" s="20">
        <v>17546</v>
      </c>
      <c r="M1922" s="49" t="s">
        <v>324</v>
      </c>
      <c r="N1922" s="49" t="s">
        <v>318</v>
      </c>
      <c r="O1922" s="49" t="s">
        <v>319</v>
      </c>
      <c r="P1922" s="49" t="s">
        <v>604</v>
      </c>
      <c r="Q1922" s="49" t="s">
        <v>348</v>
      </c>
      <c r="R1922" s="7" t="s">
        <v>820</v>
      </c>
      <c r="S1922" s="24">
        <v>1</v>
      </c>
      <c r="T1922" s="58">
        <v>1416</v>
      </c>
      <c r="U1922" s="7">
        <v>28.2</v>
      </c>
      <c r="V1922" s="63" t="s">
        <v>32</v>
      </c>
      <c r="W1922" s="53" t="s">
        <v>584</v>
      </c>
      <c r="X1922" s="7" t="s">
        <v>37</v>
      </c>
      <c r="Y1922" s="10">
        <v>100</v>
      </c>
      <c r="Z1922" s="24" t="s">
        <v>310</v>
      </c>
      <c r="AA1922" s="53" t="s">
        <v>168</v>
      </c>
      <c r="AB1922" s="78"/>
      <c r="AC1922" s="53"/>
      <c r="AF1922" s="24"/>
    </row>
    <row r="1923" spans="1:32" ht="15" hidden="1" customHeight="1" x14ac:dyDescent="0.2">
      <c r="A1923" s="54" t="s">
        <v>1666</v>
      </c>
      <c r="B1923" s="35">
        <v>45569</v>
      </c>
      <c r="C1923" s="59">
        <f t="shared" ref="C1923:C1986" si="61">YEAR(B1923) - YEAR(_xlfn.MINIFS($B:$B, $A:$A, A1923)) + 1</f>
        <v>3</v>
      </c>
      <c r="D1923" s="15">
        <f t="shared" si="60"/>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hidden="1" customHeight="1" x14ac:dyDescent="0.2">
      <c r="A1924" s="54" t="s">
        <v>2450</v>
      </c>
      <c r="B1924" s="35">
        <v>45569</v>
      </c>
      <c r="C1924" s="59">
        <f t="shared" si="61"/>
        <v>1</v>
      </c>
      <c r="D1924" s="15">
        <f t="shared" si="60"/>
        <v>262.36000000000013</v>
      </c>
      <c r="E1924" s="16" t="s">
        <v>28</v>
      </c>
      <c r="F1924" s="64">
        <v>45574</v>
      </c>
      <c r="G1924" s="64" t="s">
        <v>30</v>
      </c>
      <c r="H1924" s="53" t="s">
        <v>1200</v>
      </c>
      <c r="I1924" s="53" t="s">
        <v>315</v>
      </c>
      <c r="J1924" s="53">
        <v>68862</v>
      </c>
      <c r="K1924" s="53" t="s">
        <v>316</v>
      </c>
      <c r="L1924" s="70">
        <v>19732</v>
      </c>
      <c r="M1924" s="53" t="s">
        <v>317</v>
      </c>
      <c r="N1924" s="53" t="s">
        <v>325</v>
      </c>
      <c r="O1924" s="53" t="s">
        <v>319</v>
      </c>
      <c r="P1924" s="53" t="s">
        <v>604</v>
      </c>
      <c r="Q1924" s="53" t="s">
        <v>348</v>
      </c>
      <c r="R1924" s="7" t="s">
        <v>833</v>
      </c>
      <c r="S1924" s="53">
        <v>2</v>
      </c>
      <c r="T1924" s="61">
        <v>1663</v>
      </c>
      <c r="U1924" s="7">
        <v>132</v>
      </c>
      <c r="V1924" s="63" t="s">
        <v>32</v>
      </c>
      <c r="W1924" s="53" t="s">
        <v>1212</v>
      </c>
      <c r="X1924" s="7" t="s">
        <v>37</v>
      </c>
      <c r="Y1924" s="10">
        <v>250</v>
      </c>
      <c r="Z1924" s="53" t="s">
        <v>44</v>
      </c>
      <c r="AA1924" s="53" t="s">
        <v>103</v>
      </c>
      <c r="AB1924" s="78"/>
      <c r="AC1924" s="53"/>
      <c r="AF1924" s="24"/>
    </row>
    <row r="1925" spans="1:32" ht="15" hidden="1" customHeight="1" x14ac:dyDescent="0.2">
      <c r="A1925" s="54" t="s">
        <v>2450</v>
      </c>
      <c r="B1925" s="35">
        <v>45569</v>
      </c>
      <c r="C1925" s="59">
        <f t="shared" si="61"/>
        <v>1</v>
      </c>
      <c r="D1925" s="15">
        <f t="shared" si="60"/>
        <v>262.36000000000013</v>
      </c>
      <c r="E1925" s="16" t="s">
        <v>28</v>
      </c>
      <c r="F1925" s="64">
        <v>45574</v>
      </c>
      <c r="G1925" s="64" t="s">
        <v>30</v>
      </c>
      <c r="H1925" s="53" t="s">
        <v>1200</v>
      </c>
      <c r="I1925" s="53" t="s">
        <v>315</v>
      </c>
      <c r="J1925" s="53">
        <v>68862</v>
      </c>
      <c r="K1925" s="53" t="s">
        <v>316</v>
      </c>
      <c r="L1925" s="70">
        <v>19732</v>
      </c>
      <c r="M1925" s="53" t="s">
        <v>317</v>
      </c>
      <c r="N1925" s="53" t="s">
        <v>325</v>
      </c>
      <c r="O1925" s="53" t="s">
        <v>319</v>
      </c>
      <c r="P1925" s="53" t="s">
        <v>604</v>
      </c>
      <c r="Q1925" s="53" t="s">
        <v>348</v>
      </c>
      <c r="R1925" s="7" t="s">
        <v>833</v>
      </c>
      <c r="S1925" s="53">
        <v>2</v>
      </c>
      <c r="T1925" s="61">
        <v>1663</v>
      </c>
      <c r="U1925" s="7">
        <v>132</v>
      </c>
      <c r="V1925" s="63" t="s">
        <v>32</v>
      </c>
      <c r="W1925" s="53" t="s">
        <v>1212</v>
      </c>
      <c r="X1925" s="7" t="s">
        <v>51</v>
      </c>
      <c r="Y1925" s="10">
        <v>250</v>
      </c>
      <c r="Z1925" s="24" t="s">
        <v>38</v>
      </c>
      <c r="AA1925" s="12" t="s">
        <v>500</v>
      </c>
      <c r="AB1925" s="78"/>
      <c r="AC1925" s="53"/>
      <c r="AF1925" s="24"/>
    </row>
    <row r="1926" spans="1:32" ht="15" hidden="1" customHeight="1" x14ac:dyDescent="0.2">
      <c r="A1926" s="54" t="s">
        <v>2495</v>
      </c>
      <c r="B1926" s="35">
        <v>45569</v>
      </c>
      <c r="C1926" s="59">
        <f t="shared" si="61"/>
        <v>1</v>
      </c>
      <c r="D1926" s="15">
        <f t="shared" si="60"/>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1027</v>
      </c>
      <c r="X1926" s="7" t="s">
        <v>37</v>
      </c>
      <c r="Y1926" s="10">
        <v>50</v>
      </c>
      <c r="Z1926" s="24" t="s">
        <v>310</v>
      </c>
      <c r="AA1926" s="53" t="s">
        <v>168</v>
      </c>
      <c r="AB1926" s="78"/>
      <c r="AC1926" s="53"/>
      <c r="AF1926" s="24"/>
    </row>
    <row r="1927" spans="1:32" ht="15" hidden="1" customHeight="1" x14ac:dyDescent="0.2">
      <c r="A1927" s="54" t="s">
        <v>2304</v>
      </c>
      <c r="B1927" s="35">
        <v>45569</v>
      </c>
      <c r="C1927" s="59">
        <f t="shared" si="61"/>
        <v>1</v>
      </c>
      <c r="D1927" s="15">
        <f t="shared" si="60"/>
        <v>627.05999999999995</v>
      </c>
      <c r="E1927" s="16" t="s">
        <v>28</v>
      </c>
      <c r="F1927" s="64">
        <v>45574</v>
      </c>
      <c r="G1927" s="64" t="s">
        <v>30</v>
      </c>
      <c r="H1927" s="53" t="s">
        <v>1252</v>
      </c>
      <c r="I1927" s="53" t="s">
        <v>315</v>
      </c>
      <c r="J1927" s="53">
        <v>68860</v>
      </c>
      <c r="K1927" s="53" t="s">
        <v>316</v>
      </c>
      <c r="L1927" s="70">
        <v>25793</v>
      </c>
      <c r="M1927" s="53" t="s">
        <v>324</v>
      </c>
      <c r="N1927" s="53" t="s">
        <v>318</v>
      </c>
      <c r="O1927" s="53" t="s">
        <v>319</v>
      </c>
      <c r="P1927" s="53" t="s">
        <v>604</v>
      </c>
      <c r="Q1927" s="53" t="s">
        <v>348</v>
      </c>
      <c r="R1927" s="7" t="s">
        <v>841</v>
      </c>
      <c r="S1927" s="53">
        <v>1</v>
      </c>
      <c r="T1927" s="61">
        <v>1660</v>
      </c>
      <c r="U1927" s="7">
        <v>180</v>
      </c>
      <c r="V1927" s="63" t="s">
        <v>32</v>
      </c>
      <c r="W1927" s="53" t="s">
        <v>1212</v>
      </c>
      <c r="X1927" s="7" t="s">
        <v>37</v>
      </c>
      <c r="Y1927" s="10">
        <v>250</v>
      </c>
      <c r="Z1927" s="53" t="s">
        <v>44</v>
      </c>
      <c r="AA1927" s="53" t="s">
        <v>103</v>
      </c>
      <c r="AB1927" s="78"/>
      <c r="AC1927" s="53"/>
      <c r="AF1927" s="24"/>
    </row>
    <row r="1928" spans="1:32" ht="15" hidden="1" customHeight="1" x14ac:dyDescent="0.2">
      <c r="A1928" s="54" t="s">
        <v>2304</v>
      </c>
      <c r="B1928" s="35">
        <v>45569</v>
      </c>
      <c r="C1928" s="59">
        <f t="shared" si="61"/>
        <v>1</v>
      </c>
      <c r="D1928" s="15">
        <f t="shared" si="60"/>
        <v>627.05999999999995</v>
      </c>
      <c r="E1928" s="16" t="s">
        <v>28</v>
      </c>
      <c r="F1928" s="64">
        <v>45574</v>
      </c>
      <c r="G1928" s="64" t="s">
        <v>30</v>
      </c>
      <c r="H1928" s="53" t="s">
        <v>1252</v>
      </c>
      <c r="I1928" s="53" t="s">
        <v>315</v>
      </c>
      <c r="J1928" s="53">
        <v>68860</v>
      </c>
      <c r="K1928" s="53" t="s">
        <v>316</v>
      </c>
      <c r="L1928" s="70">
        <v>25793</v>
      </c>
      <c r="M1928" s="53" t="s">
        <v>324</v>
      </c>
      <c r="N1928" s="53" t="s">
        <v>318</v>
      </c>
      <c r="O1928" s="53" t="s">
        <v>319</v>
      </c>
      <c r="P1928" s="53" t="s">
        <v>604</v>
      </c>
      <c r="Q1928" s="53" t="s">
        <v>348</v>
      </c>
      <c r="R1928" s="7" t="s">
        <v>841</v>
      </c>
      <c r="S1928" s="53">
        <v>1</v>
      </c>
      <c r="T1928" s="61">
        <v>1660</v>
      </c>
      <c r="U1928" s="7">
        <v>180</v>
      </c>
      <c r="V1928" s="63" t="s">
        <v>32</v>
      </c>
      <c r="W1928" s="53" t="s">
        <v>1212</v>
      </c>
      <c r="X1928" s="7" t="s">
        <v>51</v>
      </c>
      <c r="Y1928" s="10">
        <v>250</v>
      </c>
      <c r="Z1928" s="24" t="s">
        <v>38</v>
      </c>
      <c r="AA1928" s="12" t="s">
        <v>500</v>
      </c>
      <c r="AB1928" s="78"/>
      <c r="AC1928" s="53"/>
      <c r="AF1928" s="24"/>
    </row>
    <row r="1929" spans="1:32" ht="15" hidden="1" customHeight="1" x14ac:dyDescent="0.2">
      <c r="A1929" s="54" t="s">
        <v>2496</v>
      </c>
      <c r="B1929" s="35">
        <v>45569</v>
      </c>
      <c r="C1929" s="59">
        <f t="shared" si="61"/>
        <v>1</v>
      </c>
      <c r="D1929" s="15">
        <f t="shared" si="60"/>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604</v>
      </c>
      <c r="Q1929" s="53" t="s">
        <v>348</v>
      </c>
      <c r="R1929" s="7" t="s">
        <v>841</v>
      </c>
      <c r="S1929" s="53">
        <v>1</v>
      </c>
      <c r="T1929" s="61">
        <v>1600</v>
      </c>
      <c r="U1929" s="7">
        <v>20</v>
      </c>
      <c r="V1929" s="37" t="s">
        <v>285</v>
      </c>
      <c r="W1929" s="53" t="s">
        <v>860</v>
      </c>
      <c r="X1929" s="7" t="s">
        <v>57</v>
      </c>
      <c r="Y1929" s="10">
        <v>75</v>
      </c>
      <c r="Z1929" s="53" t="s">
        <v>566</v>
      </c>
      <c r="AA1929" s="53"/>
      <c r="AB1929" s="78"/>
      <c r="AC1929" s="53"/>
      <c r="AF1929" s="24"/>
    </row>
    <row r="1930" spans="1:32" ht="15" hidden="1" customHeight="1" x14ac:dyDescent="0.2">
      <c r="A1930" s="54" t="s">
        <v>2498</v>
      </c>
      <c r="B1930" s="35">
        <v>45572</v>
      </c>
      <c r="C1930" s="59">
        <f t="shared" si="61"/>
        <v>1</v>
      </c>
      <c r="D1930" s="15">
        <f t="shared" si="60"/>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604</v>
      </c>
      <c r="Q1930" s="53" t="s">
        <v>565</v>
      </c>
      <c r="R1930" s="7" t="s">
        <v>853</v>
      </c>
      <c r="S1930" s="53">
        <v>1</v>
      </c>
      <c r="T1930" s="61">
        <v>1640.6</v>
      </c>
      <c r="U1930" s="7">
        <v>9</v>
      </c>
      <c r="V1930" s="37" t="s">
        <v>286</v>
      </c>
      <c r="W1930" s="53" t="s">
        <v>393</v>
      </c>
      <c r="X1930" s="7" t="s">
        <v>37</v>
      </c>
      <c r="Y1930" s="10">
        <v>250</v>
      </c>
      <c r="Z1930" s="53" t="s">
        <v>44</v>
      </c>
      <c r="AA1930" s="12" t="s">
        <v>103</v>
      </c>
      <c r="AB1930" s="66"/>
      <c r="AC1930" s="24"/>
      <c r="AF1930" s="24"/>
    </row>
    <row r="1931" spans="1:32" ht="15" hidden="1" customHeight="1" x14ac:dyDescent="0.2">
      <c r="A1931" s="54" t="s">
        <v>2498</v>
      </c>
      <c r="B1931" s="35">
        <v>45572</v>
      </c>
      <c r="C1931" s="59">
        <f t="shared" si="61"/>
        <v>1</v>
      </c>
      <c r="D1931" s="15">
        <f t="shared" si="60"/>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604</v>
      </c>
      <c r="Q1931" s="53" t="s">
        <v>565</v>
      </c>
      <c r="R1931" s="7" t="s">
        <v>853</v>
      </c>
      <c r="S1931" s="53">
        <v>1</v>
      </c>
      <c r="T1931" s="61">
        <v>1640.6</v>
      </c>
      <c r="U1931" s="7">
        <v>9</v>
      </c>
      <c r="V1931" s="37" t="s">
        <v>286</v>
      </c>
      <c r="W1931" s="53" t="s">
        <v>393</v>
      </c>
      <c r="X1931" s="7" t="s">
        <v>55</v>
      </c>
      <c r="Y1931" s="10">
        <v>583</v>
      </c>
      <c r="Z1931" s="53" t="s">
        <v>566</v>
      </c>
      <c r="AA1931" s="12" t="s">
        <v>1253</v>
      </c>
      <c r="AB1931" s="66"/>
      <c r="AC1931" s="24"/>
      <c r="AF1931" s="24"/>
    </row>
    <row r="1932" spans="1:32" ht="15" hidden="1" customHeight="1" x14ac:dyDescent="0.2">
      <c r="A1932" s="54" t="s">
        <v>2499</v>
      </c>
      <c r="B1932" s="35">
        <v>45572</v>
      </c>
      <c r="C1932" s="59">
        <f t="shared" si="61"/>
        <v>1</v>
      </c>
      <c r="D1932" s="15">
        <f t="shared" si="60"/>
        <v>0</v>
      </c>
      <c r="E1932" s="16" t="s">
        <v>28</v>
      </c>
      <c r="F1932" s="64">
        <v>45587</v>
      </c>
      <c r="G1932" s="64" t="s">
        <v>30</v>
      </c>
      <c r="H1932" s="53" t="s">
        <v>1254</v>
      </c>
      <c r="I1932" s="53" t="s">
        <v>315</v>
      </c>
      <c r="J1932" s="53">
        <v>51530</v>
      </c>
      <c r="K1932" s="53" t="s">
        <v>316</v>
      </c>
      <c r="L1932" s="70">
        <v>26202</v>
      </c>
      <c r="M1932" s="53" t="s">
        <v>317</v>
      </c>
      <c r="N1932" s="53" t="s">
        <v>325</v>
      </c>
      <c r="O1932" s="53" t="s">
        <v>319</v>
      </c>
      <c r="P1932" s="53" t="s">
        <v>604</v>
      </c>
      <c r="Q1932" s="53" t="s">
        <v>348</v>
      </c>
      <c r="R1932" s="7" t="s">
        <v>841</v>
      </c>
      <c r="S1932" s="53">
        <v>7</v>
      </c>
      <c r="T1932" s="61">
        <v>8500</v>
      </c>
      <c r="U1932" s="7">
        <v>120</v>
      </c>
      <c r="V1932" s="37" t="s">
        <v>285</v>
      </c>
      <c r="W1932" s="53" t="s">
        <v>1167</v>
      </c>
      <c r="X1932" s="7" t="s">
        <v>55</v>
      </c>
      <c r="Y1932" s="10">
        <v>1500</v>
      </c>
      <c r="Z1932" s="53" t="s">
        <v>566</v>
      </c>
      <c r="AA1932" s="12" t="s">
        <v>1255</v>
      </c>
      <c r="AB1932" s="66"/>
      <c r="AC1932" s="24"/>
      <c r="AF1932" s="24"/>
    </row>
    <row r="1933" spans="1:32" ht="15" hidden="1" customHeight="1" x14ac:dyDescent="0.2">
      <c r="A1933" s="54" t="s">
        <v>2451</v>
      </c>
      <c r="B1933" s="35">
        <v>45572</v>
      </c>
      <c r="C1933" s="59">
        <f t="shared" si="61"/>
        <v>1</v>
      </c>
      <c r="D1933" s="15">
        <f t="shared" si="60"/>
        <v>437.61000000000013</v>
      </c>
      <c r="E1933" s="16" t="s">
        <v>28</v>
      </c>
      <c r="F1933" s="36">
        <v>45582</v>
      </c>
      <c r="G1933" s="64" t="s">
        <v>30</v>
      </c>
      <c r="H1933" s="53" t="s">
        <v>314</v>
      </c>
      <c r="I1933" s="53" t="s">
        <v>315</v>
      </c>
      <c r="J1933" s="53">
        <v>68521</v>
      </c>
      <c r="K1933" s="53" t="s">
        <v>959</v>
      </c>
      <c r="L1933" s="70">
        <v>26780</v>
      </c>
      <c r="M1933" s="53" t="s">
        <v>317</v>
      </c>
      <c r="N1933" s="53" t="s">
        <v>318</v>
      </c>
      <c r="O1933" s="53" t="s">
        <v>514</v>
      </c>
      <c r="P1933" s="53" t="s">
        <v>604</v>
      </c>
      <c r="Q1933" s="53" t="s">
        <v>348</v>
      </c>
      <c r="R1933" s="7" t="s">
        <v>841</v>
      </c>
      <c r="S1933" s="53">
        <v>4</v>
      </c>
      <c r="T1933" s="61">
        <v>7856</v>
      </c>
      <c r="U1933" s="7">
        <v>40</v>
      </c>
      <c r="V1933" s="53" t="s">
        <v>260</v>
      </c>
      <c r="W1933" s="53" t="s">
        <v>944</v>
      </c>
      <c r="X1933" s="7" t="s">
        <v>57</v>
      </c>
      <c r="Y1933" s="10">
        <v>48.15</v>
      </c>
      <c r="Z1933" s="53" t="s">
        <v>46</v>
      </c>
      <c r="AA1933" s="53" t="s">
        <v>58</v>
      </c>
      <c r="AB1933" s="78"/>
      <c r="AC1933" s="53"/>
      <c r="AF1933" s="24"/>
    </row>
    <row r="1934" spans="1:32" ht="15" hidden="1" customHeight="1" x14ac:dyDescent="0.2">
      <c r="A1934" s="54" t="s">
        <v>2451</v>
      </c>
      <c r="B1934" s="35">
        <v>45572</v>
      </c>
      <c r="C1934" s="59">
        <f t="shared" si="61"/>
        <v>1</v>
      </c>
      <c r="D1934" s="15">
        <f t="shared" si="60"/>
        <v>437.61000000000013</v>
      </c>
      <c r="E1934" s="16" t="s">
        <v>28</v>
      </c>
      <c r="F1934" s="64">
        <v>45582</v>
      </c>
      <c r="G1934" s="64" t="s">
        <v>30</v>
      </c>
      <c r="H1934" s="53" t="s">
        <v>314</v>
      </c>
      <c r="I1934" s="53" t="s">
        <v>315</v>
      </c>
      <c r="J1934" s="53">
        <v>68521</v>
      </c>
      <c r="K1934" s="53" t="s">
        <v>959</v>
      </c>
      <c r="L1934" s="70">
        <v>26780</v>
      </c>
      <c r="M1934" s="53" t="s">
        <v>317</v>
      </c>
      <c r="N1934" s="53" t="s">
        <v>318</v>
      </c>
      <c r="O1934" s="53" t="s">
        <v>514</v>
      </c>
      <c r="P1934" s="53" t="s">
        <v>604</v>
      </c>
      <c r="Q1934" s="53" t="s">
        <v>348</v>
      </c>
      <c r="R1934" s="7" t="s">
        <v>841</v>
      </c>
      <c r="S1934" s="53">
        <v>4</v>
      </c>
      <c r="T1934" s="61">
        <v>7856</v>
      </c>
      <c r="U1934" s="7">
        <v>40</v>
      </c>
      <c r="V1934" s="53" t="s">
        <v>260</v>
      </c>
      <c r="W1934" s="53" t="s">
        <v>944</v>
      </c>
      <c r="X1934" s="7" t="s">
        <v>73</v>
      </c>
      <c r="Y1934" s="10">
        <v>480.74</v>
      </c>
      <c r="Z1934" s="53" t="s">
        <v>566</v>
      </c>
      <c r="AA1934" s="53" t="s">
        <v>179</v>
      </c>
      <c r="AB1934" s="78"/>
      <c r="AC1934" s="53"/>
      <c r="AF1934" s="24"/>
    </row>
    <row r="1935" spans="1:32" ht="15" hidden="1" customHeight="1" x14ac:dyDescent="0.2">
      <c r="A1935" s="33" t="s">
        <v>2347</v>
      </c>
      <c r="B1935" s="27">
        <v>45573</v>
      </c>
      <c r="C1935" s="31">
        <f t="shared" si="61"/>
        <v>1</v>
      </c>
      <c r="D1935" s="15">
        <f t="shared" si="60"/>
        <v>286.65000000000009</v>
      </c>
      <c r="E1935" s="16" t="s">
        <v>28</v>
      </c>
      <c r="F1935" s="30">
        <v>45587</v>
      </c>
      <c r="G1935" s="30" t="s">
        <v>30</v>
      </c>
      <c r="H1935" s="24" t="s">
        <v>611</v>
      </c>
      <c r="I1935" s="24" t="s">
        <v>315</v>
      </c>
      <c r="J1935" s="24">
        <v>68601</v>
      </c>
      <c r="K1935" s="49" t="s">
        <v>316</v>
      </c>
      <c r="L1935" s="20">
        <v>19105</v>
      </c>
      <c r="M1935" s="49" t="s">
        <v>342</v>
      </c>
      <c r="N1935" s="49" t="s">
        <v>318</v>
      </c>
      <c r="O1935" s="49" t="s">
        <v>319</v>
      </c>
      <c r="P1935" s="49" t="s">
        <v>604</v>
      </c>
      <c r="Q1935" s="49" t="s">
        <v>348</v>
      </c>
      <c r="R1935" s="7" t="s">
        <v>851</v>
      </c>
      <c r="S1935" s="24">
        <v>1</v>
      </c>
      <c r="T1935" s="58">
        <v>1239.8</v>
      </c>
      <c r="U1935" s="7">
        <v>160</v>
      </c>
      <c r="V1935" s="53" t="s">
        <v>260</v>
      </c>
      <c r="W1935" s="24" t="s">
        <v>944</v>
      </c>
      <c r="X1935" s="7" t="s">
        <v>37</v>
      </c>
      <c r="Y1935" s="10">
        <v>250</v>
      </c>
      <c r="Z1935" s="24" t="s">
        <v>44</v>
      </c>
      <c r="AA1935" s="12" t="s">
        <v>103</v>
      </c>
      <c r="AB1935" s="66"/>
      <c r="AC1935" s="24"/>
      <c r="AF1935" s="24"/>
    </row>
    <row r="1936" spans="1:32" ht="15" hidden="1" customHeight="1" x14ac:dyDescent="0.2">
      <c r="A1936" s="54" t="s">
        <v>2347</v>
      </c>
      <c r="B1936" s="35">
        <v>45573</v>
      </c>
      <c r="C1936" s="59">
        <f t="shared" si="61"/>
        <v>1</v>
      </c>
      <c r="D1936" s="15">
        <f t="shared" si="60"/>
        <v>286.65000000000009</v>
      </c>
      <c r="E1936" s="16" t="s">
        <v>28</v>
      </c>
      <c r="F1936" s="64">
        <v>45587</v>
      </c>
      <c r="G1936" s="64" t="s">
        <v>30</v>
      </c>
      <c r="H1936" s="53" t="s">
        <v>611</v>
      </c>
      <c r="I1936" s="53" t="s">
        <v>315</v>
      </c>
      <c r="J1936" s="53">
        <v>68601</v>
      </c>
      <c r="K1936" s="53" t="s">
        <v>316</v>
      </c>
      <c r="L1936" s="70">
        <v>19105</v>
      </c>
      <c r="M1936" s="53" t="s">
        <v>342</v>
      </c>
      <c r="N1936" s="53" t="s">
        <v>318</v>
      </c>
      <c r="O1936" s="53" t="s">
        <v>319</v>
      </c>
      <c r="P1936" s="53" t="s">
        <v>604</v>
      </c>
      <c r="Q1936" s="53" t="s">
        <v>348</v>
      </c>
      <c r="R1936" s="7" t="s">
        <v>851</v>
      </c>
      <c r="S1936" s="53">
        <v>1</v>
      </c>
      <c r="T1936" s="61">
        <v>1239.8</v>
      </c>
      <c r="U1936" s="7">
        <v>160</v>
      </c>
      <c r="V1936" s="37" t="s">
        <v>260</v>
      </c>
      <c r="W1936" s="53" t="s">
        <v>944</v>
      </c>
      <c r="X1936" s="7" t="s">
        <v>51</v>
      </c>
      <c r="Y1936" s="10">
        <v>250</v>
      </c>
      <c r="Z1936" s="24" t="s">
        <v>38</v>
      </c>
      <c r="AA1936" s="12" t="s">
        <v>500</v>
      </c>
      <c r="AB1936" s="66"/>
      <c r="AC1936" s="24"/>
      <c r="AF1936" s="24"/>
    </row>
    <row r="1937" spans="1:32" ht="15" hidden="1" customHeight="1" x14ac:dyDescent="0.2">
      <c r="A1937" s="54" t="s">
        <v>2153</v>
      </c>
      <c r="B1937" s="35">
        <v>45573</v>
      </c>
      <c r="C1937" s="59">
        <f t="shared" si="61"/>
        <v>1</v>
      </c>
      <c r="D1937" s="15">
        <f t="shared" si="60"/>
        <v>1000</v>
      </c>
      <c r="E1937" s="16" t="s">
        <v>28</v>
      </c>
      <c r="F1937" s="64">
        <v>45587</v>
      </c>
      <c r="G1937" s="64" t="s">
        <v>30</v>
      </c>
      <c r="H1937" s="53" t="s">
        <v>1043</v>
      </c>
      <c r="I1937" s="53" t="s">
        <v>315</v>
      </c>
      <c r="J1937" s="53">
        <v>68952</v>
      </c>
      <c r="K1937" s="53" t="s">
        <v>316</v>
      </c>
      <c r="L1937" s="70">
        <v>20417</v>
      </c>
      <c r="M1937" s="53" t="s">
        <v>569</v>
      </c>
      <c r="N1937" s="53" t="s">
        <v>318</v>
      </c>
      <c r="O1937" s="53" t="s">
        <v>319</v>
      </c>
      <c r="P1937" s="53" t="s">
        <v>604</v>
      </c>
      <c r="Q1937" s="53" t="s">
        <v>348</v>
      </c>
      <c r="R1937" s="7" t="s">
        <v>853</v>
      </c>
      <c r="S1937" s="53">
        <v>2</v>
      </c>
      <c r="T1937" s="61">
        <v>2506</v>
      </c>
      <c r="U1937" s="7">
        <v>90</v>
      </c>
      <c r="V1937" s="63" t="s">
        <v>445</v>
      </c>
      <c r="W1937" s="53" t="s">
        <v>1178</v>
      </c>
      <c r="X1937" s="7" t="s">
        <v>51</v>
      </c>
      <c r="Y1937" s="10">
        <v>500</v>
      </c>
      <c r="Z1937" s="24" t="s">
        <v>38</v>
      </c>
      <c r="AA1937" s="12" t="s">
        <v>500</v>
      </c>
      <c r="AB1937" s="66"/>
      <c r="AC1937" s="24"/>
      <c r="AF1937" s="24"/>
    </row>
    <row r="1938" spans="1:32" ht="15" hidden="1" customHeight="1" x14ac:dyDescent="0.2">
      <c r="A1938" s="54" t="s">
        <v>2501</v>
      </c>
      <c r="B1938" s="35">
        <v>45573</v>
      </c>
      <c r="C1938" s="59">
        <f t="shared" si="61"/>
        <v>1</v>
      </c>
      <c r="D1938" s="15">
        <f t="shared" si="60"/>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604</v>
      </c>
      <c r="Q1938" s="53" t="s">
        <v>348</v>
      </c>
      <c r="R1938" s="7" t="s">
        <v>841</v>
      </c>
      <c r="S1938" s="53">
        <v>2</v>
      </c>
      <c r="T1938" s="61">
        <v>4355</v>
      </c>
      <c r="U1938" s="7">
        <v>10</v>
      </c>
      <c r="V1938" s="53" t="s">
        <v>260</v>
      </c>
      <c r="W1938" s="53" t="s">
        <v>1217</v>
      </c>
      <c r="X1938" s="7" t="s">
        <v>55</v>
      </c>
      <c r="Y1938" s="10">
        <v>1346.88</v>
      </c>
      <c r="Z1938" s="53"/>
      <c r="AA1938" s="12" t="s">
        <v>130</v>
      </c>
      <c r="AB1938" s="66"/>
      <c r="AC1938" s="24"/>
      <c r="AF1938" s="24"/>
    </row>
    <row r="1939" spans="1:32" ht="15" hidden="1" customHeight="1" x14ac:dyDescent="0.2">
      <c r="A1939" s="54" t="s">
        <v>2358</v>
      </c>
      <c r="B1939" s="35">
        <v>45573</v>
      </c>
      <c r="C1939" s="59">
        <f t="shared" si="61"/>
        <v>1</v>
      </c>
      <c r="D1939" s="15">
        <f t="shared" si="60"/>
        <v>43.080000000000155</v>
      </c>
      <c r="E1939" s="16" t="s">
        <v>28</v>
      </c>
      <c r="F1939" s="64">
        <v>45582</v>
      </c>
      <c r="G1939" s="64" t="s">
        <v>30</v>
      </c>
      <c r="H1939" s="53" t="s">
        <v>1120</v>
      </c>
      <c r="I1939" s="53" t="s">
        <v>315</v>
      </c>
      <c r="J1939" s="53">
        <v>69341</v>
      </c>
      <c r="K1939" s="53" t="s">
        <v>316</v>
      </c>
      <c r="L1939" s="70">
        <v>23018</v>
      </c>
      <c r="M1939" s="53" t="s">
        <v>317</v>
      </c>
      <c r="N1939" s="53" t="s">
        <v>325</v>
      </c>
      <c r="O1939" s="53" t="s">
        <v>319</v>
      </c>
      <c r="P1939" s="53" t="s">
        <v>604</v>
      </c>
      <c r="Q1939" s="53" t="s">
        <v>348</v>
      </c>
      <c r="R1939" s="7" t="s">
        <v>841</v>
      </c>
      <c r="S1939" s="53">
        <v>2</v>
      </c>
      <c r="T1939" s="61">
        <v>0</v>
      </c>
      <c r="U1939" s="7">
        <v>900</v>
      </c>
      <c r="V1939" s="53" t="s">
        <v>285</v>
      </c>
      <c r="W1939" s="53" t="s">
        <v>860</v>
      </c>
      <c r="X1939" s="7" t="s">
        <v>57</v>
      </c>
      <c r="Y1939" s="10">
        <v>125.58</v>
      </c>
      <c r="Z1939" s="24"/>
      <c r="AA1939" s="12" t="s">
        <v>1256</v>
      </c>
      <c r="AB1939" s="66"/>
      <c r="AC1939" s="24"/>
      <c r="AF1939" s="24"/>
    </row>
    <row r="1940" spans="1:32" ht="15" hidden="1" customHeight="1" x14ac:dyDescent="0.2">
      <c r="A1940" s="54" t="s">
        <v>2500</v>
      </c>
      <c r="B1940" s="35">
        <v>45573</v>
      </c>
      <c r="C1940" s="31">
        <f t="shared" si="61"/>
        <v>1</v>
      </c>
      <c r="D1940" s="15">
        <f t="shared" si="60"/>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584</v>
      </c>
      <c r="X1940" s="7" t="s">
        <v>37</v>
      </c>
      <c r="Y1940" s="10">
        <v>25</v>
      </c>
      <c r="Z1940" s="24" t="s">
        <v>310</v>
      </c>
      <c r="AA1940" s="53" t="s">
        <v>168</v>
      </c>
      <c r="AB1940" s="78"/>
      <c r="AC1940" s="53"/>
      <c r="AF1940" s="24"/>
    </row>
    <row r="1941" spans="1:32" ht="15" hidden="1" customHeight="1" x14ac:dyDescent="0.2">
      <c r="A1941" s="54" t="s">
        <v>2504</v>
      </c>
      <c r="B1941" s="35">
        <v>45574</v>
      </c>
      <c r="C1941" s="59">
        <f t="shared" si="61"/>
        <v>1</v>
      </c>
      <c r="D1941" s="15">
        <f t="shared" si="60"/>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604</v>
      </c>
      <c r="Q1941" s="53" t="s">
        <v>348</v>
      </c>
      <c r="R1941" s="7" t="s">
        <v>820</v>
      </c>
      <c r="S1941" s="53">
        <v>2</v>
      </c>
      <c r="T1941" s="61">
        <v>1517.75</v>
      </c>
      <c r="U1941" s="7">
        <v>18</v>
      </c>
      <c r="V1941" s="53" t="s">
        <v>264</v>
      </c>
      <c r="W1941" s="53" t="s">
        <v>540</v>
      </c>
      <c r="X1941" s="7" t="s">
        <v>73</v>
      </c>
      <c r="Y1941" s="10">
        <v>1091.69</v>
      </c>
      <c r="Z1941" s="53" t="s">
        <v>566</v>
      </c>
      <c r="AA1941" s="12" t="s">
        <v>1258</v>
      </c>
      <c r="AB1941" s="66"/>
      <c r="AC1941" s="24"/>
      <c r="AF1941" s="24"/>
    </row>
    <row r="1942" spans="1:32" ht="15" hidden="1" customHeight="1" x14ac:dyDescent="0.2">
      <c r="A1942" s="54" t="s">
        <v>2503</v>
      </c>
      <c r="B1942" s="35">
        <v>45574</v>
      </c>
      <c r="C1942" s="59">
        <f t="shared" si="61"/>
        <v>1</v>
      </c>
      <c r="D1942" s="15">
        <f t="shared" si="60"/>
        <v>1500</v>
      </c>
      <c r="E1942" s="41" t="s">
        <v>428</v>
      </c>
      <c r="F1942" s="30" t="s">
        <v>320</v>
      </c>
      <c r="G1942" s="59" t="s">
        <v>536</v>
      </c>
      <c r="H1942" s="53" t="s">
        <v>444</v>
      </c>
      <c r="I1942" s="53" t="s">
        <v>315</v>
      </c>
      <c r="J1942" s="53">
        <v>68901</v>
      </c>
      <c r="K1942" s="53" t="s">
        <v>316</v>
      </c>
      <c r="L1942" s="70">
        <v>23633</v>
      </c>
      <c r="M1942" s="53" t="s">
        <v>317</v>
      </c>
      <c r="N1942" s="53" t="s">
        <v>325</v>
      </c>
      <c r="O1942" s="53" t="s">
        <v>319</v>
      </c>
      <c r="P1942" s="53" t="s">
        <v>604</v>
      </c>
      <c r="Q1942" s="53" t="s">
        <v>348</v>
      </c>
      <c r="R1942" s="7" t="s">
        <v>822</v>
      </c>
      <c r="S1942" s="53">
        <v>3</v>
      </c>
      <c r="T1942" s="61">
        <v>4626</v>
      </c>
      <c r="U1942" s="7">
        <v>2</v>
      </c>
      <c r="V1942" s="63" t="s">
        <v>445</v>
      </c>
      <c r="W1942" s="53" t="s">
        <v>1178</v>
      </c>
      <c r="X1942" s="7" t="s">
        <v>431</v>
      </c>
      <c r="Y1942" s="10">
        <v>2000</v>
      </c>
      <c r="Z1942" s="53"/>
      <c r="AA1942" s="12"/>
      <c r="AB1942" s="66"/>
      <c r="AC1942" s="31"/>
      <c r="AF1942" s="24"/>
    </row>
    <row r="1943" spans="1:32" ht="15" hidden="1" customHeight="1" x14ac:dyDescent="0.2">
      <c r="A1943" s="33" t="s">
        <v>2429</v>
      </c>
      <c r="B1943" s="27">
        <v>45574</v>
      </c>
      <c r="C1943" s="31">
        <f t="shared" si="61"/>
        <v>1</v>
      </c>
      <c r="D1943" s="15">
        <f t="shared" si="60"/>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604</v>
      </c>
      <c r="Q1943" s="49" t="s">
        <v>348</v>
      </c>
      <c r="R1943" s="7" t="s">
        <v>820</v>
      </c>
      <c r="S1943" s="24">
        <v>1</v>
      </c>
      <c r="T1943" s="58">
        <v>2303.9</v>
      </c>
      <c r="U1943" s="7">
        <v>20</v>
      </c>
      <c r="V1943" s="53" t="s">
        <v>260</v>
      </c>
      <c r="W1943" s="24" t="s">
        <v>944</v>
      </c>
      <c r="X1943" s="7" t="s">
        <v>37</v>
      </c>
      <c r="Y1943" s="10">
        <v>250</v>
      </c>
      <c r="Z1943" s="24" t="s">
        <v>44</v>
      </c>
      <c r="AA1943" s="12" t="s">
        <v>103</v>
      </c>
      <c r="AB1943" s="66"/>
      <c r="AC1943" s="24"/>
      <c r="AF1943" s="24"/>
    </row>
    <row r="1944" spans="1:32" ht="15" hidden="1" customHeight="1" x14ac:dyDescent="0.2">
      <c r="A1944" s="54" t="s">
        <v>2502</v>
      </c>
      <c r="B1944" s="35">
        <v>45574</v>
      </c>
      <c r="C1944" s="59">
        <f t="shared" si="61"/>
        <v>1</v>
      </c>
      <c r="D1944" s="15">
        <f t="shared" si="60"/>
        <v>777.88</v>
      </c>
      <c r="E1944" s="16" t="s">
        <v>28</v>
      </c>
      <c r="F1944" s="64">
        <v>45587</v>
      </c>
      <c r="G1944" s="64" t="s">
        <v>30</v>
      </c>
      <c r="H1944" s="53" t="s">
        <v>1246</v>
      </c>
      <c r="I1944" s="53" t="s">
        <v>805</v>
      </c>
      <c r="J1944" s="53">
        <v>51104</v>
      </c>
      <c r="K1944" s="53" t="s">
        <v>331</v>
      </c>
      <c r="L1944" s="70">
        <v>29811</v>
      </c>
      <c r="M1944" s="53" t="s">
        <v>569</v>
      </c>
      <c r="N1944" s="53" t="s">
        <v>318</v>
      </c>
      <c r="O1944" s="53" t="s">
        <v>319</v>
      </c>
      <c r="P1944" s="53" t="s">
        <v>637</v>
      </c>
      <c r="Q1944" s="53" t="s">
        <v>348</v>
      </c>
      <c r="R1944" s="7" t="s">
        <v>349</v>
      </c>
      <c r="S1944" s="53">
        <v>3</v>
      </c>
      <c r="T1944" s="61">
        <v>1600</v>
      </c>
      <c r="U1944" s="7">
        <v>200</v>
      </c>
      <c r="V1944" s="53" t="s">
        <v>285</v>
      </c>
      <c r="W1944" s="53" t="s">
        <v>1257</v>
      </c>
      <c r="X1944" s="7" t="s">
        <v>57</v>
      </c>
      <c r="Y1944" s="10">
        <v>583.52</v>
      </c>
      <c r="Z1944" s="53" t="s">
        <v>46</v>
      </c>
      <c r="AA1944" s="12" t="s">
        <v>1248</v>
      </c>
      <c r="AB1944" s="66"/>
      <c r="AC1944" s="24"/>
      <c r="AF1944" s="24"/>
    </row>
    <row r="1945" spans="1:32" ht="15" hidden="1" customHeight="1" x14ac:dyDescent="0.2">
      <c r="A1945" s="33" t="s">
        <v>2457</v>
      </c>
      <c r="B1945" s="27">
        <v>45574</v>
      </c>
      <c r="C1945" s="31">
        <f t="shared" si="61"/>
        <v>1</v>
      </c>
      <c r="D1945" s="15">
        <f t="shared" si="60"/>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604</v>
      </c>
      <c r="Q1945" s="49" t="s">
        <v>348</v>
      </c>
      <c r="R1945" s="7" t="s">
        <v>822</v>
      </c>
      <c r="S1945" s="24">
        <v>1</v>
      </c>
      <c r="T1945" s="58">
        <v>0</v>
      </c>
      <c r="U1945" s="7">
        <v>30</v>
      </c>
      <c r="V1945" s="63" t="s">
        <v>285</v>
      </c>
      <c r="W1945" s="24" t="s">
        <v>860</v>
      </c>
      <c r="X1945" s="7" t="s">
        <v>37</v>
      </c>
      <c r="Y1945" s="10">
        <v>150</v>
      </c>
      <c r="Z1945" s="24" t="s">
        <v>44</v>
      </c>
      <c r="AA1945" s="12" t="s">
        <v>103</v>
      </c>
      <c r="AB1945" s="66"/>
      <c r="AC1945" s="24"/>
      <c r="AF1945" s="24"/>
    </row>
    <row r="1946" spans="1:32" ht="15" hidden="1" customHeight="1" x14ac:dyDescent="0.2">
      <c r="A1946" s="54" t="s">
        <v>2505</v>
      </c>
      <c r="B1946" s="35">
        <v>45575</v>
      </c>
      <c r="C1946" s="31">
        <f t="shared" si="61"/>
        <v>1</v>
      </c>
      <c r="D1946" s="15">
        <f t="shared" si="60"/>
        <v>1500</v>
      </c>
      <c r="E1946" s="16" t="s">
        <v>28</v>
      </c>
      <c r="F1946" s="30" t="s">
        <v>320</v>
      </c>
      <c r="G1946" s="59" t="s">
        <v>1259</v>
      </c>
      <c r="H1946" s="53" t="s">
        <v>476</v>
      </c>
      <c r="I1946" s="53" t="s">
        <v>315</v>
      </c>
      <c r="J1946" s="53">
        <v>68847</v>
      </c>
      <c r="K1946" s="53" t="s">
        <v>316</v>
      </c>
      <c r="L1946" s="70">
        <v>24094</v>
      </c>
      <c r="M1946" s="53" t="s">
        <v>317</v>
      </c>
      <c r="N1946" s="53" t="s">
        <v>325</v>
      </c>
      <c r="O1946" s="53" t="s">
        <v>319</v>
      </c>
      <c r="P1946" s="53" t="s">
        <v>637</v>
      </c>
      <c r="Q1946" s="53" t="s">
        <v>348</v>
      </c>
      <c r="R1946" s="7" t="s">
        <v>820</v>
      </c>
      <c r="S1946" s="53">
        <v>2</v>
      </c>
      <c r="T1946" s="61">
        <v>2000</v>
      </c>
      <c r="U1946" s="7">
        <v>6</v>
      </c>
      <c r="V1946" s="53" t="s">
        <v>285</v>
      </c>
      <c r="W1946" s="53" t="s">
        <v>1260</v>
      </c>
      <c r="X1946" s="7" t="s">
        <v>55</v>
      </c>
      <c r="Y1946" s="10">
        <v>850</v>
      </c>
      <c r="Z1946" s="53" t="s">
        <v>566</v>
      </c>
      <c r="AA1946" s="12" t="s">
        <v>1261</v>
      </c>
      <c r="AB1946" s="66"/>
      <c r="AC1946" s="31"/>
      <c r="AF1946" s="24"/>
    </row>
    <row r="1947" spans="1:32" ht="15" hidden="1" customHeight="1" x14ac:dyDescent="0.2">
      <c r="A1947" s="54" t="s">
        <v>1867</v>
      </c>
      <c r="B1947" s="35">
        <v>45575</v>
      </c>
      <c r="C1947" s="59">
        <f t="shared" si="61"/>
        <v>2</v>
      </c>
      <c r="D1947" s="15">
        <f t="shared" si="60"/>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hidden="1" customHeight="1" x14ac:dyDescent="0.2">
      <c r="A1948" s="54" t="s">
        <v>2506</v>
      </c>
      <c r="B1948" s="35">
        <v>45576</v>
      </c>
      <c r="C1948" s="59">
        <f t="shared" si="61"/>
        <v>1</v>
      </c>
      <c r="D1948" s="15">
        <f t="shared" si="60"/>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604</v>
      </c>
      <c r="Q1948" s="53" t="s">
        <v>348</v>
      </c>
      <c r="R1948" s="7" t="s">
        <v>820</v>
      </c>
      <c r="S1948" s="53">
        <v>1</v>
      </c>
      <c r="T1948" s="61">
        <v>1135</v>
      </c>
      <c r="U1948" s="7">
        <v>5</v>
      </c>
      <c r="V1948" s="53" t="s">
        <v>260</v>
      </c>
      <c r="W1948" s="53" t="s">
        <v>1217</v>
      </c>
      <c r="X1948" s="7" t="s">
        <v>55</v>
      </c>
      <c r="Y1948" s="10">
        <v>1500</v>
      </c>
      <c r="Z1948" s="53" t="s">
        <v>566</v>
      </c>
      <c r="AA1948" s="12" t="s">
        <v>1262</v>
      </c>
      <c r="AB1948" s="66"/>
      <c r="AC1948" s="24"/>
      <c r="AF1948" s="24"/>
    </row>
    <row r="1949" spans="1:32" ht="15" hidden="1" customHeight="1" x14ac:dyDescent="0.2">
      <c r="A1949" s="33" t="s">
        <v>2386</v>
      </c>
      <c r="B1949" s="27">
        <v>45579</v>
      </c>
      <c r="C1949" s="31">
        <f t="shared" si="61"/>
        <v>1</v>
      </c>
      <c r="D1949" s="15">
        <f t="shared" si="60"/>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604</v>
      </c>
      <c r="Q1949" s="49" t="s">
        <v>579</v>
      </c>
      <c r="R1949" s="7" t="s">
        <v>851</v>
      </c>
      <c r="S1949" s="24">
        <v>1</v>
      </c>
      <c r="T1949" s="58">
        <v>2235.4</v>
      </c>
      <c r="U1949" s="7">
        <v>140</v>
      </c>
      <c r="V1949" s="37" t="s">
        <v>260</v>
      </c>
      <c r="W1949" s="24" t="s">
        <v>944</v>
      </c>
      <c r="X1949" s="7" t="s">
        <v>57</v>
      </c>
      <c r="Y1949" s="10">
        <v>108</v>
      </c>
      <c r="Z1949" s="24" t="s">
        <v>566</v>
      </c>
      <c r="AA1949" s="12" t="s">
        <v>327</v>
      </c>
      <c r="AB1949" s="66"/>
      <c r="AC1949" s="24"/>
      <c r="AF1949" s="24"/>
    </row>
    <row r="1950" spans="1:32" ht="15" hidden="1" customHeight="1" x14ac:dyDescent="0.2">
      <c r="A1950" s="54" t="s">
        <v>2386</v>
      </c>
      <c r="B1950" s="35">
        <v>45579</v>
      </c>
      <c r="C1950" s="59">
        <f t="shared" si="61"/>
        <v>1</v>
      </c>
      <c r="D1950" s="15">
        <f t="shared" si="60"/>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604</v>
      </c>
      <c r="Q1950" s="53" t="s">
        <v>579</v>
      </c>
      <c r="R1950" s="7" t="s">
        <v>851</v>
      </c>
      <c r="S1950" s="53">
        <v>1</v>
      </c>
      <c r="T1950" s="61">
        <v>2235.4</v>
      </c>
      <c r="U1950" s="7">
        <v>140</v>
      </c>
      <c r="V1950" s="37" t="s">
        <v>260</v>
      </c>
      <c r="W1950" s="53" t="s">
        <v>944</v>
      </c>
      <c r="X1950" s="7" t="s">
        <v>57</v>
      </c>
      <c r="Y1950" s="10">
        <v>108</v>
      </c>
      <c r="Z1950" s="24" t="s">
        <v>46</v>
      </c>
      <c r="AA1950" s="12" t="s">
        <v>327</v>
      </c>
      <c r="AB1950" s="66"/>
      <c r="AC1950" s="24"/>
      <c r="AF1950" s="24"/>
    </row>
    <row r="1951" spans="1:32" ht="15" hidden="1" customHeight="1" x14ac:dyDescent="0.2">
      <c r="A1951" s="33" t="s">
        <v>2386</v>
      </c>
      <c r="B1951" s="27">
        <v>45579</v>
      </c>
      <c r="C1951" s="31">
        <f t="shared" si="61"/>
        <v>1</v>
      </c>
      <c r="D1951" s="15">
        <f t="shared" si="60"/>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604</v>
      </c>
      <c r="Q1951" s="49" t="s">
        <v>579</v>
      </c>
      <c r="R1951" s="7" t="s">
        <v>851</v>
      </c>
      <c r="S1951" s="24">
        <v>1</v>
      </c>
      <c r="T1951" s="58">
        <v>2235.4</v>
      </c>
      <c r="U1951" s="7">
        <v>140</v>
      </c>
      <c r="V1951" s="37" t="s">
        <v>260</v>
      </c>
      <c r="W1951" s="24" t="s">
        <v>944</v>
      </c>
      <c r="X1951" s="7" t="s">
        <v>73</v>
      </c>
      <c r="Y1951" s="10">
        <v>218.74</v>
      </c>
      <c r="Z1951" s="24" t="s">
        <v>566</v>
      </c>
      <c r="AA1951" s="12" t="s">
        <v>1143</v>
      </c>
      <c r="AB1951" s="66"/>
      <c r="AC1951" s="24"/>
      <c r="AF1951" s="24"/>
    </row>
    <row r="1952" spans="1:32" ht="15" hidden="1" customHeight="1" x14ac:dyDescent="0.2">
      <c r="A1952" s="54" t="s">
        <v>2386</v>
      </c>
      <c r="B1952" s="35">
        <v>45579</v>
      </c>
      <c r="C1952" s="59">
        <f t="shared" si="61"/>
        <v>1</v>
      </c>
      <c r="D1952" s="15">
        <f t="shared" si="60"/>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604</v>
      </c>
      <c r="Q1952" s="53" t="s">
        <v>579</v>
      </c>
      <c r="R1952" s="7" t="s">
        <v>851</v>
      </c>
      <c r="S1952" s="53">
        <v>1</v>
      </c>
      <c r="T1952" s="61">
        <v>2235.4</v>
      </c>
      <c r="U1952" s="7">
        <v>140</v>
      </c>
      <c r="V1952" s="37" t="s">
        <v>260</v>
      </c>
      <c r="W1952" s="53" t="s">
        <v>944</v>
      </c>
      <c r="X1952" s="7" t="s">
        <v>73</v>
      </c>
      <c r="Y1952" s="10">
        <v>218.74</v>
      </c>
      <c r="Z1952" s="24" t="s">
        <v>46</v>
      </c>
      <c r="AA1952" s="12" t="s">
        <v>1143</v>
      </c>
      <c r="AB1952" s="66"/>
      <c r="AC1952" s="24"/>
      <c r="AF1952" s="24"/>
    </row>
    <row r="1953" spans="1:32" ht="15" hidden="1" customHeight="1" x14ac:dyDescent="0.2">
      <c r="A1953" s="54" t="s">
        <v>2386</v>
      </c>
      <c r="B1953" s="35">
        <v>45579</v>
      </c>
      <c r="C1953" s="59">
        <f t="shared" si="61"/>
        <v>1</v>
      </c>
      <c r="D1953" s="15">
        <f t="shared" si="60"/>
        <v>308.49</v>
      </c>
      <c r="E1953" s="16" t="s">
        <v>28</v>
      </c>
      <c r="F1953" s="64" t="s">
        <v>320</v>
      </c>
      <c r="G1953" s="31" t="s">
        <v>1267</v>
      </c>
      <c r="H1953" s="53" t="s">
        <v>314</v>
      </c>
      <c r="I1953" s="53" t="s">
        <v>315</v>
      </c>
      <c r="J1953" s="53">
        <v>68516</v>
      </c>
      <c r="K1953" s="53" t="s">
        <v>316</v>
      </c>
      <c r="L1953" s="70">
        <v>19201</v>
      </c>
      <c r="M1953" s="53" t="s">
        <v>324</v>
      </c>
      <c r="N1953" s="53" t="s">
        <v>325</v>
      </c>
      <c r="O1953" s="53" t="s">
        <v>319</v>
      </c>
      <c r="P1953" s="53" t="s">
        <v>604</v>
      </c>
      <c r="Q1953" s="53" t="s">
        <v>579</v>
      </c>
      <c r="R1953" s="7" t="s">
        <v>851</v>
      </c>
      <c r="S1953" s="53">
        <v>1</v>
      </c>
      <c r="T1953" s="61">
        <v>2235.4</v>
      </c>
      <c r="U1953" s="7">
        <v>140</v>
      </c>
      <c r="V1953" s="53" t="s">
        <v>260</v>
      </c>
      <c r="W1953" s="53" t="s">
        <v>944</v>
      </c>
      <c r="X1953" s="7" t="s">
        <v>57</v>
      </c>
      <c r="Y1953" s="10">
        <v>0</v>
      </c>
      <c r="Z1953" s="24" t="s">
        <v>46</v>
      </c>
      <c r="AA1953" s="12" t="s">
        <v>58</v>
      </c>
      <c r="AB1953" s="66"/>
      <c r="AC1953" s="31"/>
      <c r="AF1953" s="24"/>
    </row>
    <row r="1954" spans="1:32" ht="15" hidden="1" customHeight="1" x14ac:dyDescent="0.2">
      <c r="A1954" s="54" t="s">
        <v>2507</v>
      </c>
      <c r="B1954" s="35">
        <v>45579</v>
      </c>
      <c r="C1954" s="31">
        <f t="shared" si="61"/>
        <v>1</v>
      </c>
      <c r="D1954" s="15">
        <f t="shared" si="60"/>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1119</v>
      </c>
      <c r="AF1954" s="24"/>
    </row>
    <row r="1955" spans="1:32" ht="15" hidden="1" customHeight="1" x14ac:dyDescent="0.2">
      <c r="A1955" s="54" t="s">
        <v>2508</v>
      </c>
      <c r="B1955" s="35">
        <v>45579</v>
      </c>
      <c r="C1955" s="31">
        <f t="shared" si="61"/>
        <v>1</v>
      </c>
      <c r="D1955" s="15">
        <f t="shared" si="60"/>
        <v>1500</v>
      </c>
      <c r="E1955" s="41" t="s">
        <v>428</v>
      </c>
      <c r="F1955" s="30" t="s">
        <v>320</v>
      </c>
      <c r="G1955" s="59" t="s">
        <v>536</v>
      </c>
      <c r="H1955" s="53" t="s">
        <v>323</v>
      </c>
      <c r="I1955" s="53" t="s">
        <v>315</v>
      </c>
      <c r="J1955" s="53" t="s">
        <v>1263</v>
      </c>
      <c r="K1955" s="53" t="s">
        <v>316</v>
      </c>
      <c r="L1955" s="70">
        <v>26958</v>
      </c>
      <c r="M1955" s="53" t="s">
        <v>335</v>
      </c>
      <c r="N1955" s="53" t="s">
        <v>325</v>
      </c>
      <c r="O1955" s="53" t="s">
        <v>319</v>
      </c>
      <c r="P1955" s="53" t="s">
        <v>604</v>
      </c>
      <c r="Q1955" s="53" t="s">
        <v>348</v>
      </c>
      <c r="R1955" s="7" t="s">
        <v>822</v>
      </c>
      <c r="S1955" s="53">
        <v>2</v>
      </c>
      <c r="T1955" s="61">
        <v>0</v>
      </c>
      <c r="U1955" s="7">
        <v>18</v>
      </c>
      <c r="V1955" s="37" t="s">
        <v>1264</v>
      </c>
      <c r="W1955" s="53" t="s">
        <v>1265</v>
      </c>
      <c r="X1955" s="7" t="s">
        <v>55</v>
      </c>
      <c r="Y1955" s="10">
        <v>1350</v>
      </c>
      <c r="Z1955" s="53"/>
      <c r="AA1955" s="12" t="s">
        <v>1266</v>
      </c>
      <c r="AB1955" s="66"/>
      <c r="AC1955" s="31"/>
      <c r="AF1955" s="24"/>
    </row>
    <row r="1956" spans="1:32" ht="15" hidden="1" customHeight="1" x14ac:dyDescent="0.2">
      <c r="A1956" s="54" t="s">
        <v>1920</v>
      </c>
      <c r="B1956" s="35">
        <v>45579</v>
      </c>
      <c r="C1956" s="31">
        <f t="shared" si="61"/>
        <v>2</v>
      </c>
      <c r="D1956" s="15">
        <f t="shared" si="60"/>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604</v>
      </c>
      <c r="Q1956" s="53" t="s">
        <v>565</v>
      </c>
      <c r="R1956" s="7" t="s">
        <v>822</v>
      </c>
      <c r="S1956" s="53">
        <v>2</v>
      </c>
      <c r="T1956" s="61">
        <v>0</v>
      </c>
      <c r="U1956" s="7">
        <v>15</v>
      </c>
      <c r="V1956" s="37" t="s">
        <v>286</v>
      </c>
      <c r="W1956" s="53" t="s">
        <v>332</v>
      </c>
      <c r="X1956" s="7" t="s">
        <v>57</v>
      </c>
      <c r="Y1956" s="10">
        <v>480</v>
      </c>
      <c r="Z1956" s="24"/>
      <c r="AA1956" s="12" t="s">
        <v>327</v>
      </c>
      <c r="AB1956" s="66"/>
      <c r="AC1956" s="24"/>
      <c r="AF1956" s="24"/>
    </row>
    <row r="1957" spans="1:32" ht="15" hidden="1" customHeight="1" x14ac:dyDescent="0.2">
      <c r="A1957" s="33" t="s">
        <v>2434</v>
      </c>
      <c r="B1957" s="27">
        <v>45580</v>
      </c>
      <c r="C1957" s="31">
        <f t="shared" si="61"/>
        <v>1</v>
      </c>
      <c r="D1957" s="15">
        <f t="shared" si="60"/>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604</v>
      </c>
      <c r="Q1957" s="49" t="s">
        <v>565</v>
      </c>
      <c r="R1957" s="7" t="s">
        <v>841</v>
      </c>
      <c r="S1957" s="24">
        <v>1</v>
      </c>
      <c r="T1957" s="58">
        <v>2679.26</v>
      </c>
      <c r="U1957" s="7">
        <v>3</v>
      </c>
      <c r="V1957" s="23" t="s">
        <v>286</v>
      </c>
      <c r="W1957" s="24" t="s">
        <v>332</v>
      </c>
      <c r="X1957" s="7" t="s">
        <v>55</v>
      </c>
      <c r="Y1957" s="10">
        <v>643.26</v>
      </c>
      <c r="Z1957" s="24" t="s">
        <v>566</v>
      </c>
      <c r="AA1957" s="12" t="s">
        <v>1181</v>
      </c>
      <c r="AB1957" s="66"/>
      <c r="AC1957" s="24"/>
      <c r="AF1957" s="24"/>
    </row>
    <row r="1958" spans="1:32" ht="15" hidden="1" customHeight="1" x14ac:dyDescent="0.2">
      <c r="A1958" s="54" t="s">
        <v>2028</v>
      </c>
      <c r="B1958" s="35">
        <v>45580</v>
      </c>
      <c r="C1958" s="59">
        <f t="shared" si="61"/>
        <v>2</v>
      </c>
      <c r="D1958" s="15">
        <f t="shared" si="60"/>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hidden="1" customHeight="1" x14ac:dyDescent="0.2">
      <c r="A1959" s="33" t="s">
        <v>2509</v>
      </c>
      <c r="B1959" s="27">
        <v>45580</v>
      </c>
      <c r="C1959" s="59">
        <f t="shared" si="61"/>
        <v>1</v>
      </c>
      <c r="D1959" s="15">
        <f t="shared" si="60"/>
        <v>278.93000000000006</v>
      </c>
      <c r="E1959" s="16" t="s">
        <v>28</v>
      </c>
      <c r="F1959" s="30">
        <v>45587</v>
      </c>
      <c r="G1959" s="30" t="s">
        <v>30</v>
      </c>
      <c r="H1959" s="24" t="s">
        <v>521</v>
      </c>
      <c r="I1959" s="24" t="s">
        <v>315</v>
      </c>
      <c r="J1959" s="24">
        <v>68310</v>
      </c>
      <c r="K1959" s="49" t="s">
        <v>331</v>
      </c>
      <c r="L1959" s="20">
        <v>32982</v>
      </c>
      <c r="M1959" s="49" t="s">
        <v>317</v>
      </c>
      <c r="N1959" s="49" t="s">
        <v>318</v>
      </c>
      <c r="O1959" s="49" t="s">
        <v>319</v>
      </c>
      <c r="P1959" s="49" t="s">
        <v>637</v>
      </c>
      <c r="Q1959" s="49" t="s">
        <v>348</v>
      </c>
      <c r="R1959" s="7" t="s">
        <v>349</v>
      </c>
      <c r="S1959" s="24">
        <v>4</v>
      </c>
      <c r="T1959" s="58">
        <v>3100</v>
      </c>
      <c r="U1959" s="7">
        <v>70</v>
      </c>
      <c r="V1959" s="37" t="s">
        <v>260</v>
      </c>
      <c r="W1959" s="24" t="s">
        <v>944</v>
      </c>
      <c r="X1959" s="7" t="s">
        <v>57</v>
      </c>
      <c r="Y1959" s="10">
        <v>60.77</v>
      </c>
      <c r="Z1959" s="24" t="s">
        <v>566</v>
      </c>
      <c r="AA1959" s="12" t="s">
        <v>58</v>
      </c>
      <c r="AB1959" s="66"/>
      <c r="AC1959" s="24"/>
      <c r="AF1959" s="24"/>
    </row>
    <row r="1960" spans="1:32" ht="15" hidden="1" customHeight="1" x14ac:dyDescent="0.2">
      <c r="A1960" s="33" t="s">
        <v>2509</v>
      </c>
      <c r="B1960" s="27">
        <v>45580</v>
      </c>
      <c r="C1960" s="59">
        <f t="shared" si="61"/>
        <v>1</v>
      </c>
      <c r="D1960" s="15">
        <f t="shared" si="60"/>
        <v>278.93000000000006</v>
      </c>
      <c r="E1960" s="16" t="s">
        <v>28</v>
      </c>
      <c r="F1960" s="30">
        <v>45587</v>
      </c>
      <c r="G1960" s="30" t="s">
        <v>30</v>
      </c>
      <c r="H1960" s="24" t="s">
        <v>521</v>
      </c>
      <c r="I1960" s="24" t="s">
        <v>315</v>
      </c>
      <c r="J1960" s="24">
        <v>68310</v>
      </c>
      <c r="K1960" s="49" t="s">
        <v>331</v>
      </c>
      <c r="L1960" s="20">
        <v>32982</v>
      </c>
      <c r="M1960" s="49" t="s">
        <v>317</v>
      </c>
      <c r="N1960" s="49" t="s">
        <v>318</v>
      </c>
      <c r="O1960" s="49" t="s">
        <v>319</v>
      </c>
      <c r="P1960" s="49" t="s">
        <v>637</v>
      </c>
      <c r="Q1960" s="49" t="s">
        <v>348</v>
      </c>
      <c r="R1960" s="7" t="s">
        <v>349</v>
      </c>
      <c r="S1960" s="24">
        <v>4</v>
      </c>
      <c r="T1960" s="58">
        <v>3100</v>
      </c>
      <c r="U1960" s="7">
        <v>70</v>
      </c>
      <c r="V1960" s="53" t="s">
        <v>260</v>
      </c>
      <c r="W1960" s="24" t="s">
        <v>944</v>
      </c>
      <c r="X1960" s="7" t="s">
        <v>57</v>
      </c>
      <c r="Y1960" s="10">
        <v>162.04</v>
      </c>
      <c r="Z1960" s="24" t="s">
        <v>566</v>
      </c>
      <c r="AA1960" s="12" t="s">
        <v>1268</v>
      </c>
      <c r="AB1960" s="66"/>
      <c r="AC1960" s="24"/>
      <c r="AF1960" s="24"/>
    </row>
    <row r="1961" spans="1:32" ht="15" hidden="1" customHeight="1" x14ac:dyDescent="0.2">
      <c r="A1961" s="33" t="s">
        <v>2509</v>
      </c>
      <c r="B1961" s="27">
        <v>45580</v>
      </c>
      <c r="C1961" s="59">
        <f t="shared" si="61"/>
        <v>1</v>
      </c>
      <c r="D1961" s="15">
        <f t="shared" si="60"/>
        <v>278.93000000000006</v>
      </c>
      <c r="E1961" s="16" t="s">
        <v>28</v>
      </c>
      <c r="F1961" s="64">
        <v>45611</v>
      </c>
      <c r="G1961" s="64" t="s">
        <v>30</v>
      </c>
      <c r="H1961" s="24" t="s">
        <v>521</v>
      </c>
      <c r="I1961" s="24" t="s">
        <v>315</v>
      </c>
      <c r="J1961" s="24">
        <v>68310</v>
      </c>
      <c r="K1961" s="49" t="s">
        <v>331</v>
      </c>
      <c r="L1961" s="20">
        <v>32982</v>
      </c>
      <c r="M1961" s="49" t="s">
        <v>317</v>
      </c>
      <c r="N1961" s="49" t="s">
        <v>318</v>
      </c>
      <c r="O1961" s="49" t="s">
        <v>319</v>
      </c>
      <c r="P1961" s="49" t="s">
        <v>637</v>
      </c>
      <c r="Q1961" s="49" t="s">
        <v>348</v>
      </c>
      <c r="R1961" s="7" t="s">
        <v>349</v>
      </c>
      <c r="S1961" s="24">
        <v>4</v>
      </c>
      <c r="T1961" s="58">
        <v>3100</v>
      </c>
      <c r="U1961" s="7">
        <v>70</v>
      </c>
      <c r="V1961" s="53" t="s">
        <v>260</v>
      </c>
      <c r="W1961" s="24" t="s">
        <v>944</v>
      </c>
      <c r="X1961" s="7" t="s">
        <v>73</v>
      </c>
      <c r="Y1961" s="10">
        <v>328.26</v>
      </c>
      <c r="Z1961" s="24" t="s">
        <v>566</v>
      </c>
      <c r="AA1961" s="12" t="s">
        <v>1269</v>
      </c>
      <c r="AB1961" s="66"/>
      <c r="AC1961" s="24"/>
      <c r="AF1961" s="24"/>
    </row>
    <row r="1962" spans="1:32" ht="15" hidden="1" customHeight="1" x14ac:dyDescent="0.2">
      <c r="A1962" s="33" t="s">
        <v>2509</v>
      </c>
      <c r="B1962" s="27">
        <v>45580</v>
      </c>
      <c r="C1962" s="59">
        <f t="shared" si="61"/>
        <v>1</v>
      </c>
      <c r="D1962" s="15">
        <f t="shared" si="60"/>
        <v>278.93000000000006</v>
      </c>
      <c r="E1962" s="16" t="s">
        <v>28</v>
      </c>
      <c r="F1962" s="30">
        <v>45587</v>
      </c>
      <c r="G1962" s="30" t="s">
        <v>30</v>
      </c>
      <c r="H1962" s="24" t="s">
        <v>521</v>
      </c>
      <c r="I1962" s="24" t="s">
        <v>315</v>
      </c>
      <c r="J1962" s="24">
        <v>68310</v>
      </c>
      <c r="K1962" s="49" t="s">
        <v>331</v>
      </c>
      <c r="L1962" s="20">
        <v>32982</v>
      </c>
      <c r="M1962" s="49" t="s">
        <v>317</v>
      </c>
      <c r="N1962" s="49" t="s">
        <v>318</v>
      </c>
      <c r="O1962" s="49" t="s">
        <v>319</v>
      </c>
      <c r="P1962" s="49" t="s">
        <v>637</v>
      </c>
      <c r="Q1962" s="49" t="s">
        <v>348</v>
      </c>
      <c r="R1962" s="7" t="s">
        <v>349</v>
      </c>
      <c r="S1962" s="24">
        <v>4</v>
      </c>
      <c r="T1962" s="58">
        <v>3100</v>
      </c>
      <c r="U1962" s="7">
        <v>70</v>
      </c>
      <c r="V1962" s="53" t="s">
        <v>260</v>
      </c>
      <c r="W1962" s="24" t="s">
        <v>944</v>
      </c>
      <c r="X1962" s="7" t="s">
        <v>55</v>
      </c>
      <c r="Y1962" s="10">
        <v>670</v>
      </c>
      <c r="Z1962" s="24" t="s">
        <v>566</v>
      </c>
      <c r="AA1962" s="12" t="s">
        <v>1270</v>
      </c>
      <c r="AB1962" s="66"/>
      <c r="AC1962" s="24"/>
      <c r="AF1962" s="24"/>
    </row>
    <row r="1963" spans="1:32" ht="15" hidden="1" customHeight="1" x14ac:dyDescent="0.2">
      <c r="A1963" s="33" t="s">
        <v>2511</v>
      </c>
      <c r="B1963" s="27">
        <v>45581</v>
      </c>
      <c r="C1963" s="59">
        <f t="shared" si="61"/>
        <v>1</v>
      </c>
      <c r="D1963" s="15">
        <f t="shared" si="60"/>
        <v>690</v>
      </c>
      <c r="E1963" s="16" t="s">
        <v>28</v>
      </c>
      <c r="F1963" s="30">
        <v>45597</v>
      </c>
      <c r="G1963" s="30" t="s">
        <v>30</v>
      </c>
      <c r="H1963" s="24" t="s">
        <v>323</v>
      </c>
      <c r="I1963" s="24" t="s">
        <v>315</v>
      </c>
      <c r="J1963" s="24">
        <v>68154</v>
      </c>
      <c r="K1963" s="49" t="s">
        <v>316</v>
      </c>
      <c r="L1963" s="20">
        <v>23073</v>
      </c>
      <c r="M1963" s="49" t="s">
        <v>569</v>
      </c>
      <c r="N1963" s="49" t="s">
        <v>325</v>
      </c>
      <c r="O1963" s="49" t="s">
        <v>319</v>
      </c>
      <c r="P1963" s="49" t="s">
        <v>604</v>
      </c>
      <c r="Q1963" s="49" t="s">
        <v>348</v>
      </c>
      <c r="R1963" s="7" t="s">
        <v>841</v>
      </c>
      <c r="S1963" s="24">
        <v>2</v>
      </c>
      <c r="T1963" s="58">
        <v>4119</v>
      </c>
      <c r="U1963" s="7">
        <v>60</v>
      </c>
      <c r="V1963" s="63" t="s">
        <v>285</v>
      </c>
      <c r="W1963" s="24" t="s">
        <v>1167</v>
      </c>
      <c r="X1963" s="7" t="s">
        <v>55</v>
      </c>
      <c r="Y1963" s="10">
        <v>810</v>
      </c>
      <c r="Z1963" s="24" t="s">
        <v>566</v>
      </c>
      <c r="AA1963" s="12" t="s">
        <v>1274</v>
      </c>
      <c r="AB1963" s="66"/>
      <c r="AC1963" s="24"/>
      <c r="AF1963" s="24"/>
    </row>
    <row r="1964" spans="1:32" ht="15" hidden="1" customHeight="1" x14ac:dyDescent="0.2">
      <c r="A1964" s="33" t="s">
        <v>2510</v>
      </c>
      <c r="B1964" s="27">
        <v>45581</v>
      </c>
      <c r="C1964" s="31">
        <f t="shared" si="61"/>
        <v>1</v>
      </c>
      <c r="D1964" s="15">
        <f t="shared" si="60"/>
        <v>-0.11999999999989086</v>
      </c>
      <c r="E1964" s="16" t="s">
        <v>28</v>
      </c>
      <c r="F1964" s="30">
        <v>45681</v>
      </c>
      <c r="G1964" s="30" t="s">
        <v>30</v>
      </c>
      <c r="H1964" s="24" t="s">
        <v>1271</v>
      </c>
      <c r="I1964" s="24" t="s">
        <v>315</v>
      </c>
      <c r="J1964" s="24">
        <v>68355</v>
      </c>
      <c r="K1964" s="49" t="s">
        <v>316</v>
      </c>
      <c r="L1964" s="20">
        <v>29322</v>
      </c>
      <c r="M1964" s="49" t="s">
        <v>335</v>
      </c>
      <c r="N1964" s="49" t="s">
        <v>318</v>
      </c>
      <c r="O1964" s="49" t="s">
        <v>319</v>
      </c>
      <c r="P1964" s="49" t="s">
        <v>604</v>
      </c>
      <c r="Q1964" s="49" t="s">
        <v>348</v>
      </c>
      <c r="R1964" s="49" t="s">
        <v>841</v>
      </c>
      <c r="S1964" s="24">
        <v>2</v>
      </c>
      <c r="T1964" s="58">
        <v>1872</v>
      </c>
      <c r="U1964" s="7">
        <v>200</v>
      </c>
      <c r="V1964" s="63" t="s">
        <v>285</v>
      </c>
      <c r="W1964" s="24" t="s">
        <v>860</v>
      </c>
      <c r="X1964" s="7" t="s">
        <v>37</v>
      </c>
      <c r="Y1964" s="10">
        <v>100</v>
      </c>
      <c r="Z1964" s="24"/>
      <c r="AA1964" s="12" t="s">
        <v>103</v>
      </c>
      <c r="AB1964" s="66"/>
      <c r="AC1964" s="24"/>
      <c r="AF1964" s="24"/>
    </row>
    <row r="1965" spans="1:32" ht="15" hidden="1" customHeight="1" x14ac:dyDescent="0.2">
      <c r="A1965" s="33" t="s">
        <v>2510</v>
      </c>
      <c r="B1965" s="27">
        <v>45581</v>
      </c>
      <c r="C1965" s="31">
        <f t="shared" si="61"/>
        <v>1</v>
      </c>
      <c r="D1965" s="15">
        <f t="shared" si="60"/>
        <v>-0.11999999999989086</v>
      </c>
      <c r="E1965" s="16" t="s">
        <v>28</v>
      </c>
      <c r="F1965" s="30">
        <v>45681</v>
      </c>
      <c r="G1965" s="30" t="s">
        <v>30</v>
      </c>
      <c r="H1965" s="24" t="s">
        <v>1271</v>
      </c>
      <c r="I1965" s="24" t="s">
        <v>315</v>
      </c>
      <c r="J1965" s="24">
        <v>68355</v>
      </c>
      <c r="K1965" s="49" t="s">
        <v>316</v>
      </c>
      <c r="L1965" s="20">
        <v>29322</v>
      </c>
      <c r="M1965" s="49" t="s">
        <v>335</v>
      </c>
      <c r="N1965" s="49" t="s">
        <v>318</v>
      </c>
      <c r="O1965" s="49" t="s">
        <v>319</v>
      </c>
      <c r="P1965" s="49" t="s">
        <v>604</v>
      </c>
      <c r="Q1965" s="49" t="s">
        <v>348</v>
      </c>
      <c r="R1965" s="49" t="s">
        <v>841</v>
      </c>
      <c r="S1965" s="24">
        <v>2</v>
      </c>
      <c r="T1965" s="58">
        <v>1872</v>
      </c>
      <c r="U1965" s="7">
        <v>200</v>
      </c>
      <c r="V1965" s="63" t="s">
        <v>285</v>
      </c>
      <c r="W1965" s="24" t="s">
        <v>860</v>
      </c>
      <c r="X1965" s="7" t="s">
        <v>57</v>
      </c>
      <c r="Y1965" s="10">
        <v>247.84</v>
      </c>
      <c r="Z1965" s="24" t="s">
        <v>566</v>
      </c>
      <c r="AA1965" s="12" t="s">
        <v>1272</v>
      </c>
      <c r="AB1965" s="66"/>
      <c r="AC1965" s="24"/>
      <c r="AF1965" s="24"/>
    </row>
    <row r="1966" spans="1:32" ht="15" hidden="1" customHeight="1" x14ac:dyDescent="0.2">
      <c r="A1966" s="33" t="s">
        <v>2510</v>
      </c>
      <c r="B1966" s="27">
        <v>45581</v>
      </c>
      <c r="C1966" s="31">
        <f t="shared" si="61"/>
        <v>1</v>
      </c>
      <c r="D1966" s="15">
        <f t="shared" si="60"/>
        <v>-0.11999999999989086</v>
      </c>
      <c r="E1966" s="16" t="s">
        <v>28</v>
      </c>
      <c r="F1966" s="30">
        <v>45681</v>
      </c>
      <c r="G1966" s="30" t="s">
        <v>30</v>
      </c>
      <c r="H1966" s="24" t="s">
        <v>1271</v>
      </c>
      <c r="I1966" s="24" t="s">
        <v>315</v>
      </c>
      <c r="J1966" s="24">
        <v>68355</v>
      </c>
      <c r="K1966" s="49" t="s">
        <v>316</v>
      </c>
      <c r="L1966" s="20">
        <v>29322</v>
      </c>
      <c r="M1966" s="49" t="s">
        <v>335</v>
      </c>
      <c r="N1966" s="49" t="s">
        <v>318</v>
      </c>
      <c r="O1966" s="49" t="s">
        <v>319</v>
      </c>
      <c r="P1966" s="49" t="s">
        <v>604</v>
      </c>
      <c r="Q1966" s="49" t="s">
        <v>348</v>
      </c>
      <c r="R1966" s="49" t="s">
        <v>841</v>
      </c>
      <c r="S1966" s="24">
        <v>2</v>
      </c>
      <c r="T1966" s="58">
        <v>1872</v>
      </c>
      <c r="U1966" s="7">
        <v>200</v>
      </c>
      <c r="V1966" s="63" t="s">
        <v>285</v>
      </c>
      <c r="W1966" s="24" t="s">
        <v>860</v>
      </c>
      <c r="X1966" s="7" t="s">
        <v>73</v>
      </c>
      <c r="Y1966" s="10">
        <v>332</v>
      </c>
      <c r="Z1966" s="24"/>
      <c r="AA1966" s="12" t="s">
        <v>1273</v>
      </c>
      <c r="AB1966" s="66"/>
      <c r="AC1966" s="24"/>
      <c r="AF1966" s="24"/>
    </row>
    <row r="1967" spans="1:32" ht="15" hidden="1" customHeight="1" x14ac:dyDescent="0.2">
      <c r="A1967" s="33" t="s">
        <v>2510</v>
      </c>
      <c r="B1967" s="27">
        <v>45581</v>
      </c>
      <c r="C1967" s="31">
        <f t="shared" si="61"/>
        <v>1</v>
      </c>
      <c r="D1967" s="15">
        <f t="shared" si="60"/>
        <v>-0.11999999999989086</v>
      </c>
      <c r="E1967" s="41" t="s">
        <v>28</v>
      </c>
      <c r="F1967" s="30">
        <v>45681</v>
      </c>
      <c r="G1967" s="31" t="s">
        <v>30</v>
      </c>
      <c r="H1967" s="24" t="s">
        <v>1271</v>
      </c>
      <c r="I1967" s="24" t="s">
        <v>315</v>
      </c>
      <c r="J1967" s="24">
        <v>68355</v>
      </c>
      <c r="K1967" s="49" t="s">
        <v>316</v>
      </c>
      <c r="L1967" s="20">
        <v>29322</v>
      </c>
      <c r="M1967" s="49" t="s">
        <v>335</v>
      </c>
      <c r="N1967" s="49" t="s">
        <v>318</v>
      </c>
      <c r="O1967" s="49" t="s">
        <v>319</v>
      </c>
      <c r="P1967" s="49" t="s">
        <v>604</v>
      </c>
      <c r="Q1967" s="49" t="s">
        <v>348</v>
      </c>
      <c r="R1967" s="7" t="s">
        <v>841</v>
      </c>
      <c r="S1967" s="24">
        <v>2</v>
      </c>
      <c r="T1967" s="58">
        <v>1872</v>
      </c>
      <c r="U1967" s="7">
        <v>200</v>
      </c>
      <c r="V1967" s="63" t="s">
        <v>285</v>
      </c>
      <c r="W1967" s="24" t="s">
        <v>860</v>
      </c>
      <c r="X1967" s="7" t="s">
        <v>55</v>
      </c>
      <c r="Y1967" s="10">
        <v>820.28</v>
      </c>
      <c r="Z1967" s="24"/>
      <c r="AA1967" s="12" t="s">
        <v>1275</v>
      </c>
      <c r="AB1967" s="66"/>
      <c r="AC1967" s="24"/>
      <c r="AF1967" s="24"/>
    </row>
    <row r="1968" spans="1:32" ht="15" hidden="1" customHeight="1" x14ac:dyDescent="0.2">
      <c r="A1968" s="33" t="s">
        <v>2512</v>
      </c>
      <c r="B1968" s="27">
        <v>45582</v>
      </c>
      <c r="C1968" s="31">
        <f t="shared" si="61"/>
        <v>1</v>
      </c>
      <c r="D1968" s="15">
        <f t="shared" si="60"/>
        <v>621.05000000000007</v>
      </c>
      <c r="E1968" s="16" t="s">
        <v>28</v>
      </c>
      <c r="F1968" s="30">
        <v>45587</v>
      </c>
      <c r="G1968" s="30" t="s">
        <v>30</v>
      </c>
      <c r="H1968" s="24" t="s">
        <v>710</v>
      </c>
      <c r="I1968" s="24" t="s">
        <v>315</v>
      </c>
      <c r="J1968" s="24">
        <v>68450</v>
      </c>
      <c r="K1968" s="49" t="s">
        <v>331</v>
      </c>
      <c r="L1968" s="20">
        <v>21273</v>
      </c>
      <c r="M1968" s="49" t="s">
        <v>317</v>
      </c>
      <c r="N1968" s="49" t="s">
        <v>325</v>
      </c>
      <c r="O1968" s="49" t="s">
        <v>52</v>
      </c>
      <c r="P1968" s="49" t="s">
        <v>637</v>
      </c>
      <c r="Q1968" s="49" t="s">
        <v>565</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hidden="1" customHeight="1" x14ac:dyDescent="0.2">
      <c r="A1969" s="33" t="s">
        <v>2512</v>
      </c>
      <c r="B1969" s="27">
        <v>45582</v>
      </c>
      <c r="C1969" s="31">
        <f t="shared" si="61"/>
        <v>1</v>
      </c>
      <c r="D1969" s="15">
        <f t="shared" si="60"/>
        <v>621.05000000000007</v>
      </c>
      <c r="E1969" s="16" t="s">
        <v>28</v>
      </c>
      <c r="F1969" s="64">
        <v>45587</v>
      </c>
      <c r="G1969" s="64" t="s">
        <v>30</v>
      </c>
      <c r="H1969" s="24" t="s">
        <v>710</v>
      </c>
      <c r="I1969" s="24" t="s">
        <v>315</v>
      </c>
      <c r="J1969" s="24">
        <v>68450</v>
      </c>
      <c r="K1969" s="49" t="s">
        <v>331</v>
      </c>
      <c r="L1969" s="20">
        <v>21273</v>
      </c>
      <c r="M1969" s="49" t="s">
        <v>317</v>
      </c>
      <c r="N1969" s="49" t="s">
        <v>325</v>
      </c>
      <c r="O1969" s="49" t="s">
        <v>52</v>
      </c>
      <c r="P1969" s="49" t="s">
        <v>637</v>
      </c>
      <c r="Q1969" s="49" t="s">
        <v>565</v>
      </c>
      <c r="R1969" s="7" t="s">
        <v>349</v>
      </c>
      <c r="S1969" s="24">
        <v>2</v>
      </c>
      <c r="T1969" s="58">
        <v>0</v>
      </c>
      <c r="U1969" s="7">
        <v>100</v>
      </c>
      <c r="V1969" s="63" t="s">
        <v>286</v>
      </c>
      <c r="W1969" s="24" t="s">
        <v>332</v>
      </c>
      <c r="X1969" s="7" t="s">
        <v>51</v>
      </c>
      <c r="Y1969" s="10">
        <v>250</v>
      </c>
      <c r="Z1969" s="24" t="s">
        <v>38</v>
      </c>
      <c r="AA1969" s="12" t="s">
        <v>500</v>
      </c>
      <c r="AB1969" s="66"/>
      <c r="AC1969" s="24"/>
      <c r="AF1969" s="24"/>
    </row>
    <row r="1970" spans="1:32" ht="15" hidden="1" customHeight="1" x14ac:dyDescent="0.2">
      <c r="A1970" s="33" t="s">
        <v>2273</v>
      </c>
      <c r="B1970" s="27">
        <v>45582</v>
      </c>
      <c r="C1970" s="31">
        <f t="shared" si="61"/>
        <v>1</v>
      </c>
      <c r="D1970" s="15">
        <f t="shared" si="60"/>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604</v>
      </c>
      <c r="Q1970" s="49" t="s">
        <v>565</v>
      </c>
      <c r="R1970" s="7" t="s">
        <v>841</v>
      </c>
      <c r="S1970" s="24">
        <v>1</v>
      </c>
      <c r="T1970" s="58">
        <v>0</v>
      </c>
      <c r="U1970" s="7">
        <v>28</v>
      </c>
      <c r="V1970" s="63" t="s">
        <v>286</v>
      </c>
      <c r="W1970" s="24" t="s">
        <v>332</v>
      </c>
      <c r="X1970" s="7" t="s">
        <v>73</v>
      </c>
      <c r="Y1970" s="10">
        <v>212.42</v>
      </c>
      <c r="Z1970" s="24" t="s">
        <v>566</v>
      </c>
      <c r="AA1970" s="12" t="s">
        <v>1047</v>
      </c>
      <c r="AB1970" s="66"/>
      <c r="AC1970" s="24"/>
      <c r="AF1970" s="24"/>
    </row>
    <row r="1971" spans="1:32" ht="15" hidden="1" customHeight="1" x14ac:dyDescent="0.2">
      <c r="A1971" s="33" t="s">
        <v>2273</v>
      </c>
      <c r="B1971" s="27">
        <v>45582</v>
      </c>
      <c r="C1971" s="31">
        <f t="shared" si="61"/>
        <v>1</v>
      </c>
      <c r="D1971" s="15">
        <f t="shared" si="60"/>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604</v>
      </c>
      <c r="Q1971" s="49" t="s">
        <v>565</v>
      </c>
      <c r="R1971" s="7" t="s">
        <v>841</v>
      </c>
      <c r="S1971" s="24">
        <v>1</v>
      </c>
      <c r="T1971" s="58">
        <v>0</v>
      </c>
      <c r="U1971" s="7">
        <v>28</v>
      </c>
      <c r="V1971" s="63" t="s">
        <v>286</v>
      </c>
      <c r="W1971" s="24" t="s">
        <v>332</v>
      </c>
      <c r="X1971" s="7" t="s">
        <v>37</v>
      </c>
      <c r="Y1971" s="10">
        <v>250</v>
      </c>
      <c r="Z1971" s="24" t="s">
        <v>44</v>
      </c>
      <c r="AA1971" s="12" t="s">
        <v>103</v>
      </c>
      <c r="AB1971" s="66"/>
      <c r="AC1971" s="24"/>
      <c r="AF1971" s="24"/>
    </row>
    <row r="1972" spans="1:32" ht="15" hidden="1" customHeight="1" x14ac:dyDescent="0.2">
      <c r="A1972" s="54" t="s">
        <v>1868</v>
      </c>
      <c r="B1972" s="35">
        <v>45582</v>
      </c>
      <c r="C1972" s="59">
        <f t="shared" si="61"/>
        <v>2</v>
      </c>
      <c r="D1972" s="15">
        <f t="shared" si="60"/>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637</v>
      </c>
      <c r="Q1972" s="53" t="s">
        <v>657</v>
      </c>
      <c r="R1972" s="7" t="s">
        <v>822</v>
      </c>
      <c r="S1972" s="53">
        <v>2</v>
      </c>
      <c r="T1972" s="61">
        <v>450</v>
      </c>
      <c r="U1972" s="7">
        <v>20</v>
      </c>
      <c r="V1972" s="53" t="s">
        <v>260</v>
      </c>
      <c r="W1972" s="53" t="s">
        <v>1102</v>
      </c>
      <c r="X1972" s="7" t="s">
        <v>55</v>
      </c>
      <c r="Y1972" s="10">
        <v>136</v>
      </c>
      <c r="Z1972" s="53" t="s">
        <v>566</v>
      </c>
      <c r="AA1972" s="12" t="s">
        <v>1103</v>
      </c>
      <c r="AB1972" s="66"/>
      <c r="AC1972" s="24" t="s">
        <v>29</v>
      </c>
      <c r="AF1972" s="24"/>
    </row>
    <row r="1973" spans="1:32" ht="15" hidden="1" customHeight="1" x14ac:dyDescent="0.2">
      <c r="A1973" s="54" t="s">
        <v>1868</v>
      </c>
      <c r="B1973" s="35">
        <v>45582</v>
      </c>
      <c r="C1973" s="59">
        <f t="shared" si="61"/>
        <v>2</v>
      </c>
      <c r="D1973" s="15">
        <f t="shared" si="60"/>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637</v>
      </c>
      <c r="Q1973" s="53" t="s">
        <v>657</v>
      </c>
      <c r="R1973" s="7" t="s">
        <v>822</v>
      </c>
      <c r="S1973" s="53">
        <v>2</v>
      </c>
      <c r="T1973" s="61">
        <v>450</v>
      </c>
      <c r="U1973" s="7">
        <v>20</v>
      </c>
      <c r="V1973" s="53" t="s">
        <v>260</v>
      </c>
      <c r="W1973" s="53" t="s">
        <v>1102</v>
      </c>
      <c r="X1973" s="7" t="s">
        <v>73</v>
      </c>
      <c r="Y1973" s="10">
        <v>246.36</v>
      </c>
      <c r="Z1973" s="53" t="s">
        <v>566</v>
      </c>
      <c r="AA1973" s="12" t="s">
        <v>552</v>
      </c>
      <c r="AB1973" s="66"/>
      <c r="AC1973" s="24" t="s">
        <v>29</v>
      </c>
      <c r="AF1973" s="24"/>
    </row>
    <row r="1974" spans="1:32" ht="15" hidden="1" customHeight="1" x14ac:dyDescent="0.2">
      <c r="A1974" s="54" t="s">
        <v>2383</v>
      </c>
      <c r="B1974" s="35">
        <v>45582</v>
      </c>
      <c r="C1974" s="59">
        <f t="shared" si="61"/>
        <v>1</v>
      </c>
      <c r="D1974" s="15">
        <f t="shared" si="60"/>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604</v>
      </c>
      <c r="Q1974" s="53" t="s">
        <v>348</v>
      </c>
      <c r="R1974" s="7" t="s">
        <v>822</v>
      </c>
      <c r="S1974" s="53">
        <v>4</v>
      </c>
      <c r="T1974" s="61">
        <v>1100</v>
      </c>
      <c r="U1974" s="7">
        <v>50</v>
      </c>
      <c r="V1974" s="53" t="s">
        <v>260</v>
      </c>
      <c r="W1974" s="53" t="s">
        <v>944</v>
      </c>
      <c r="X1974" s="7" t="s">
        <v>55</v>
      </c>
      <c r="Y1974" s="10">
        <v>458</v>
      </c>
      <c r="Z1974" s="24" t="s">
        <v>566</v>
      </c>
      <c r="AA1974" s="12" t="s">
        <v>1276</v>
      </c>
      <c r="AB1974" s="66"/>
      <c r="AC1974" s="24"/>
      <c r="AF1974" s="24"/>
    </row>
    <row r="1975" spans="1:32" ht="15" hidden="1" customHeight="1" x14ac:dyDescent="0.2">
      <c r="A1975" s="54" t="s">
        <v>1620</v>
      </c>
      <c r="B1975" s="35">
        <v>45582</v>
      </c>
      <c r="C1975" s="59">
        <f t="shared" si="61"/>
        <v>3</v>
      </c>
      <c r="D1975" s="15">
        <f t="shared" si="60"/>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hidden="1" customHeight="1" x14ac:dyDescent="0.2">
      <c r="A1976" s="33" t="s">
        <v>2342</v>
      </c>
      <c r="B1976" s="27">
        <v>45583</v>
      </c>
      <c r="C1976" s="59">
        <f t="shared" si="61"/>
        <v>1</v>
      </c>
      <c r="D1976" s="15">
        <f t="shared" si="60"/>
        <v>718.62</v>
      </c>
      <c r="E1976" s="16" t="s">
        <v>28</v>
      </c>
      <c r="F1976" s="30">
        <v>45618</v>
      </c>
      <c r="G1976" s="30" t="s">
        <v>30</v>
      </c>
      <c r="H1976" s="24" t="s">
        <v>1109</v>
      </c>
      <c r="I1976" s="24" t="s">
        <v>315</v>
      </c>
      <c r="J1976" s="24">
        <v>68901</v>
      </c>
      <c r="K1976" s="49" t="s">
        <v>316</v>
      </c>
      <c r="L1976" s="20">
        <v>17199</v>
      </c>
      <c r="M1976" s="49" t="s">
        <v>324</v>
      </c>
      <c r="N1976" s="49" t="s">
        <v>318</v>
      </c>
      <c r="O1976" s="49" t="s">
        <v>319</v>
      </c>
      <c r="P1976" s="49" t="s">
        <v>604</v>
      </c>
      <c r="Q1976" s="49" t="s">
        <v>348</v>
      </c>
      <c r="R1976" s="7" t="s">
        <v>820</v>
      </c>
      <c r="S1976" s="24">
        <v>1</v>
      </c>
      <c r="T1976" s="58">
        <v>1641</v>
      </c>
      <c r="U1976" s="7">
        <v>40</v>
      </c>
      <c r="V1976" s="63" t="s">
        <v>32</v>
      </c>
      <c r="W1976" s="24" t="s">
        <v>155</v>
      </c>
      <c r="X1976" s="7" t="s">
        <v>51</v>
      </c>
      <c r="Y1976" s="10">
        <v>100</v>
      </c>
      <c r="Z1976" s="24" t="s">
        <v>38</v>
      </c>
      <c r="AA1976" s="12" t="s">
        <v>500</v>
      </c>
      <c r="AB1976" s="66"/>
      <c r="AC1976" s="24"/>
      <c r="AF1976" s="24"/>
    </row>
    <row r="1977" spans="1:32" ht="15" hidden="1" customHeight="1" x14ac:dyDescent="0.2">
      <c r="A1977" s="54" t="s">
        <v>2342</v>
      </c>
      <c r="B1977" s="35">
        <v>45583</v>
      </c>
      <c r="C1977" s="59">
        <f t="shared" si="61"/>
        <v>1</v>
      </c>
      <c r="D1977" s="15">
        <f t="shared" si="60"/>
        <v>718.62</v>
      </c>
      <c r="E1977" s="16" t="s">
        <v>28</v>
      </c>
      <c r="F1977" s="64">
        <v>45622</v>
      </c>
      <c r="G1977" s="64" t="s">
        <v>30</v>
      </c>
      <c r="H1977" s="53" t="s">
        <v>1109</v>
      </c>
      <c r="I1977" s="53" t="s">
        <v>315</v>
      </c>
      <c r="J1977" s="53">
        <v>68901</v>
      </c>
      <c r="K1977" s="53" t="s">
        <v>316</v>
      </c>
      <c r="L1977" s="70">
        <v>17199</v>
      </c>
      <c r="M1977" s="53" t="s">
        <v>324</v>
      </c>
      <c r="N1977" s="53" t="s">
        <v>318</v>
      </c>
      <c r="O1977" s="53" t="s">
        <v>319</v>
      </c>
      <c r="P1977" s="53" t="s">
        <v>604</v>
      </c>
      <c r="Q1977" s="53" t="s">
        <v>348</v>
      </c>
      <c r="R1977" s="7" t="s">
        <v>820</v>
      </c>
      <c r="S1977" s="53">
        <v>1</v>
      </c>
      <c r="T1977" s="61">
        <v>1641</v>
      </c>
      <c r="U1977" s="7">
        <v>40</v>
      </c>
      <c r="V1977" s="63" t="s">
        <v>32</v>
      </c>
      <c r="W1977" s="53" t="s">
        <v>155</v>
      </c>
      <c r="X1977" s="7" t="s">
        <v>37</v>
      </c>
      <c r="Y1977" s="10">
        <v>200</v>
      </c>
      <c r="Z1977" s="24" t="s">
        <v>38</v>
      </c>
      <c r="AA1977" s="12" t="s">
        <v>103</v>
      </c>
      <c r="AB1977" s="66"/>
      <c r="AC1977" s="24"/>
      <c r="AF1977" s="24"/>
    </row>
    <row r="1978" spans="1:32" ht="15" hidden="1" customHeight="1" x14ac:dyDescent="0.2">
      <c r="A1978" s="33" t="s">
        <v>2513</v>
      </c>
      <c r="B1978" s="27">
        <v>45583</v>
      </c>
      <c r="C1978" s="31">
        <f t="shared" si="61"/>
        <v>1</v>
      </c>
      <c r="D1978" s="15">
        <f t="shared" si="60"/>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604</v>
      </c>
      <c r="Q1978" s="49" t="s">
        <v>348</v>
      </c>
      <c r="R1978" s="7" t="s">
        <v>820</v>
      </c>
      <c r="S1978" s="24">
        <v>2</v>
      </c>
      <c r="T1978" s="58">
        <v>6693.8</v>
      </c>
      <c r="U1978" s="7">
        <v>10</v>
      </c>
      <c r="V1978" s="53" t="s">
        <v>260</v>
      </c>
      <c r="W1978" s="53" t="s">
        <v>1217</v>
      </c>
      <c r="X1978" s="7" t="s">
        <v>55</v>
      </c>
      <c r="Y1978" s="10">
        <v>1495</v>
      </c>
      <c r="Z1978" s="24" t="s">
        <v>566</v>
      </c>
      <c r="AA1978" s="12" t="s">
        <v>1277</v>
      </c>
      <c r="AB1978" s="66"/>
      <c r="AC1978" s="24"/>
      <c r="AF1978" s="24"/>
    </row>
    <row r="1979" spans="1:32" ht="15" hidden="1" customHeight="1" x14ac:dyDescent="0.2">
      <c r="A1979" s="33" t="s">
        <v>2514</v>
      </c>
      <c r="B1979" s="27">
        <v>45586</v>
      </c>
      <c r="C1979" s="31">
        <f t="shared" si="61"/>
        <v>1</v>
      </c>
      <c r="D1979" s="15">
        <f t="shared" si="60"/>
        <v>1500</v>
      </c>
      <c r="E1979" s="41" t="s">
        <v>428</v>
      </c>
      <c r="F1979" s="30" t="s">
        <v>320</v>
      </c>
      <c r="G1979" s="31" t="s">
        <v>1278</v>
      </c>
      <c r="H1979" s="24" t="s">
        <v>372</v>
      </c>
      <c r="I1979" s="24" t="s">
        <v>315</v>
      </c>
      <c r="J1979" s="24">
        <v>68801</v>
      </c>
      <c r="K1979" s="49" t="s">
        <v>316</v>
      </c>
      <c r="L1979" s="20">
        <v>19123</v>
      </c>
      <c r="M1979" s="49" t="s">
        <v>342</v>
      </c>
      <c r="N1979" s="49" t="s">
        <v>318</v>
      </c>
      <c r="O1979" s="49" t="s">
        <v>319</v>
      </c>
      <c r="P1979" s="49" t="s">
        <v>637</v>
      </c>
      <c r="Q1979" s="49" t="s">
        <v>348</v>
      </c>
      <c r="R1979" s="7" t="s">
        <v>349</v>
      </c>
      <c r="S1979" s="24">
        <v>1</v>
      </c>
      <c r="T1979" s="58">
        <v>0</v>
      </c>
      <c r="U1979" s="7">
        <v>10</v>
      </c>
      <c r="V1979" s="63" t="s">
        <v>32</v>
      </c>
      <c r="W1979" s="24" t="s">
        <v>1212</v>
      </c>
      <c r="X1979" s="7" t="s">
        <v>34</v>
      </c>
      <c r="Y1979" s="10">
        <v>1500</v>
      </c>
      <c r="Z1979" s="24"/>
      <c r="AA1979" s="12"/>
      <c r="AB1979" s="66"/>
      <c r="AC1979" s="24"/>
      <c r="AF1979" s="24"/>
    </row>
    <row r="1980" spans="1:32" ht="15" hidden="1" customHeight="1" x14ac:dyDescent="0.2">
      <c r="A1980" s="54" t="s">
        <v>2115</v>
      </c>
      <c r="B1980" s="35">
        <v>45586</v>
      </c>
      <c r="C1980" s="59">
        <f t="shared" si="61"/>
        <v>1</v>
      </c>
      <c r="D1980" s="15">
        <f t="shared" si="60"/>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637</v>
      </c>
      <c r="Q1980" s="24" t="s">
        <v>348</v>
      </c>
      <c r="R1980" s="7" t="s">
        <v>893</v>
      </c>
      <c r="S1980" s="24" t="s">
        <v>383</v>
      </c>
      <c r="T1980" s="58">
        <v>535</v>
      </c>
      <c r="U1980" s="7"/>
      <c r="V1980" s="63" t="s">
        <v>32</v>
      </c>
      <c r="W1980" s="53" t="s">
        <v>155</v>
      </c>
      <c r="X1980" s="7" t="s">
        <v>37</v>
      </c>
      <c r="Y1980" s="10">
        <v>25</v>
      </c>
      <c r="Z1980" s="24" t="s">
        <v>310</v>
      </c>
      <c r="AA1980" s="53" t="s">
        <v>168</v>
      </c>
      <c r="AB1980" s="78"/>
      <c r="AC1980" s="53"/>
      <c r="AF1980" s="24"/>
    </row>
    <row r="1981" spans="1:32" ht="15" hidden="1" customHeight="1" x14ac:dyDescent="0.2">
      <c r="A1981" s="33" t="s">
        <v>2005</v>
      </c>
      <c r="B1981" s="27">
        <v>45587</v>
      </c>
      <c r="C1981" s="31">
        <f t="shared" si="61"/>
        <v>2</v>
      </c>
      <c r="D1981" s="15">
        <f t="shared" si="60"/>
        <v>-72.180000000000064</v>
      </c>
      <c r="E1981" s="16" t="s">
        <v>28</v>
      </c>
      <c r="F1981" s="30">
        <v>45601</v>
      </c>
      <c r="G1981" s="30" t="s">
        <v>30</v>
      </c>
      <c r="H1981" s="26" t="s">
        <v>314</v>
      </c>
      <c r="I1981" s="26" t="s">
        <v>315</v>
      </c>
      <c r="J1981" s="67">
        <v>68502</v>
      </c>
      <c r="K1981" s="24" t="s">
        <v>316</v>
      </c>
      <c r="L1981" s="20" t="s">
        <v>2688</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hidden="1" customHeight="1" x14ac:dyDescent="0.2">
      <c r="A1982" s="33" t="s">
        <v>2005</v>
      </c>
      <c r="B1982" s="27">
        <v>45587</v>
      </c>
      <c r="C1982" s="31">
        <f t="shared" si="61"/>
        <v>2</v>
      </c>
      <c r="D1982" s="15">
        <f t="shared" si="60"/>
        <v>-72.180000000000064</v>
      </c>
      <c r="E1982" s="16" t="s">
        <v>28</v>
      </c>
      <c r="F1982" s="30">
        <v>45611</v>
      </c>
      <c r="G1982" s="30" t="s">
        <v>30</v>
      </c>
      <c r="H1982" s="26" t="s">
        <v>314</v>
      </c>
      <c r="I1982" s="26" t="s">
        <v>315</v>
      </c>
      <c r="J1982" s="67">
        <v>68502</v>
      </c>
      <c r="K1982" s="24" t="s">
        <v>316</v>
      </c>
      <c r="L1982" s="20" t="s">
        <v>2688</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566</v>
      </c>
      <c r="AA1982" s="12" t="s">
        <v>327</v>
      </c>
      <c r="AB1982" s="66" t="s">
        <v>29</v>
      </c>
      <c r="AC1982" s="24" t="s">
        <v>320</v>
      </c>
      <c r="AF1982" s="24"/>
    </row>
    <row r="1983" spans="1:32" ht="15" hidden="1" customHeight="1" x14ac:dyDescent="0.2">
      <c r="A1983" s="54" t="s">
        <v>2495</v>
      </c>
      <c r="B1983" s="35">
        <v>45587</v>
      </c>
      <c r="C1983" s="59">
        <f t="shared" si="61"/>
        <v>1</v>
      </c>
      <c r="D1983" s="15">
        <f t="shared" si="60"/>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1027</v>
      </c>
      <c r="X1983" s="7" t="s">
        <v>37</v>
      </c>
      <c r="Y1983" s="10">
        <v>50</v>
      </c>
      <c r="Z1983" s="24" t="s">
        <v>310</v>
      </c>
      <c r="AA1983" s="53" t="s">
        <v>168</v>
      </c>
      <c r="AB1983" s="78"/>
      <c r="AC1983" s="53"/>
      <c r="AF1983" s="24"/>
    </row>
    <row r="1984" spans="1:32" ht="15" hidden="1" customHeight="1" x14ac:dyDescent="0.2">
      <c r="A1984" s="33" t="s">
        <v>2438</v>
      </c>
      <c r="B1984" s="27">
        <v>45587</v>
      </c>
      <c r="C1984" s="31">
        <f t="shared" si="61"/>
        <v>1</v>
      </c>
      <c r="D1984" s="15">
        <f t="shared" si="60"/>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604</v>
      </c>
      <c r="Q1984" s="49" t="s">
        <v>565</v>
      </c>
      <c r="R1984" s="7" t="s">
        <v>820</v>
      </c>
      <c r="S1984" s="24">
        <v>1</v>
      </c>
      <c r="T1984" s="58">
        <v>1352</v>
      </c>
      <c r="U1984" s="7">
        <v>14</v>
      </c>
      <c r="V1984" s="23" t="s">
        <v>286</v>
      </c>
      <c r="W1984" s="24" t="s">
        <v>332</v>
      </c>
      <c r="X1984" s="7" t="s">
        <v>51</v>
      </c>
      <c r="Y1984" s="10">
        <v>500</v>
      </c>
      <c r="Z1984" s="24" t="s">
        <v>38</v>
      </c>
      <c r="AA1984" s="12" t="s">
        <v>500</v>
      </c>
      <c r="AB1984" s="66"/>
      <c r="AC1984" s="24"/>
      <c r="AF1984" s="24"/>
    </row>
    <row r="1985" spans="1:32" ht="15" hidden="1" customHeight="1" x14ac:dyDescent="0.2">
      <c r="A1985" s="33" t="s">
        <v>2516</v>
      </c>
      <c r="B1985" s="27">
        <v>45587</v>
      </c>
      <c r="C1985" s="31">
        <f t="shared" si="61"/>
        <v>1</v>
      </c>
      <c r="D1985" s="15">
        <f t="shared" si="60"/>
        <v>175</v>
      </c>
      <c r="E1985" s="16" t="s">
        <v>28</v>
      </c>
      <c r="F1985" s="30">
        <v>45611</v>
      </c>
      <c r="G1985" s="30" t="s">
        <v>30</v>
      </c>
      <c r="H1985" s="24" t="s">
        <v>476</v>
      </c>
      <c r="I1985" s="24" t="s">
        <v>315</v>
      </c>
      <c r="J1985" s="24">
        <v>68847</v>
      </c>
      <c r="K1985" s="49" t="s">
        <v>316</v>
      </c>
      <c r="L1985" s="20">
        <v>24110</v>
      </c>
      <c r="M1985" s="49" t="s">
        <v>317</v>
      </c>
      <c r="N1985" s="49" t="s">
        <v>325</v>
      </c>
      <c r="O1985" s="49" t="s">
        <v>565</v>
      </c>
      <c r="P1985" s="49" t="s">
        <v>637</v>
      </c>
      <c r="Q1985" s="49" t="s">
        <v>348</v>
      </c>
      <c r="R1985" s="7" t="s">
        <v>841</v>
      </c>
      <c r="S1985" s="24">
        <v>2</v>
      </c>
      <c r="T1985" s="58">
        <v>6581.68</v>
      </c>
      <c r="U1985" s="7">
        <v>4</v>
      </c>
      <c r="V1985" s="23" t="s">
        <v>285</v>
      </c>
      <c r="W1985" s="24" t="s">
        <v>1165</v>
      </c>
      <c r="X1985" s="7" t="s">
        <v>37</v>
      </c>
      <c r="Y1985" s="10">
        <v>250</v>
      </c>
      <c r="Z1985" s="24" t="s">
        <v>44</v>
      </c>
      <c r="AA1985" s="12" t="s">
        <v>103</v>
      </c>
      <c r="AB1985" s="66"/>
      <c r="AC1985" s="24"/>
      <c r="AF1985" s="24"/>
    </row>
    <row r="1986" spans="1:32" ht="15" hidden="1" customHeight="1" x14ac:dyDescent="0.2">
      <c r="A1986" s="33" t="s">
        <v>2516</v>
      </c>
      <c r="B1986" s="27">
        <v>45587</v>
      </c>
      <c r="C1986" s="31">
        <f t="shared" si="61"/>
        <v>1</v>
      </c>
      <c r="D1986" s="15">
        <f t="shared" ref="D1986:D2049" si="62">IF(C1986=1, 1500 - SUMIFS($Y:$Y, $A:$A, A1986, $C:$C, C1986, $E:$E, "Approved", $Z:$Z, "&lt;&gt;PFA GC", $F:$F, "&lt;&gt;No"),
   IF(C1986=2, 1000 - SUMIFS($Y:$Y, $A:$A, A1986, $C:$C, C1986, $E:$E, "Approved", $Z:$Z, "&lt;&gt;PFA GC", $F:$F, "&lt;&gt;No"),
   IF(C1986&gt;=3, 500 - SUMIFS($Y:$Y, $A:$A, A1986, $C:$C, C1986, $E:$E, "Approved", $Z:$Z, "&lt;&gt;PFA GC", $F:$F, "&lt;&gt;No"), "")))</f>
        <v>175</v>
      </c>
      <c r="E1986" s="16" t="s">
        <v>28</v>
      </c>
      <c r="F1986" s="30">
        <v>45597</v>
      </c>
      <c r="G1986" s="30" t="s">
        <v>30</v>
      </c>
      <c r="H1986" s="24" t="s">
        <v>476</v>
      </c>
      <c r="I1986" s="24" t="s">
        <v>315</v>
      </c>
      <c r="J1986" s="24">
        <v>68847</v>
      </c>
      <c r="K1986" s="49" t="s">
        <v>316</v>
      </c>
      <c r="L1986" s="20">
        <v>24110</v>
      </c>
      <c r="M1986" s="49" t="s">
        <v>317</v>
      </c>
      <c r="N1986" s="49" t="s">
        <v>325</v>
      </c>
      <c r="O1986" s="49" t="s">
        <v>565</v>
      </c>
      <c r="P1986" s="49" t="s">
        <v>637</v>
      </c>
      <c r="Q1986" s="49" t="s">
        <v>348</v>
      </c>
      <c r="R1986" s="7" t="s">
        <v>841</v>
      </c>
      <c r="S1986" s="24">
        <v>2</v>
      </c>
      <c r="T1986" s="58">
        <v>6581.68</v>
      </c>
      <c r="U1986" s="7">
        <v>4</v>
      </c>
      <c r="V1986" s="23" t="s">
        <v>285</v>
      </c>
      <c r="W1986" s="24" t="s">
        <v>1165</v>
      </c>
      <c r="X1986" s="7" t="s">
        <v>55</v>
      </c>
      <c r="Y1986" s="10">
        <v>1075</v>
      </c>
      <c r="Z1986" s="24"/>
      <c r="AA1986" s="12"/>
      <c r="AB1986" s="66"/>
      <c r="AC1986" s="24"/>
      <c r="AF1986" s="24"/>
    </row>
    <row r="1987" spans="1:32" ht="15" hidden="1" customHeight="1" x14ac:dyDescent="0.2">
      <c r="A1987" s="33" t="s">
        <v>1991</v>
      </c>
      <c r="B1987" s="27">
        <v>45587</v>
      </c>
      <c r="C1987" s="31">
        <f t="shared" ref="C1987:C2050" si="63">YEAR(B1987) - YEAR(_xlfn.MINIFS($B:$B, $A:$A, A1987)) + 1</f>
        <v>2</v>
      </c>
      <c r="D1987" s="15">
        <f t="shared" si="62"/>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604</v>
      </c>
      <c r="Q1987" s="49" t="s">
        <v>565</v>
      </c>
      <c r="R1987" s="7" t="s">
        <v>841</v>
      </c>
      <c r="S1987" s="24">
        <v>2</v>
      </c>
      <c r="T1987" s="58">
        <v>2806</v>
      </c>
      <c r="U1987" s="7">
        <v>9</v>
      </c>
      <c r="V1987" s="23" t="s">
        <v>286</v>
      </c>
      <c r="W1987" s="24" t="s">
        <v>332</v>
      </c>
      <c r="X1987" s="7" t="s">
        <v>55</v>
      </c>
      <c r="Y1987" s="10">
        <v>1000</v>
      </c>
      <c r="Z1987" s="24"/>
      <c r="AA1987" s="12"/>
      <c r="AB1987" s="66"/>
      <c r="AC1987" s="24"/>
      <c r="AF1987" s="24"/>
    </row>
    <row r="1988" spans="1:32" ht="15" hidden="1" customHeight="1" x14ac:dyDescent="0.2">
      <c r="A1988" s="54" t="s">
        <v>2127</v>
      </c>
      <c r="B1988" s="35">
        <v>45587</v>
      </c>
      <c r="C1988" s="59">
        <f t="shared" si="63"/>
        <v>1</v>
      </c>
      <c r="D1988" s="15">
        <f t="shared" si="62"/>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584</v>
      </c>
      <c r="X1988" s="7" t="s">
        <v>37</v>
      </c>
      <c r="Y1988" s="10">
        <v>100</v>
      </c>
      <c r="Z1988" s="24" t="s">
        <v>310</v>
      </c>
      <c r="AA1988" s="53" t="s">
        <v>168</v>
      </c>
      <c r="AB1988" s="78"/>
      <c r="AC1988" s="53"/>
      <c r="AF1988" s="24"/>
    </row>
    <row r="1989" spans="1:32" ht="15" hidden="1" customHeight="1" x14ac:dyDescent="0.2">
      <c r="A1989" s="33" t="s">
        <v>2515</v>
      </c>
      <c r="B1989" s="27">
        <v>45587</v>
      </c>
      <c r="C1989" s="31">
        <f t="shared" si="63"/>
        <v>1</v>
      </c>
      <c r="D1989" s="15">
        <f t="shared" si="62"/>
        <v>1050</v>
      </c>
      <c r="E1989" s="16" t="s">
        <v>28</v>
      </c>
      <c r="F1989" s="30">
        <v>45671</v>
      </c>
      <c r="G1989" s="30" t="s">
        <v>30</v>
      </c>
      <c r="H1989" s="24" t="s">
        <v>495</v>
      </c>
      <c r="I1989" s="24" t="s">
        <v>315</v>
      </c>
      <c r="J1989" s="24">
        <v>68850</v>
      </c>
      <c r="K1989" s="49" t="s">
        <v>331</v>
      </c>
      <c r="L1989" s="20">
        <v>30640</v>
      </c>
      <c r="M1989" s="49" t="s">
        <v>317</v>
      </c>
      <c r="N1989" s="49" t="s">
        <v>318</v>
      </c>
      <c r="O1989" s="49" t="s">
        <v>52</v>
      </c>
      <c r="P1989" s="49" t="s">
        <v>637</v>
      </c>
      <c r="Q1989" s="49" t="s">
        <v>348</v>
      </c>
      <c r="R1989" s="7" t="s">
        <v>1279</v>
      </c>
      <c r="S1989" s="24"/>
      <c r="T1989" s="58">
        <v>535</v>
      </c>
      <c r="U1989" s="7"/>
      <c r="V1989" s="23" t="s">
        <v>285</v>
      </c>
      <c r="W1989" s="24" t="s">
        <v>1165</v>
      </c>
      <c r="X1989" s="7" t="s">
        <v>57</v>
      </c>
      <c r="Y1989" s="10">
        <v>50</v>
      </c>
      <c r="Z1989" s="53" t="s">
        <v>46</v>
      </c>
      <c r="AA1989" s="12" t="s">
        <v>366</v>
      </c>
      <c r="AB1989" s="66"/>
      <c r="AC1989" s="24"/>
      <c r="AF1989" s="24"/>
    </row>
    <row r="1990" spans="1:32" ht="15" hidden="1" customHeight="1" x14ac:dyDescent="0.2">
      <c r="A1990" s="33" t="s">
        <v>2515</v>
      </c>
      <c r="B1990" s="27">
        <v>45587</v>
      </c>
      <c r="C1990" s="31">
        <f t="shared" si="63"/>
        <v>1</v>
      </c>
      <c r="D1990" s="15">
        <f t="shared" si="62"/>
        <v>1050</v>
      </c>
      <c r="E1990" s="16" t="s">
        <v>28</v>
      </c>
      <c r="F1990" s="30">
        <v>45595</v>
      </c>
      <c r="G1990" s="30" t="s">
        <v>30</v>
      </c>
      <c r="H1990" s="24" t="s">
        <v>495</v>
      </c>
      <c r="I1990" s="24" t="s">
        <v>315</v>
      </c>
      <c r="J1990" s="24">
        <v>68850</v>
      </c>
      <c r="K1990" s="49" t="s">
        <v>331</v>
      </c>
      <c r="L1990" s="20">
        <v>30640</v>
      </c>
      <c r="M1990" s="49" t="s">
        <v>317</v>
      </c>
      <c r="N1990" s="49" t="s">
        <v>318</v>
      </c>
      <c r="O1990" s="49" t="s">
        <v>52</v>
      </c>
      <c r="P1990" s="49" t="s">
        <v>637</v>
      </c>
      <c r="Q1990" s="49" t="s">
        <v>348</v>
      </c>
      <c r="R1990" s="7" t="s">
        <v>1279</v>
      </c>
      <c r="S1990" s="24"/>
      <c r="T1990" s="58">
        <v>535</v>
      </c>
      <c r="U1990" s="7"/>
      <c r="V1990" s="23" t="s">
        <v>285</v>
      </c>
      <c r="W1990" s="24" t="s">
        <v>1165</v>
      </c>
      <c r="X1990" s="7" t="s">
        <v>51</v>
      </c>
      <c r="Y1990" s="10">
        <v>200</v>
      </c>
      <c r="Z1990" s="24" t="s">
        <v>38</v>
      </c>
      <c r="AA1990" s="12" t="s">
        <v>500</v>
      </c>
      <c r="AB1990" s="66"/>
      <c r="AC1990" s="24"/>
      <c r="AF1990" s="24"/>
    </row>
    <row r="1991" spans="1:32" ht="15" hidden="1" customHeight="1" x14ac:dyDescent="0.2">
      <c r="A1991" s="33" t="s">
        <v>2515</v>
      </c>
      <c r="B1991" s="27">
        <v>45587</v>
      </c>
      <c r="C1991" s="31">
        <f t="shared" si="63"/>
        <v>1</v>
      </c>
      <c r="D1991" s="15">
        <f t="shared" si="62"/>
        <v>1050</v>
      </c>
      <c r="E1991" s="16" t="s">
        <v>28</v>
      </c>
      <c r="F1991" s="30">
        <v>45595</v>
      </c>
      <c r="G1991" s="30" t="s">
        <v>30</v>
      </c>
      <c r="H1991" s="24" t="s">
        <v>495</v>
      </c>
      <c r="I1991" s="24" t="s">
        <v>315</v>
      </c>
      <c r="J1991" s="24">
        <v>68850</v>
      </c>
      <c r="K1991" s="49" t="s">
        <v>331</v>
      </c>
      <c r="L1991" s="20">
        <v>30640</v>
      </c>
      <c r="M1991" s="49" t="s">
        <v>317</v>
      </c>
      <c r="N1991" s="49" t="s">
        <v>318</v>
      </c>
      <c r="O1991" s="49" t="s">
        <v>52</v>
      </c>
      <c r="P1991" s="49" t="s">
        <v>637</v>
      </c>
      <c r="Q1991" s="49" t="s">
        <v>348</v>
      </c>
      <c r="R1991" s="7" t="s">
        <v>1279</v>
      </c>
      <c r="S1991" s="24"/>
      <c r="T1991" s="58">
        <v>535</v>
      </c>
      <c r="U1991" s="7"/>
      <c r="V1991" s="63" t="s">
        <v>285</v>
      </c>
      <c r="W1991" s="24" t="s">
        <v>1165</v>
      </c>
      <c r="X1991" s="7" t="s">
        <v>57</v>
      </c>
      <c r="Y1991" s="10">
        <v>200</v>
      </c>
      <c r="Z1991" s="24"/>
      <c r="AA1991" s="12" t="s">
        <v>366</v>
      </c>
      <c r="AB1991" s="66"/>
      <c r="AC1991" s="24"/>
      <c r="AF1991" s="24"/>
    </row>
    <row r="1992" spans="1:32" ht="15" hidden="1" customHeight="1" x14ac:dyDescent="0.2">
      <c r="A1992" s="33" t="s">
        <v>2517</v>
      </c>
      <c r="B1992" s="27">
        <v>45588</v>
      </c>
      <c r="C1992" s="31">
        <f t="shared" si="63"/>
        <v>1</v>
      </c>
      <c r="D1992" s="15">
        <f t="shared" si="62"/>
        <v>262.47000000000003</v>
      </c>
      <c r="E1992" s="16" t="s">
        <v>28</v>
      </c>
      <c r="F1992" s="30">
        <v>45601</v>
      </c>
      <c r="G1992" s="30" t="s">
        <v>30</v>
      </c>
      <c r="H1992" s="24" t="s">
        <v>780</v>
      </c>
      <c r="I1992" s="24" t="s">
        <v>315</v>
      </c>
      <c r="J1992" s="24">
        <v>68117</v>
      </c>
      <c r="K1992" s="49" t="s">
        <v>316</v>
      </c>
      <c r="L1992" s="20">
        <v>22744</v>
      </c>
      <c r="M1992" s="49" t="s">
        <v>324</v>
      </c>
      <c r="N1992" s="49" t="s">
        <v>318</v>
      </c>
      <c r="O1992" s="49" t="s">
        <v>319</v>
      </c>
      <c r="P1992" s="49" t="s">
        <v>604</v>
      </c>
      <c r="Q1992" s="49" t="s">
        <v>348</v>
      </c>
      <c r="R1992" s="7" t="s">
        <v>841</v>
      </c>
      <c r="S1992" s="24">
        <v>1</v>
      </c>
      <c r="T1992" s="58">
        <v>1047</v>
      </c>
      <c r="U1992" s="7">
        <v>40</v>
      </c>
      <c r="V1992" s="23" t="s">
        <v>285</v>
      </c>
      <c r="W1992" s="24" t="s">
        <v>860</v>
      </c>
      <c r="X1992" s="7" t="s">
        <v>55</v>
      </c>
      <c r="Y1992" s="10">
        <v>34.5</v>
      </c>
      <c r="Z1992" s="24" t="s">
        <v>566</v>
      </c>
      <c r="AA1992" s="12" t="s">
        <v>128</v>
      </c>
      <c r="AB1992" s="66"/>
      <c r="AC1992" s="24"/>
      <c r="AF1992" s="24"/>
    </row>
    <row r="1993" spans="1:32" ht="15" hidden="1" customHeight="1" x14ac:dyDescent="0.2">
      <c r="A1993" s="33" t="s">
        <v>2517</v>
      </c>
      <c r="B1993" s="27">
        <v>45588</v>
      </c>
      <c r="C1993" s="31">
        <f t="shared" si="63"/>
        <v>1</v>
      </c>
      <c r="D1993" s="15">
        <f t="shared" si="62"/>
        <v>262.47000000000003</v>
      </c>
      <c r="E1993" s="16" t="s">
        <v>28</v>
      </c>
      <c r="F1993" s="30">
        <v>45601</v>
      </c>
      <c r="G1993" s="30" t="s">
        <v>30</v>
      </c>
      <c r="H1993" s="24" t="s">
        <v>780</v>
      </c>
      <c r="I1993" s="24" t="s">
        <v>315</v>
      </c>
      <c r="J1993" s="24">
        <v>68117</v>
      </c>
      <c r="K1993" s="49" t="s">
        <v>316</v>
      </c>
      <c r="L1993" s="20">
        <v>22744</v>
      </c>
      <c r="M1993" s="49" t="s">
        <v>324</v>
      </c>
      <c r="N1993" s="49" t="s">
        <v>318</v>
      </c>
      <c r="O1993" s="49" t="s">
        <v>319</v>
      </c>
      <c r="P1993" s="49" t="s">
        <v>604</v>
      </c>
      <c r="Q1993" s="49" t="s">
        <v>348</v>
      </c>
      <c r="R1993" s="7" t="s">
        <v>841</v>
      </c>
      <c r="S1993" s="24">
        <v>1</v>
      </c>
      <c r="T1993" s="58">
        <v>1047</v>
      </c>
      <c r="U1993" s="7">
        <v>40</v>
      </c>
      <c r="V1993" s="23" t="s">
        <v>285</v>
      </c>
      <c r="W1993" s="24" t="s">
        <v>860</v>
      </c>
      <c r="X1993" s="7" t="s">
        <v>57</v>
      </c>
      <c r="Y1993" s="10">
        <v>62</v>
      </c>
      <c r="Z1993" s="24" t="s">
        <v>46</v>
      </c>
      <c r="AA1993" s="12" t="s">
        <v>123</v>
      </c>
      <c r="AB1993" s="66"/>
      <c r="AC1993" s="24"/>
      <c r="AF1993" s="24"/>
    </row>
    <row r="1994" spans="1:32" ht="15" hidden="1" customHeight="1" x14ac:dyDescent="0.2">
      <c r="A1994" s="33" t="s">
        <v>2517</v>
      </c>
      <c r="B1994" s="27">
        <v>45588</v>
      </c>
      <c r="C1994" s="31">
        <f t="shared" si="63"/>
        <v>1</v>
      </c>
      <c r="D1994" s="15">
        <f t="shared" si="62"/>
        <v>262.47000000000003</v>
      </c>
      <c r="E1994" s="16" t="s">
        <v>28</v>
      </c>
      <c r="F1994" s="30">
        <v>45601</v>
      </c>
      <c r="G1994" s="30" t="s">
        <v>30</v>
      </c>
      <c r="H1994" s="24" t="s">
        <v>780</v>
      </c>
      <c r="I1994" s="24" t="s">
        <v>315</v>
      </c>
      <c r="J1994" s="24">
        <v>68117</v>
      </c>
      <c r="K1994" s="49" t="s">
        <v>316</v>
      </c>
      <c r="L1994" s="20">
        <v>22744</v>
      </c>
      <c r="M1994" s="49" t="s">
        <v>324</v>
      </c>
      <c r="N1994" s="49" t="s">
        <v>318</v>
      </c>
      <c r="O1994" s="49" t="s">
        <v>319</v>
      </c>
      <c r="P1994" s="49" t="s">
        <v>604</v>
      </c>
      <c r="Q1994" s="49" t="s">
        <v>348</v>
      </c>
      <c r="R1994" s="7" t="s">
        <v>841</v>
      </c>
      <c r="S1994" s="24">
        <v>1</v>
      </c>
      <c r="T1994" s="58">
        <v>1047</v>
      </c>
      <c r="U1994" s="7">
        <v>40</v>
      </c>
      <c r="V1994" s="23" t="s">
        <v>285</v>
      </c>
      <c r="W1994" s="24" t="s">
        <v>860</v>
      </c>
      <c r="X1994" s="7" t="s">
        <v>57</v>
      </c>
      <c r="Y1994" s="10">
        <v>98</v>
      </c>
      <c r="Z1994" s="24" t="s">
        <v>46</v>
      </c>
      <c r="AA1994" s="12" t="s">
        <v>122</v>
      </c>
      <c r="AB1994" s="66"/>
      <c r="AC1994" s="24"/>
      <c r="AF1994" s="24"/>
    </row>
    <row r="1995" spans="1:32" ht="15" hidden="1" customHeight="1" x14ac:dyDescent="0.2">
      <c r="A1995" s="33" t="s">
        <v>2517</v>
      </c>
      <c r="B1995" s="27">
        <v>45588</v>
      </c>
      <c r="C1995" s="31">
        <f t="shared" si="63"/>
        <v>1</v>
      </c>
      <c r="D1995" s="15">
        <f t="shared" si="62"/>
        <v>262.47000000000003</v>
      </c>
      <c r="E1995" s="16" t="s">
        <v>28</v>
      </c>
      <c r="F1995" s="30">
        <v>45601</v>
      </c>
      <c r="G1995" s="30" t="s">
        <v>30</v>
      </c>
      <c r="H1995" s="24" t="s">
        <v>780</v>
      </c>
      <c r="I1995" s="24" t="s">
        <v>315</v>
      </c>
      <c r="J1995" s="24">
        <v>68117</v>
      </c>
      <c r="K1995" s="49" t="s">
        <v>316</v>
      </c>
      <c r="L1995" s="20">
        <v>22744</v>
      </c>
      <c r="M1995" s="49" t="s">
        <v>324</v>
      </c>
      <c r="N1995" s="49" t="s">
        <v>318</v>
      </c>
      <c r="O1995" s="49" t="s">
        <v>319</v>
      </c>
      <c r="P1995" s="49" t="s">
        <v>604</v>
      </c>
      <c r="Q1995" s="49" t="s">
        <v>348</v>
      </c>
      <c r="R1995" s="7" t="s">
        <v>841</v>
      </c>
      <c r="S1995" s="24">
        <v>1</v>
      </c>
      <c r="T1995" s="58">
        <v>1047</v>
      </c>
      <c r="U1995" s="7">
        <v>40</v>
      </c>
      <c r="V1995" s="23" t="s">
        <v>285</v>
      </c>
      <c r="W1995" s="24" t="s">
        <v>860</v>
      </c>
      <c r="X1995" s="7" t="s">
        <v>73</v>
      </c>
      <c r="Y1995" s="10">
        <v>291.61</v>
      </c>
      <c r="Z1995" s="24" t="s">
        <v>566</v>
      </c>
      <c r="AA1995" s="12" t="s">
        <v>241</v>
      </c>
      <c r="AB1995" s="66"/>
      <c r="AC1995" s="24"/>
      <c r="AF1995" s="24"/>
    </row>
    <row r="1996" spans="1:32" ht="15" hidden="1" customHeight="1" x14ac:dyDescent="0.2">
      <c r="A1996" s="33" t="s">
        <v>2517</v>
      </c>
      <c r="B1996" s="27">
        <v>45588</v>
      </c>
      <c r="C1996" s="31">
        <f t="shared" si="63"/>
        <v>1</v>
      </c>
      <c r="D1996" s="15">
        <f t="shared" si="62"/>
        <v>262.47000000000003</v>
      </c>
      <c r="E1996" s="16" t="s">
        <v>28</v>
      </c>
      <c r="F1996" s="30">
        <v>45601</v>
      </c>
      <c r="G1996" s="30" t="s">
        <v>30</v>
      </c>
      <c r="H1996" s="24" t="s">
        <v>780</v>
      </c>
      <c r="I1996" s="24" t="s">
        <v>315</v>
      </c>
      <c r="J1996" s="24">
        <v>68117</v>
      </c>
      <c r="K1996" s="49" t="s">
        <v>316</v>
      </c>
      <c r="L1996" s="20">
        <v>22744</v>
      </c>
      <c r="M1996" s="49" t="s">
        <v>324</v>
      </c>
      <c r="N1996" s="49" t="s">
        <v>318</v>
      </c>
      <c r="O1996" s="49" t="s">
        <v>319</v>
      </c>
      <c r="P1996" s="49" t="s">
        <v>604</v>
      </c>
      <c r="Q1996" s="49" t="s">
        <v>348</v>
      </c>
      <c r="R1996" s="7" t="s">
        <v>841</v>
      </c>
      <c r="S1996" s="24">
        <v>1</v>
      </c>
      <c r="T1996" s="58">
        <v>1047</v>
      </c>
      <c r="U1996" s="7">
        <v>40</v>
      </c>
      <c r="V1996" s="23" t="s">
        <v>285</v>
      </c>
      <c r="W1996" s="24" t="s">
        <v>860</v>
      </c>
      <c r="X1996" s="7" t="s">
        <v>55</v>
      </c>
      <c r="Y1996" s="10">
        <v>751.42</v>
      </c>
      <c r="Z1996" s="24" t="s">
        <v>566</v>
      </c>
      <c r="AA1996" s="12" t="s">
        <v>128</v>
      </c>
      <c r="AB1996" s="66"/>
      <c r="AC1996" s="24"/>
      <c r="AF1996" s="24"/>
    </row>
    <row r="1997" spans="1:32" ht="15" hidden="1" customHeight="1" x14ac:dyDescent="0.2">
      <c r="A1997" s="33" t="s">
        <v>2518</v>
      </c>
      <c r="B1997" s="27">
        <v>45588</v>
      </c>
      <c r="C1997" s="31">
        <f t="shared" si="63"/>
        <v>1</v>
      </c>
      <c r="D1997" s="15">
        <f t="shared" si="62"/>
        <v>1500</v>
      </c>
      <c r="E1997" s="41" t="s">
        <v>428</v>
      </c>
      <c r="F1997" s="30" t="s">
        <v>320</v>
      </c>
      <c r="G1997" s="31" t="s">
        <v>479</v>
      </c>
      <c r="H1997" s="24" t="s">
        <v>411</v>
      </c>
      <c r="I1997" s="24" t="s">
        <v>315</v>
      </c>
      <c r="J1997" s="24">
        <v>68022</v>
      </c>
      <c r="K1997" s="49" t="s">
        <v>316</v>
      </c>
      <c r="L1997" s="20">
        <v>36241</v>
      </c>
      <c r="M1997" s="49" t="s">
        <v>324</v>
      </c>
      <c r="N1997" s="49" t="s">
        <v>325</v>
      </c>
      <c r="O1997" s="49" t="s">
        <v>319</v>
      </c>
      <c r="P1997" s="49" t="s">
        <v>604</v>
      </c>
      <c r="Q1997" s="49" t="s">
        <v>348</v>
      </c>
      <c r="R1997" s="7" t="s">
        <v>349</v>
      </c>
      <c r="S1997" s="24">
        <v>4</v>
      </c>
      <c r="T1997" s="58">
        <v>0</v>
      </c>
      <c r="U1997" s="7">
        <v>28</v>
      </c>
      <c r="V1997" s="23" t="s">
        <v>285</v>
      </c>
      <c r="W1997" s="24" t="s">
        <v>1280</v>
      </c>
      <c r="X1997" s="7" t="s">
        <v>73</v>
      </c>
      <c r="Y1997" s="10">
        <v>1000</v>
      </c>
      <c r="Z1997" s="24"/>
      <c r="AA1997" s="12"/>
      <c r="AB1997" s="66"/>
      <c r="AC1997" s="31"/>
      <c r="AF1997" s="24"/>
    </row>
    <row r="1998" spans="1:32" ht="15" hidden="1" customHeight="1" x14ac:dyDescent="0.2">
      <c r="A1998" s="33" t="s">
        <v>2519</v>
      </c>
      <c r="B1998" s="27">
        <v>45589</v>
      </c>
      <c r="C1998" s="31">
        <f t="shared" si="63"/>
        <v>1</v>
      </c>
      <c r="D1998" s="15">
        <f t="shared" si="62"/>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604</v>
      </c>
      <c r="Q1998" s="49" t="s">
        <v>579</v>
      </c>
      <c r="R1998" s="7" t="s">
        <v>841</v>
      </c>
      <c r="S1998" s="24">
        <v>1</v>
      </c>
      <c r="T1998" s="58">
        <v>0</v>
      </c>
      <c r="U1998" s="7">
        <v>110</v>
      </c>
      <c r="V1998" s="23" t="s">
        <v>32</v>
      </c>
      <c r="W1998" s="24" t="s">
        <v>584</v>
      </c>
      <c r="X1998" s="7" t="s">
        <v>1281</v>
      </c>
      <c r="Y1998" s="10">
        <v>398.48</v>
      </c>
      <c r="Z1998" s="53" t="s">
        <v>46</v>
      </c>
      <c r="AA1998" s="12" t="s">
        <v>1282</v>
      </c>
      <c r="AB1998" s="66"/>
      <c r="AC1998" s="24"/>
      <c r="AF1998" s="24"/>
    </row>
    <row r="1999" spans="1:32" ht="15" hidden="1" customHeight="1" x14ac:dyDescent="0.2">
      <c r="A1999" s="33" t="s">
        <v>2519</v>
      </c>
      <c r="B1999" s="27">
        <v>45589</v>
      </c>
      <c r="C1999" s="31">
        <f t="shared" si="63"/>
        <v>1</v>
      </c>
      <c r="D1999" s="15">
        <f t="shared" si="62"/>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604</v>
      </c>
      <c r="Q1999" s="49" t="s">
        <v>579</v>
      </c>
      <c r="R1999" s="7" t="s">
        <v>841</v>
      </c>
      <c r="S1999" s="24">
        <v>1</v>
      </c>
      <c r="T1999" s="58">
        <v>0</v>
      </c>
      <c r="U1999" s="7">
        <v>110</v>
      </c>
      <c r="V1999" s="23" t="s">
        <v>32</v>
      </c>
      <c r="W1999" s="24" t="s">
        <v>584</v>
      </c>
      <c r="X1999" s="7" t="s">
        <v>55</v>
      </c>
      <c r="Y1999" s="10">
        <v>645</v>
      </c>
      <c r="Z1999" s="24" t="s">
        <v>566</v>
      </c>
      <c r="AA1999" s="12" t="s">
        <v>1283</v>
      </c>
      <c r="AB1999" s="66"/>
      <c r="AC1999" s="24"/>
      <c r="AF1999" s="24"/>
    </row>
    <row r="2000" spans="1:32" ht="15" hidden="1" customHeight="1" x14ac:dyDescent="0.2">
      <c r="A2000" s="33" t="s">
        <v>2520</v>
      </c>
      <c r="B2000" s="27">
        <v>45590</v>
      </c>
      <c r="C2000" s="31">
        <f t="shared" si="63"/>
        <v>1</v>
      </c>
      <c r="D2000" s="15">
        <f t="shared" si="62"/>
        <v>1000</v>
      </c>
      <c r="E2000" s="16" t="s">
        <v>28</v>
      </c>
      <c r="F2000" s="30">
        <v>45595</v>
      </c>
      <c r="G2000" s="30" t="s">
        <v>30</v>
      </c>
      <c r="H2000" s="24" t="s">
        <v>780</v>
      </c>
      <c r="I2000" s="24" t="s">
        <v>315</v>
      </c>
      <c r="J2000" s="24">
        <v>68105</v>
      </c>
      <c r="K2000" s="49" t="s">
        <v>316</v>
      </c>
      <c r="L2000" s="20">
        <v>23840</v>
      </c>
      <c r="M2000" s="49" t="s">
        <v>317</v>
      </c>
      <c r="N2000" s="49" t="s">
        <v>318</v>
      </c>
      <c r="O2000" s="49" t="s">
        <v>319</v>
      </c>
      <c r="P2000" s="49" t="s">
        <v>604</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hidden="1" customHeight="1" x14ac:dyDescent="0.2">
      <c r="A2001" s="54" t="s">
        <v>1809</v>
      </c>
      <c r="B2001" s="35">
        <v>45590</v>
      </c>
      <c r="C2001" s="59">
        <f t="shared" si="63"/>
        <v>2</v>
      </c>
      <c r="D2001" s="15">
        <f t="shared" si="62"/>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hidden="1" customHeight="1" x14ac:dyDescent="0.2">
      <c r="A2002" s="33" t="s">
        <v>1972</v>
      </c>
      <c r="B2002" s="27">
        <v>45591</v>
      </c>
      <c r="C2002" s="31">
        <f t="shared" si="63"/>
        <v>2</v>
      </c>
      <c r="D2002" s="15">
        <f t="shared" si="62"/>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604</v>
      </c>
      <c r="Q2002" s="49" t="s">
        <v>348</v>
      </c>
      <c r="R2002" s="7" t="s">
        <v>820</v>
      </c>
      <c r="S2002" s="24">
        <v>1</v>
      </c>
      <c r="T2002" s="58">
        <v>2307.3000000000002</v>
      </c>
      <c r="U2002" s="7">
        <v>7.8</v>
      </c>
      <c r="V2002" s="63" t="s">
        <v>32</v>
      </c>
      <c r="W2002" s="24" t="s">
        <v>584</v>
      </c>
      <c r="X2002" s="7" t="s">
        <v>57</v>
      </c>
      <c r="Y2002" s="10">
        <v>193.81</v>
      </c>
      <c r="Z2002" s="24" t="s">
        <v>566</v>
      </c>
      <c r="AA2002" s="12" t="s">
        <v>122</v>
      </c>
      <c r="AB2002" s="66"/>
      <c r="AC2002" s="24"/>
      <c r="AF2002" s="24"/>
    </row>
    <row r="2003" spans="1:32" ht="15" hidden="1" customHeight="1" x14ac:dyDescent="0.2">
      <c r="A2003" s="33" t="s">
        <v>1972</v>
      </c>
      <c r="B2003" s="27">
        <v>45591</v>
      </c>
      <c r="C2003" s="31">
        <f t="shared" si="63"/>
        <v>2</v>
      </c>
      <c r="D2003" s="15">
        <f t="shared" si="62"/>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604</v>
      </c>
      <c r="Q2003" s="49" t="s">
        <v>348</v>
      </c>
      <c r="R2003" s="7" t="s">
        <v>820</v>
      </c>
      <c r="S2003" s="24">
        <v>1</v>
      </c>
      <c r="T2003" s="58">
        <v>2307.3000000000002</v>
      </c>
      <c r="U2003" s="7">
        <v>7.8</v>
      </c>
      <c r="V2003" s="23" t="s">
        <v>32</v>
      </c>
      <c r="W2003" s="24" t="s">
        <v>584</v>
      </c>
      <c r="X2003" s="7" t="s">
        <v>57</v>
      </c>
      <c r="Y2003" s="10">
        <v>316.01</v>
      </c>
      <c r="Z2003" s="24" t="s">
        <v>566</v>
      </c>
      <c r="AA2003" s="12" t="s">
        <v>123</v>
      </c>
      <c r="AB2003" s="66"/>
      <c r="AC2003" s="24"/>
      <c r="AF2003" s="24"/>
    </row>
    <row r="2004" spans="1:32" ht="15" hidden="1" customHeight="1" x14ac:dyDescent="0.2">
      <c r="A2004" s="54" t="s">
        <v>2521</v>
      </c>
      <c r="B2004" s="35">
        <v>45593</v>
      </c>
      <c r="C2004" s="31">
        <f t="shared" si="63"/>
        <v>1</v>
      </c>
      <c r="D2004" s="15">
        <f t="shared" si="62"/>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hidden="1" customHeight="1" x14ac:dyDescent="0.2">
      <c r="A2005" s="33" t="s">
        <v>2522</v>
      </c>
      <c r="B2005" s="27">
        <v>45593</v>
      </c>
      <c r="C2005" s="31">
        <f t="shared" si="63"/>
        <v>1</v>
      </c>
      <c r="D2005" s="15">
        <f t="shared" si="62"/>
        <v>1500</v>
      </c>
      <c r="E2005" s="41" t="s">
        <v>428</v>
      </c>
      <c r="F2005" s="30" t="s">
        <v>320</v>
      </c>
      <c r="G2005" s="31" t="s">
        <v>966</v>
      </c>
      <c r="H2005" s="24" t="s">
        <v>1251</v>
      </c>
      <c r="I2005" s="24" t="s">
        <v>315</v>
      </c>
      <c r="J2005" s="24">
        <v>68064</v>
      </c>
      <c r="K2005" s="49" t="s">
        <v>316</v>
      </c>
      <c r="L2005" s="20">
        <v>26168</v>
      </c>
      <c r="M2005" s="49" t="s">
        <v>324</v>
      </c>
      <c r="N2005" s="49" t="s">
        <v>318</v>
      </c>
      <c r="O2005" s="49" t="s">
        <v>319</v>
      </c>
      <c r="P2005" s="49" t="s">
        <v>604</v>
      </c>
      <c r="Q2005" s="49" t="s">
        <v>348</v>
      </c>
      <c r="R2005" s="7" t="s">
        <v>841</v>
      </c>
      <c r="S2005" s="24">
        <v>1</v>
      </c>
      <c r="T2005" s="58">
        <v>2463.71</v>
      </c>
      <c r="U2005" s="7">
        <v>38</v>
      </c>
      <c r="V2005" s="23" t="s">
        <v>65</v>
      </c>
      <c r="W2005" s="24" t="s">
        <v>1284</v>
      </c>
      <c r="X2005" s="7" t="s">
        <v>431</v>
      </c>
      <c r="Y2005" s="10">
        <v>1500</v>
      </c>
      <c r="Z2005" s="24"/>
      <c r="AA2005" s="12"/>
      <c r="AB2005" s="66"/>
      <c r="AC2005" s="31"/>
      <c r="AF2005" s="24"/>
    </row>
    <row r="2006" spans="1:32" ht="15" hidden="1" customHeight="1" x14ac:dyDescent="0.2">
      <c r="A2006" s="33" t="s">
        <v>2357</v>
      </c>
      <c r="B2006" s="27">
        <v>45593</v>
      </c>
      <c r="C2006" s="31">
        <f t="shared" si="63"/>
        <v>1</v>
      </c>
      <c r="D2006" s="15">
        <f t="shared" si="62"/>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604</v>
      </c>
      <c r="Q2006" s="49" t="s">
        <v>348</v>
      </c>
      <c r="R2006" s="7" t="s">
        <v>841</v>
      </c>
      <c r="S2006" s="24">
        <v>3</v>
      </c>
      <c r="T2006" s="58">
        <v>5000</v>
      </c>
      <c r="U2006" s="7">
        <v>15</v>
      </c>
      <c r="V2006" s="53" t="s">
        <v>260</v>
      </c>
      <c r="W2006" s="24" t="s">
        <v>944</v>
      </c>
      <c r="X2006" s="7" t="s">
        <v>57</v>
      </c>
      <c r="Y2006" s="10">
        <v>96.76</v>
      </c>
      <c r="Z2006" s="24" t="s">
        <v>566</v>
      </c>
      <c r="AA2006" s="12" t="s">
        <v>327</v>
      </c>
      <c r="AB2006" s="66"/>
      <c r="AC2006" s="24"/>
      <c r="AF2006" s="24"/>
    </row>
    <row r="2007" spans="1:32" ht="15" hidden="1" customHeight="1" x14ac:dyDescent="0.2">
      <c r="A2007" s="33" t="s">
        <v>2357</v>
      </c>
      <c r="B2007" s="27">
        <v>45593</v>
      </c>
      <c r="C2007" s="31">
        <f t="shared" si="63"/>
        <v>1</v>
      </c>
      <c r="D2007" s="15">
        <f t="shared" si="62"/>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604</v>
      </c>
      <c r="Q2007" s="49" t="s">
        <v>348</v>
      </c>
      <c r="R2007" s="7" t="s">
        <v>841</v>
      </c>
      <c r="S2007" s="24">
        <v>3</v>
      </c>
      <c r="T2007" s="58">
        <v>5000</v>
      </c>
      <c r="U2007" s="7">
        <v>15</v>
      </c>
      <c r="V2007" s="37" t="s">
        <v>260</v>
      </c>
      <c r="W2007" s="24" t="s">
        <v>944</v>
      </c>
      <c r="X2007" s="7" t="s">
        <v>73</v>
      </c>
      <c r="Y2007" s="10">
        <v>402.77</v>
      </c>
      <c r="Z2007" s="24" t="s">
        <v>566</v>
      </c>
      <c r="AA2007" s="12" t="s">
        <v>1019</v>
      </c>
      <c r="AB2007" s="66"/>
      <c r="AC2007" s="24"/>
      <c r="AF2007" s="24"/>
    </row>
    <row r="2008" spans="1:32" ht="15" hidden="1" customHeight="1" x14ac:dyDescent="0.2">
      <c r="A2008" s="33" t="s">
        <v>2523</v>
      </c>
      <c r="B2008" s="27">
        <v>45593</v>
      </c>
      <c r="C2008" s="31">
        <f t="shared" si="63"/>
        <v>1</v>
      </c>
      <c r="D2008" s="15">
        <f t="shared" si="62"/>
        <v>0</v>
      </c>
      <c r="E2008" s="16" t="s">
        <v>28</v>
      </c>
      <c r="F2008" s="30">
        <v>45632</v>
      </c>
      <c r="G2008" s="30" t="s">
        <v>30</v>
      </c>
      <c r="H2008" s="24" t="s">
        <v>323</v>
      </c>
      <c r="I2008" s="24" t="s">
        <v>315</v>
      </c>
      <c r="J2008" s="24">
        <v>68144</v>
      </c>
      <c r="K2008" s="49" t="s">
        <v>1285</v>
      </c>
      <c r="L2008" s="20">
        <v>45339</v>
      </c>
      <c r="M2008" s="49" t="s">
        <v>569</v>
      </c>
      <c r="N2008" s="49" t="s">
        <v>325</v>
      </c>
      <c r="O2008" s="49" t="s">
        <v>52</v>
      </c>
      <c r="P2008" s="49" t="s">
        <v>604</v>
      </c>
      <c r="Q2008" s="49" t="s">
        <v>348</v>
      </c>
      <c r="R2008" s="7" t="s">
        <v>841</v>
      </c>
      <c r="S2008" s="24">
        <v>6</v>
      </c>
      <c r="T2008" s="58">
        <v>0</v>
      </c>
      <c r="U2008" s="7">
        <v>60</v>
      </c>
      <c r="V2008" s="23" t="s">
        <v>285</v>
      </c>
      <c r="W2008" s="24" t="s">
        <v>1286</v>
      </c>
      <c r="X2008" s="7" t="s">
        <v>55</v>
      </c>
      <c r="Y2008" s="10">
        <v>1500</v>
      </c>
      <c r="Z2008" s="53" t="s">
        <v>566</v>
      </c>
      <c r="AA2008" s="12" t="s">
        <v>1055</v>
      </c>
      <c r="AB2008" s="66"/>
      <c r="AC2008" s="24"/>
      <c r="AF2008" s="24"/>
    </row>
    <row r="2009" spans="1:32" ht="15" hidden="1" customHeight="1" x14ac:dyDescent="0.2">
      <c r="A2009" s="33" t="s">
        <v>2524</v>
      </c>
      <c r="B2009" s="27">
        <v>45594</v>
      </c>
      <c r="C2009" s="31">
        <f t="shared" si="63"/>
        <v>1</v>
      </c>
      <c r="D2009" s="15">
        <f t="shared" si="62"/>
        <v>1000</v>
      </c>
      <c r="E2009" s="16" t="s">
        <v>28</v>
      </c>
      <c r="F2009" s="30">
        <v>45601</v>
      </c>
      <c r="G2009" s="30" t="s">
        <v>30</v>
      </c>
      <c r="H2009" s="24" t="s">
        <v>1287</v>
      </c>
      <c r="I2009" s="24" t="s">
        <v>315</v>
      </c>
      <c r="J2009" s="24">
        <v>68954</v>
      </c>
      <c r="K2009" s="49" t="s">
        <v>316</v>
      </c>
      <c r="L2009" s="20">
        <v>17249</v>
      </c>
      <c r="M2009" s="49" t="s">
        <v>317</v>
      </c>
      <c r="N2009" s="49" t="s">
        <v>325</v>
      </c>
      <c r="O2009" s="49" t="s">
        <v>319</v>
      </c>
      <c r="P2009" s="49" t="s">
        <v>604</v>
      </c>
      <c r="Q2009" s="49" t="s">
        <v>348</v>
      </c>
      <c r="R2009" s="7" t="s">
        <v>820</v>
      </c>
      <c r="S2009" s="24">
        <v>2</v>
      </c>
      <c r="T2009" s="58">
        <v>3213</v>
      </c>
      <c r="U2009" s="7">
        <v>20</v>
      </c>
      <c r="V2009" s="23" t="s">
        <v>445</v>
      </c>
      <c r="W2009" s="24" t="s">
        <v>1178</v>
      </c>
      <c r="X2009" s="7" t="s">
        <v>37</v>
      </c>
      <c r="Y2009" s="10">
        <v>500</v>
      </c>
      <c r="Z2009" s="24" t="s">
        <v>38</v>
      </c>
      <c r="AA2009" s="12" t="s">
        <v>103</v>
      </c>
      <c r="AB2009" s="66"/>
      <c r="AC2009" s="24"/>
      <c r="AF2009" s="24"/>
    </row>
    <row r="2010" spans="1:32" ht="15" hidden="1" customHeight="1" x14ac:dyDescent="0.2">
      <c r="A2010" s="54" t="s">
        <v>1738</v>
      </c>
      <c r="B2010" s="27">
        <v>45594</v>
      </c>
      <c r="C2010" s="31">
        <f t="shared" si="63"/>
        <v>2</v>
      </c>
      <c r="D2010" s="15">
        <f t="shared" si="62"/>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637</v>
      </c>
      <c r="Q2010" s="53" t="s">
        <v>348</v>
      </c>
      <c r="R2010" s="7" t="s">
        <v>349</v>
      </c>
      <c r="S2010" s="53">
        <v>0</v>
      </c>
      <c r="T2010" s="61">
        <v>0</v>
      </c>
      <c r="U2010" s="7">
        <v>180</v>
      </c>
      <c r="V2010" s="23" t="s">
        <v>32</v>
      </c>
      <c r="W2010" s="24" t="s">
        <v>155</v>
      </c>
      <c r="X2010" s="7" t="s">
        <v>34</v>
      </c>
      <c r="Y2010" s="10">
        <v>105.12</v>
      </c>
      <c r="Z2010" s="24" t="s">
        <v>72</v>
      </c>
      <c r="AA2010" s="12" t="s">
        <v>1016</v>
      </c>
      <c r="AB2010" s="66"/>
      <c r="AC2010" s="24"/>
      <c r="AF2010" s="24"/>
    </row>
    <row r="2011" spans="1:32" ht="15" hidden="1" customHeight="1" x14ac:dyDescent="0.2">
      <c r="A2011" s="33" t="s">
        <v>2526</v>
      </c>
      <c r="B2011" s="27">
        <v>45595</v>
      </c>
      <c r="C2011" s="31">
        <f t="shared" si="63"/>
        <v>1</v>
      </c>
      <c r="D2011" s="15">
        <f t="shared" si="62"/>
        <v>1500</v>
      </c>
      <c r="E2011" s="41" t="s">
        <v>428</v>
      </c>
      <c r="F2011" s="30" t="s">
        <v>320</v>
      </c>
      <c r="G2011" s="31" t="s">
        <v>653</v>
      </c>
      <c r="H2011" s="24" t="s">
        <v>1048</v>
      </c>
      <c r="I2011" s="24" t="s">
        <v>315</v>
      </c>
      <c r="J2011" s="24">
        <v>68701</v>
      </c>
      <c r="K2011" s="49" t="s">
        <v>316</v>
      </c>
      <c r="L2011" s="20">
        <v>20259</v>
      </c>
      <c r="M2011" s="49" t="s">
        <v>317</v>
      </c>
      <c r="N2011" s="49" t="s">
        <v>318</v>
      </c>
      <c r="O2011" s="49" t="s">
        <v>319</v>
      </c>
      <c r="P2011" s="49" t="s">
        <v>604</v>
      </c>
      <c r="Q2011" s="49" t="s">
        <v>348</v>
      </c>
      <c r="R2011" s="7" t="s">
        <v>820</v>
      </c>
      <c r="S2011" s="24">
        <v>2</v>
      </c>
      <c r="T2011" s="58">
        <v>1400</v>
      </c>
      <c r="U2011" s="7" t="s">
        <v>1290</v>
      </c>
      <c r="V2011" s="23" t="s">
        <v>285</v>
      </c>
      <c r="W2011" s="24" t="s">
        <v>860</v>
      </c>
      <c r="X2011" s="7" t="s">
        <v>431</v>
      </c>
      <c r="Y2011" s="10">
        <v>1467</v>
      </c>
      <c r="Z2011" s="24"/>
      <c r="AA2011" s="12"/>
      <c r="AB2011" s="66"/>
      <c r="AC2011" s="31"/>
      <c r="AF2011" s="24"/>
    </row>
    <row r="2012" spans="1:32" ht="15" hidden="1" customHeight="1" x14ac:dyDescent="0.2">
      <c r="A2012" s="33" t="s">
        <v>2466</v>
      </c>
      <c r="B2012" s="27">
        <v>45595</v>
      </c>
      <c r="C2012" s="31">
        <f t="shared" si="63"/>
        <v>1</v>
      </c>
      <c r="D2012" s="15">
        <f t="shared" si="62"/>
        <v>466.32000000000016</v>
      </c>
      <c r="E2012" s="16" t="s">
        <v>28</v>
      </c>
      <c r="F2012" s="30">
        <v>45602</v>
      </c>
      <c r="G2012" s="30" t="s">
        <v>30</v>
      </c>
      <c r="H2012" s="24" t="s">
        <v>564</v>
      </c>
      <c r="I2012" s="24" t="s">
        <v>315</v>
      </c>
      <c r="J2012" s="24">
        <v>68331</v>
      </c>
      <c r="K2012" s="49" t="s">
        <v>316</v>
      </c>
      <c r="L2012" s="20">
        <v>23018</v>
      </c>
      <c r="M2012" s="49" t="s">
        <v>317</v>
      </c>
      <c r="N2012" s="49" t="s">
        <v>318</v>
      </c>
      <c r="O2012" s="49" t="s">
        <v>319</v>
      </c>
      <c r="P2012" s="49" t="s">
        <v>604</v>
      </c>
      <c r="Q2012" s="49" t="s">
        <v>348</v>
      </c>
      <c r="R2012" s="7" t="s">
        <v>822</v>
      </c>
      <c r="S2012" s="24" t="s">
        <v>383</v>
      </c>
      <c r="T2012" s="58">
        <v>2400</v>
      </c>
      <c r="U2012" s="7">
        <v>40</v>
      </c>
      <c r="V2012" s="37" t="s">
        <v>260</v>
      </c>
      <c r="W2012" s="24" t="s">
        <v>944</v>
      </c>
      <c r="X2012" s="7" t="s">
        <v>73</v>
      </c>
      <c r="Y2012" s="10">
        <v>533.67999999999995</v>
      </c>
      <c r="Z2012" s="24" t="s">
        <v>46</v>
      </c>
      <c r="AA2012" s="12" t="s">
        <v>1288</v>
      </c>
      <c r="AB2012" s="66"/>
      <c r="AC2012" s="24"/>
      <c r="AF2012" s="24"/>
    </row>
    <row r="2013" spans="1:32" ht="15" hidden="1" customHeight="1" x14ac:dyDescent="0.2">
      <c r="A2013" s="33" t="s">
        <v>2525</v>
      </c>
      <c r="B2013" s="27">
        <v>45595</v>
      </c>
      <c r="C2013" s="31">
        <f t="shared" si="63"/>
        <v>1</v>
      </c>
      <c r="D2013" s="15">
        <f t="shared" si="62"/>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604</v>
      </c>
      <c r="Q2013" s="49" t="s">
        <v>657</v>
      </c>
      <c r="R2013" s="7" t="s">
        <v>841</v>
      </c>
      <c r="S2013" s="24">
        <v>1</v>
      </c>
      <c r="T2013" s="58">
        <v>2717</v>
      </c>
      <c r="U2013" s="7">
        <v>8</v>
      </c>
      <c r="V2013" s="23" t="s">
        <v>286</v>
      </c>
      <c r="W2013" s="24" t="s">
        <v>393</v>
      </c>
      <c r="X2013" s="7" t="s">
        <v>37</v>
      </c>
      <c r="Y2013" s="10">
        <v>250</v>
      </c>
      <c r="Z2013" s="24" t="s">
        <v>38</v>
      </c>
      <c r="AA2013" s="12" t="s">
        <v>103</v>
      </c>
      <c r="AB2013" s="66"/>
      <c r="AC2013" s="24"/>
      <c r="AF2013" s="24"/>
    </row>
    <row r="2014" spans="1:32" ht="15" hidden="1" customHeight="1" x14ac:dyDescent="0.2">
      <c r="A2014" s="33" t="s">
        <v>2525</v>
      </c>
      <c r="B2014" s="27">
        <v>45595</v>
      </c>
      <c r="C2014" s="31">
        <f t="shared" si="63"/>
        <v>1</v>
      </c>
      <c r="D2014" s="15">
        <f t="shared" si="62"/>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604</v>
      </c>
      <c r="Q2014" s="49" t="s">
        <v>657</v>
      </c>
      <c r="R2014" s="7" t="s">
        <v>841</v>
      </c>
      <c r="S2014" s="24">
        <v>1</v>
      </c>
      <c r="T2014" s="58">
        <v>2717</v>
      </c>
      <c r="U2014" s="7">
        <v>8</v>
      </c>
      <c r="V2014" s="23" t="s">
        <v>286</v>
      </c>
      <c r="W2014" s="24" t="s">
        <v>393</v>
      </c>
      <c r="X2014" s="7" t="s">
        <v>55</v>
      </c>
      <c r="Y2014" s="10">
        <v>810</v>
      </c>
      <c r="Z2014" s="24"/>
      <c r="AA2014" s="12" t="s">
        <v>1289</v>
      </c>
      <c r="AB2014" s="66"/>
      <c r="AC2014" s="24"/>
      <c r="AF2014" s="24"/>
    </row>
    <row r="2015" spans="1:32" ht="15" hidden="1" customHeight="1" x14ac:dyDescent="0.2">
      <c r="A2015" s="33" t="s">
        <v>2528</v>
      </c>
      <c r="B2015" s="27">
        <v>45595</v>
      </c>
      <c r="C2015" s="31">
        <f t="shared" si="63"/>
        <v>1</v>
      </c>
      <c r="D2015" s="15">
        <f t="shared" si="62"/>
        <v>0</v>
      </c>
      <c r="E2015" s="16" t="s">
        <v>28</v>
      </c>
      <c r="F2015" s="30">
        <v>45601</v>
      </c>
      <c r="G2015" s="30" t="s">
        <v>30</v>
      </c>
      <c r="H2015" s="24" t="s">
        <v>780</v>
      </c>
      <c r="I2015" s="24" t="s">
        <v>315</v>
      </c>
      <c r="J2015" s="24">
        <v>68114</v>
      </c>
      <c r="K2015" s="49" t="s">
        <v>316</v>
      </c>
      <c r="L2015" s="20">
        <v>26351</v>
      </c>
      <c r="M2015" s="49" t="s">
        <v>317</v>
      </c>
      <c r="N2015" s="49" t="s">
        <v>325</v>
      </c>
      <c r="O2015" s="49" t="s">
        <v>319</v>
      </c>
      <c r="P2015" s="49" t="s">
        <v>604</v>
      </c>
      <c r="Q2015" s="49" t="s">
        <v>348</v>
      </c>
      <c r="R2015" s="7" t="s">
        <v>822</v>
      </c>
      <c r="S2015" s="24">
        <v>6</v>
      </c>
      <c r="T2015" s="58">
        <v>3200</v>
      </c>
      <c r="U2015" s="7">
        <v>10</v>
      </c>
      <c r="V2015" s="23" t="s">
        <v>32</v>
      </c>
      <c r="W2015" s="24" t="s">
        <v>50</v>
      </c>
      <c r="X2015" s="7" t="s">
        <v>55</v>
      </c>
      <c r="Y2015" s="10">
        <v>1500</v>
      </c>
      <c r="Z2015" s="24"/>
      <c r="AA2015" s="12"/>
      <c r="AB2015" s="66"/>
      <c r="AC2015" s="24"/>
      <c r="AF2015" s="24"/>
    </row>
    <row r="2016" spans="1:32" ht="15" hidden="1" customHeight="1" x14ac:dyDescent="0.2">
      <c r="A2016" s="33" t="s">
        <v>2527</v>
      </c>
      <c r="B2016" s="27">
        <v>45595</v>
      </c>
      <c r="C2016" s="31">
        <f t="shared" si="63"/>
        <v>1</v>
      </c>
      <c r="D2016" s="15">
        <f t="shared" si="62"/>
        <v>1500</v>
      </c>
      <c r="E2016" s="41" t="s">
        <v>428</v>
      </c>
      <c r="F2016" s="30" t="s">
        <v>320</v>
      </c>
      <c r="G2016" s="31" t="s">
        <v>966</v>
      </c>
      <c r="H2016" s="24" t="s">
        <v>323</v>
      </c>
      <c r="I2016" s="24" t="s">
        <v>315</v>
      </c>
      <c r="J2016" s="24">
        <v>68106</v>
      </c>
      <c r="K2016" s="49" t="s">
        <v>316</v>
      </c>
      <c r="L2016" s="20">
        <v>28193</v>
      </c>
      <c r="M2016" s="49" t="s">
        <v>615</v>
      </c>
      <c r="N2016" s="49" t="s">
        <v>318</v>
      </c>
      <c r="O2016" s="49" t="s">
        <v>319</v>
      </c>
      <c r="P2016" s="49" t="s">
        <v>604</v>
      </c>
      <c r="Q2016" s="49" t="s">
        <v>348</v>
      </c>
      <c r="R2016" s="7" t="s">
        <v>841</v>
      </c>
      <c r="S2016" s="24">
        <v>3</v>
      </c>
      <c r="T2016" s="58">
        <v>3200</v>
      </c>
      <c r="U2016" s="7">
        <v>5</v>
      </c>
      <c r="V2016" s="23" t="s">
        <v>285</v>
      </c>
      <c r="W2016" s="24" t="s">
        <v>860</v>
      </c>
      <c r="X2016" s="7" t="s">
        <v>431</v>
      </c>
      <c r="Y2016" s="10">
        <v>1500</v>
      </c>
      <c r="Z2016" s="24"/>
      <c r="AA2016" s="12"/>
      <c r="AB2016" s="66"/>
      <c r="AC2016" s="31"/>
      <c r="AF2016" s="24"/>
    </row>
    <row r="2017" spans="1:32" ht="15" hidden="1" customHeight="1" x14ac:dyDescent="0.2">
      <c r="A2017" s="54" t="s">
        <v>1539</v>
      </c>
      <c r="B2017" s="35">
        <v>45596</v>
      </c>
      <c r="C2017" s="59">
        <f t="shared" si="63"/>
        <v>6</v>
      </c>
      <c r="D2017" s="15">
        <f t="shared" si="62"/>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584</v>
      </c>
      <c r="X2017" s="7" t="s">
        <v>37</v>
      </c>
      <c r="Y2017" s="10">
        <v>100</v>
      </c>
      <c r="Z2017" s="24" t="s">
        <v>310</v>
      </c>
      <c r="AA2017" s="53" t="s">
        <v>168</v>
      </c>
      <c r="AB2017" s="78"/>
      <c r="AC2017" s="53"/>
      <c r="AF2017" s="24"/>
    </row>
    <row r="2018" spans="1:32" ht="15" hidden="1" customHeight="1" x14ac:dyDescent="0.2">
      <c r="A2018" s="33" t="s">
        <v>2530</v>
      </c>
      <c r="B2018" s="27">
        <v>45596</v>
      </c>
      <c r="C2018" s="31">
        <f t="shared" si="63"/>
        <v>1</v>
      </c>
      <c r="D2018" s="15">
        <f t="shared" si="62"/>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604</v>
      </c>
      <c r="Q2018" s="49" t="s">
        <v>565</v>
      </c>
      <c r="R2018" s="7" t="s">
        <v>822</v>
      </c>
      <c r="S2018" s="24">
        <v>1</v>
      </c>
      <c r="T2018" s="58">
        <v>1028</v>
      </c>
      <c r="U2018" s="7">
        <v>10</v>
      </c>
      <c r="V2018" s="23" t="s">
        <v>286</v>
      </c>
      <c r="W2018" s="24" t="s">
        <v>332</v>
      </c>
      <c r="X2018" s="7" t="s">
        <v>55</v>
      </c>
      <c r="Y2018" s="10">
        <v>1400</v>
      </c>
      <c r="Z2018" s="24"/>
      <c r="AA2018" s="12" t="s">
        <v>1292</v>
      </c>
      <c r="AB2018" s="66"/>
      <c r="AC2018" s="24"/>
      <c r="AF2018" s="24"/>
    </row>
    <row r="2019" spans="1:32" ht="15" hidden="1" customHeight="1" x14ac:dyDescent="0.2">
      <c r="A2019" s="33" t="s">
        <v>2022</v>
      </c>
      <c r="B2019" s="27">
        <v>45596</v>
      </c>
      <c r="C2019" s="31">
        <f t="shared" si="63"/>
        <v>2</v>
      </c>
      <c r="D2019" s="15">
        <f t="shared" si="62"/>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604</v>
      </c>
      <c r="Q2019" s="49" t="s">
        <v>565</v>
      </c>
      <c r="R2019" s="7" t="s">
        <v>841</v>
      </c>
      <c r="S2019" s="24">
        <v>2</v>
      </c>
      <c r="T2019" s="58">
        <v>4160</v>
      </c>
      <c r="U2019" s="7">
        <v>26</v>
      </c>
      <c r="V2019" s="37" t="s">
        <v>260</v>
      </c>
      <c r="W2019" s="53" t="s">
        <v>1217</v>
      </c>
      <c r="X2019" s="7" t="s">
        <v>55</v>
      </c>
      <c r="Y2019" s="10">
        <v>1457.38</v>
      </c>
      <c r="Z2019" s="24"/>
      <c r="AA2019" s="12"/>
      <c r="AB2019" s="66"/>
      <c r="AC2019" s="24"/>
      <c r="AF2019" s="24"/>
    </row>
    <row r="2020" spans="1:32" ht="15" hidden="1" customHeight="1" x14ac:dyDescent="0.2">
      <c r="A2020" s="33" t="s">
        <v>2529</v>
      </c>
      <c r="B2020" s="27">
        <v>45596</v>
      </c>
      <c r="C2020" s="31">
        <f t="shared" si="63"/>
        <v>1</v>
      </c>
      <c r="D2020" s="15">
        <f t="shared" si="62"/>
        <v>1500</v>
      </c>
      <c r="E2020" s="16" t="s">
        <v>28</v>
      </c>
      <c r="F2020" s="30" t="s">
        <v>320</v>
      </c>
      <c r="G2020" s="31" t="s">
        <v>653</v>
      </c>
      <c r="H2020" s="24" t="s">
        <v>733</v>
      </c>
      <c r="I2020" s="24" t="s">
        <v>315</v>
      </c>
      <c r="J2020" s="24">
        <v>68456</v>
      </c>
      <c r="K2020" s="49" t="s">
        <v>316</v>
      </c>
      <c r="L2020" s="20">
        <v>33587</v>
      </c>
      <c r="M2020" s="49" t="s">
        <v>324</v>
      </c>
      <c r="N2020" s="49" t="s">
        <v>325</v>
      </c>
      <c r="O2020" s="49" t="s">
        <v>319</v>
      </c>
      <c r="P2020" s="49" t="s">
        <v>604</v>
      </c>
      <c r="Q2020" s="49" t="s">
        <v>348</v>
      </c>
      <c r="R2020" s="7" t="s">
        <v>841</v>
      </c>
      <c r="S2020" s="24">
        <v>1</v>
      </c>
      <c r="T2020" s="58">
        <v>3943.18</v>
      </c>
      <c r="U2020" s="7">
        <v>96</v>
      </c>
      <c r="V2020" s="37" t="s">
        <v>260</v>
      </c>
      <c r="W2020" s="53" t="s">
        <v>1217</v>
      </c>
      <c r="X2020" s="7" t="s">
        <v>55</v>
      </c>
      <c r="Y2020" s="10">
        <v>1500</v>
      </c>
      <c r="Z2020" s="24"/>
      <c r="AA2020" s="12"/>
      <c r="AB2020" s="66"/>
      <c r="AC2020" s="31"/>
      <c r="AD2020" s="24" t="s">
        <v>1291</v>
      </c>
      <c r="AF2020" s="24"/>
    </row>
    <row r="2021" spans="1:32" ht="15" hidden="1" customHeight="1" x14ac:dyDescent="0.2">
      <c r="A2021" s="33" t="s">
        <v>2534</v>
      </c>
      <c r="B2021" s="27">
        <v>45597</v>
      </c>
      <c r="C2021" s="31">
        <f t="shared" si="63"/>
        <v>1</v>
      </c>
      <c r="D2021" s="15">
        <f t="shared" si="62"/>
        <v>1500</v>
      </c>
      <c r="E2021" s="16" t="s">
        <v>451</v>
      </c>
      <c r="F2021" s="30" t="s">
        <v>320</v>
      </c>
      <c r="G2021" s="31" t="s">
        <v>1296</v>
      </c>
      <c r="H2021" s="24" t="s">
        <v>780</v>
      </c>
      <c r="I2021" s="24" t="s">
        <v>315</v>
      </c>
      <c r="J2021" s="24">
        <v>68134</v>
      </c>
      <c r="K2021" s="49" t="s">
        <v>316</v>
      </c>
      <c r="L2021" s="20">
        <v>21361</v>
      </c>
      <c r="M2021" s="49" t="s">
        <v>317</v>
      </c>
      <c r="N2021" s="49" t="s">
        <v>325</v>
      </c>
      <c r="O2021" s="49" t="s">
        <v>319</v>
      </c>
      <c r="P2021" s="49" t="s">
        <v>604</v>
      </c>
      <c r="Q2021" s="49" t="s">
        <v>348</v>
      </c>
      <c r="R2021" s="7" t="s">
        <v>841</v>
      </c>
      <c r="S2021" s="24">
        <v>2</v>
      </c>
      <c r="T2021" s="58">
        <v>9053.08</v>
      </c>
      <c r="U2021" s="7">
        <v>21.6</v>
      </c>
      <c r="V2021" s="23" t="s">
        <v>32</v>
      </c>
      <c r="W2021" s="24" t="s">
        <v>1297</v>
      </c>
      <c r="X2021" s="7" t="s">
        <v>431</v>
      </c>
      <c r="Y2021" s="10">
        <v>1500</v>
      </c>
      <c r="Z2021" s="24"/>
      <c r="AA2021" s="12"/>
      <c r="AB2021" s="66"/>
      <c r="AC2021" s="31"/>
      <c r="AF2021" s="24"/>
    </row>
    <row r="2022" spans="1:32" ht="15" hidden="1" customHeight="1" x14ac:dyDescent="0.2">
      <c r="A2022" s="54" t="s">
        <v>2533</v>
      </c>
      <c r="B2022" s="35">
        <v>45597</v>
      </c>
      <c r="C2022" s="31">
        <f t="shared" si="63"/>
        <v>1</v>
      </c>
      <c r="D2022" s="15">
        <f t="shared" si="62"/>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478</v>
      </c>
      <c r="X2022" s="7" t="s">
        <v>37</v>
      </c>
      <c r="Y2022" s="10">
        <v>50</v>
      </c>
      <c r="Z2022" s="24" t="s">
        <v>310</v>
      </c>
      <c r="AA2022" s="53" t="s">
        <v>168</v>
      </c>
      <c r="AB2022" s="78"/>
      <c r="AC2022" s="53"/>
      <c r="AF2022" s="24"/>
    </row>
    <row r="2023" spans="1:32" ht="15" hidden="1" customHeight="1" x14ac:dyDescent="0.2">
      <c r="A2023" s="33" t="s">
        <v>2531</v>
      </c>
      <c r="B2023" s="27">
        <v>45597</v>
      </c>
      <c r="C2023" s="31">
        <f t="shared" si="63"/>
        <v>1</v>
      </c>
      <c r="D2023" s="15">
        <f t="shared" si="62"/>
        <v>134</v>
      </c>
      <c r="E2023" s="16" t="s">
        <v>28</v>
      </c>
      <c r="F2023" s="30">
        <v>45628</v>
      </c>
      <c r="G2023" s="30" t="s">
        <v>30</v>
      </c>
      <c r="H2023" s="24" t="s">
        <v>1293</v>
      </c>
      <c r="I2023" s="24" t="s">
        <v>315</v>
      </c>
      <c r="J2023" s="24">
        <v>68036</v>
      </c>
      <c r="K2023" s="49" t="s">
        <v>316</v>
      </c>
      <c r="L2023" s="20">
        <v>24159</v>
      </c>
      <c r="M2023" s="49" t="s">
        <v>317</v>
      </c>
      <c r="N2023" s="49" t="s">
        <v>318</v>
      </c>
      <c r="O2023" s="49" t="s">
        <v>319</v>
      </c>
      <c r="P2023" s="49" t="s">
        <v>604</v>
      </c>
      <c r="Q2023" s="49" t="s">
        <v>348</v>
      </c>
      <c r="R2023" s="7" t="s">
        <v>820</v>
      </c>
      <c r="S2023" s="24">
        <v>2</v>
      </c>
      <c r="T2023" s="58">
        <v>3800</v>
      </c>
      <c r="U2023" s="7">
        <v>120</v>
      </c>
      <c r="V2023" s="63" t="s">
        <v>65</v>
      </c>
      <c r="W2023" s="24" t="s">
        <v>692</v>
      </c>
      <c r="X2023" s="7" t="s">
        <v>57</v>
      </c>
      <c r="Y2023" s="10">
        <v>295</v>
      </c>
      <c r="Z2023" s="24" t="s">
        <v>566</v>
      </c>
      <c r="AA2023" s="12" t="s">
        <v>1294</v>
      </c>
      <c r="AB2023" s="66"/>
      <c r="AC2023" s="24"/>
      <c r="AF2023" s="24"/>
    </row>
    <row r="2024" spans="1:32" ht="15" hidden="1" customHeight="1" x14ac:dyDescent="0.2">
      <c r="A2024" s="33" t="s">
        <v>2531</v>
      </c>
      <c r="B2024" s="27">
        <v>45597</v>
      </c>
      <c r="C2024" s="31">
        <f t="shared" si="63"/>
        <v>1</v>
      </c>
      <c r="D2024" s="15">
        <f t="shared" si="62"/>
        <v>134</v>
      </c>
      <c r="E2024" s="16" t="s">
        <v>28</v>
      </c>
      <c r="F2024" s="30">
        <v>45611</v>
      </c>
      <c r="G2024" s="30" t="s">
        <v>30</v>
      </c>
      <c r="H2024" s="24" t="s">
        <v>1293</v>
      </c>
      <c r="I2024" s="24" t="s">
        <v>315</v>
      </c>
      <c r="J2024" s="24">
        <v>68036</v>
      </c>
      <c r="K2024" s="49" t="s">
        <v>316</v>
      </c>
      <c r="L2024" s="20">
        <v>24159</v>
      </c>
      <c r="M2024" s="49" t="s">
        <v>317</v>
      </c>
      <c r="N2024" s="49" t="s">
        <v>318</v>
      </c>
      <c r="O2024" s="49" t="s">
        <v>319</v>
      </c>
      <c r="P2024" s="49" t="s">
        <v>604</v>
      </c>
      <c r="Q2024" s="49" t="s">
        <v>348</v>
      </c>
      <c r="R2024" s="7" t="s">
        <v>820</v>
      </c>
      <c r="S2024" s="24">
        <v>2</v>
      </c>
      <c r="T2024" s="58">
        <v>3800</v>
      </c>
      <c r="U2024" s="7">
        <v>120</v>
      </c>
      <c r="V2024" s="63" t="s">
        <v>65</v>
      </c>
      <c r="W2024" s="24" t="s">
        <v>692</v>
      </c>
      <c r="X2024" s="7" t="s">
        <v>55</v>
      </c>
      <c r="Y2024" s="10">
        <v>1071</v>
      </c>
      <c r="Z2024" s="53" t="s">
        <v>566</v>
      </c>
      <c r="AA2024" s="12" t="s">
        <v>1295</v>
      </c>
      <c r="AB2024" s="66"/>
      <c r="AC2024" s="24"/>
      <c r="AF2024" s="24"/>
    </row>
    <row r="2025" spans="1:32" ht="15" hidden="1" customHeight="1" x14ac:dyDescent="0.2">
      <c r="A2025" s="33" t="s">
        <v>2532</v>
      </c>
      <c r="B2025" s="27">
        <v>45597</v>
      </c>
      <c r="C2025" s="31">
        <f t="shared" si="63"/>
        <v>1</v>
      </c>
      <c r="D2025" s="15">
        <f t="shared" si="62"/>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637</v>
      </c>
      <c r="Q2025" s="49" t="s">
        <v>348</v>
      </c>
      <c r="R2025" s="7" t="s">
        <v>923</v>
      </c>
      <c r="S2025" s="24">
        <v>3</v>
      </c>
      <c r="T2025" s="58">
        <v>4000</v>
      </c>
      <c r="U2025" s="7">
        <v>10</v>
      </c>
      <c r="V2025" s="63" t="s">
        <v>285</v>
      </c>
      <c r="W2025" s="24" t="s">
        <v>860</v>
      </c>
      <c r="X2025" s="7" t="s">
        <v>37</v>
      </c>
      <c r="Y2025" s="10">
        <v>350</v>
      </c>
      <c r="Z2025" s="24" t="s">
        <v>38</v>
      </c>
      <c r="AA2025" s="12" t="s">
        <v>103</v>
      </c>
      <c r="AB2025" s="66"/>
      <c r="AC2025" s="24"/>
      <c r="AF2025" s="24"/>
    </row>
    <row r="2026" spans="1:32" ht="15" hidden="1" customHeight="1" x14ac:dyDescent="0.2">
      <c r="A2026" s="33" t="s">
        <v>2532</v>
      </c>
      <c r="B2026" s="27">
        <v>45597</v>
      </c>
      <c r="C2026" s="31">
        <f t="shared" si="63"/>
        <v>1</v>
      </c>
      <c r="D2026" s="15">
        <f t="shared" si="62"/>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637</v>
      </c>
      <c r="Q2026" s="49" t="s">
        <v>348</v>
      </c>
      <c r="R2026" s="7" t="s">
        <v>923</v>
      </c>
      <c r="S2026" s="24">
        <v>3</v>
      </c>
      <c r="T2026" s="58">
        <v>4000</v>
      </c>
      <c r="U2026" s="7">
        <v>10</v>
      </c>
      <c r="V2026" s="63" t="s">
        <v>285</v>
      </c>
      <c r="W2026" s="24" t="s">
        <v>860</v>
      </c>
      <c r="X2026" s="7" t="s">
        <v>55</v>
      </c>
      <c r="Y2026" s="10">
        <v>1134.48</v>
      </c>
      <c r="Z2026" s="24"/>
      <c r="AA2026" s="12" t="s">
        <v>1298</v>
      </c>
      <c r="AB2026" s="66"/>
      <c r="AC2026" s="24"/>
      <c r="AF2026" s="24"/>
    </row>
    <row r="2027" spans="1:32" ht="15" hidden="1" customHeight="1" x14ac:dyDescent="0.2">
      <c r="A2027" s="33" t="s">
        <v>2535</v>
      </c>
      <c r="B2027" s="27">
        <v>45600</v>
      </c>
      <c r="C2027" s="31">
        <f t="shared" si="63"/>
        <v>1</v>
      </c>
      <c r="D2027" s="15">
        <f t="shared" si="62"/>
        <v>500</v>
      </c>
      <c r="E2027" s="16" t="s">
        <v>28</v>
      </c>
      <c r="F2027" s="30">
        <v>45601</v>
      </c>
      <c r="G2027" s="30" t="s">
        <v>30</v>
      </c>
      <c r="H2027" s="24" t="s">
        <v>1299</v>
      </c>
      <c r="I2027" s="24" t="s">
        <v>315</v>
      </c>
      <c r="J2027" s="24">
        <v>68335</v>
      </c>
      <c r="K2027" s="49" t="s">
        <v>316</v>
      </c>
      <c r="L2027" s="20">
        <v>22728</v>
      </c>
      <c r="M2027" s="49" t="s">
        <v>324</v>
      </c>
      <c r="N2027" s="49" t="s">
        <v>325</v>
      </c>
      <c r="O2027" s="49" t="s">
        <v>319</v>
      </c>
      <c r="P2027" s="49" t="s">
        <v>604</v>
      </c>
      <c r="Q2027" s="49" t="s">
        <v>348</v>
      </c>
      <c r="R2027" s="7" t="s">
        <v>822</v>
      </c>
      <c r="S2027" s="24">
        <v>1</v>
      </c>
      <c r="T2027" s="58">
        <v>963</v>
      </c>
      <c r="U2027" s="7">
        <v>180</v>
      </c>
      <c r="V2027" s="37" t="s">
        <v>260</v>
      </c>
      <c r="W2027" s="24" t="s">
        <v>944</v>
      </c>
      <c r="X2027" s="7" t="s">
        <v>37</v>
      </c>
      <c r="Y2027" s="10">
        <v>500</v>
      </c>
      <c r="Z2027" s="24" t="s">
        <v>38</v>
      </c>
      <c r="AA2027" s="12" t="s">
        <v>103</v>
      </c>
      <c r="AB2027" s="66"/>
      <c r="AC2027" s="24"/>
      <c r="AF2027" s="24"/>
    </row>
    <row r="2028" spans="1:32" ht="15" hidden="1" customHeight="1" x14ac:dyDescent="0.2">
      <c r="A2028" s="33" t="s">
        <v>2535</v>
      </c>
      <c r="B2028" s="27">
        <v>45600</v>
      </c>
      <c r="C2028" s="31">
        <f t="shared" si="63"/>
        <v>1</v>
      </c>
      <c r="D2028" s="15">
        <f t="shared" si="62"/>
        <v>500</v>
      </c>
      <c r="E2028" s="16" t="s">
        <v>28</v>
      </c>
      <c r="F2028" s="30">
        <v>45601</v>
      </c>
      <c r="G2028" s="30" t="s">
        <v>30</v>
      </c>
      <c r="H2028" s="24" t="s">
        <v>1299</v>
      </c>
      <c r="I2028" s="24" t="s">
        <v>315</v>
      </c>
      <c r="J2028" s="24">
        <v>68335</v>
      </c>
      <c r="K2028" s="49" t="s">
        <v>316</v>
      </c>
      <c r="L2028" s="20">
        <v>22728</v>
      </c>
      <c r="M2028" s="49" t="s">
        <v>324</v>
      </c>
      <c r="N2028" s="49" t="s">
        <v>325</v>
      </c>
      <c r="O2028" s="49" t="s">
        <v>319</v>
      </c>
      <c r="P2028" s="49" t="s">
        <v>604</v>
      </c>
      <c r="Q2028" s="49" t="s">
        <v>348</v>
      </c>
      <c r="R2028" s="7" t="s">
        <v>822</v>
      </c>
      <c r="S2028" s="24">
        <v>1</v>
      </c>
      <c r="T2028" s="58">
        <v>963</v>
      </c>
      <c r="U2028" s="7">
        <v>180</v>
      </c>
      <c r="V2028" s="53" t="s">
        <v>260</v>
      </c>
      <c r="W2028" s="24" t="s">
        <v>944</v>
      </c>
      <c r="X2028" s="7" t="s">
        <v>51</v>
      </c>
      <c r="Y2028" s="10">
        <v>500</v>
      </c>
      <c r="Z2028" s="24" t="s">
        <v>38</v>
      </c>
      <c r="AA2028" s="12" t="s">
        <v>500</v>
      </c>
      <c r="AB2028" s="66"/>
      <c r="AC2028" s="24"/>
      <c r="AF2028" s="24"/>
    </row>
    <row r="2029" spans="1:32" ht="15" hidden="1" customHeight="1" x14ac:dyDescent="0.2">
      <c r="A2029" s="33" t="s">
        <v>2537</v>
      </c>
      <c r="B2029" s="27">
        <v>45601</v>
      </c>
      <c r="C2029" s="31">
        <f t="shared" si="63"/>
        <v>1</v>
      </c>
      <c r="D2029" s="15">
        <f t="shared" si="62"/>
        <v>1500</v>
      </c>
      <c r="E2029" s="41" t="s">
        <v>428</v>
      </c>
      <c r="F2029" s="30" t="s">
        <v>320</v>
      </c>
      <c r="G2029" s="31" t="s">
        <v>653</v>
      </c>
      <c r="H2029" s="24" t="s">
        <v>666</v>
      </c>
      <c r="I2029" s="24" t="s">
        <v>315</v>
      </c>
      <c r="J2029" s="24">
        <v>68434</v>
      </c>
      <c r="K2029" s="49" t="s">
        <v>316</v>
      </c>
      <c r="L2029" s="20">
        <v>20558</v>
      </c>
      <c r="M2029" s="49" t="s">
        <v>317</v>
      </c>
      <c r="N2029" s="49" t="s">
        <v>325</v>
      </c>
      <c r="O2029" s="49" t="s">
        <v>319</v>
      </c>
      <c r="P2029" s="49" t="s">
        <v>604</v>
      </c>
      <c r="Q2029" s="49" t="s">
        <v>565</v>
      </c>
      <c r="R2029" s="7" t="s">
        <v>841</v>
      </c>
      <c r="S2029" s="24">
        <v>2</v>
      </c>
      <c r="T2029" s="58">
        <v>3688</v>
      </c>
      <c r="U2029" s="7">
        <v>64</v>
      </c>
      <c r="V2029" s="23" t="s">
        <v>286</v>
      </c>
      <c r="W2029" s="24" t="s">
        <v>332</v>
      </c>
      <c r="X2029" s="7" t="s">
        <v>55</v>
      </c>
      <c r="Y2029" s="10">
        <v>1200</v>
      </c>
      <c r="Z2029" s="24"/>
      <c r="AA2029" s="12"/>
      <c r="AB2029" s="66"/>
      <c r="AC2029" s="31"/>
      <c r="AF2029" s="24"/>
    </row>
    <row r="2030" spans="1:32" ht="15" hidden="1" customHeight="1" x14ac:dyDescent="0.2">
      <c r="A2030" s="33" t="s">
        <v>1539</v>
      </c>
      <c r="B2030" s="27">
        <v>45601</v>
      </c>
      <c r="C2030" s="31">
        <f t="shared" si="63"/>
        <v>6</v>
      </c>
      <c r="D2030" s="15">
        <f t="shared" si="62"/>
        <v>250</v>
      </c>
      <c r="E2030" s="16" t="s">
        <v>28</v>
      </c>
      <c r="F2030" s="30">
        <v>45611</v>
      </c>
      <c r="G2030" s="30" t="s">
        <v>30</v>
      </c>
      <c r="H2030" s="24" t="s">
        <v>1044</v>
      </c>
      <c r="I2030" s="24" t="s">
        <v>315</v>
      </c>
      <c r="J2030" s="24">
        <v>68003</v>
      </c>
      <c r="K2030" s="49" t="s">
        <v>316</v>
      </c>
      <c r="L2030" s="20">
        <v>20667</v>
      </c>
      <c r="M2030" s="49" t="s">
        <v>324</v>
      </c>
      <c r="N2030" s="49" t="s">
        <v>325</v>
      </c>
      <c r="O2030" s="49" t="s">
        <v>319</v>
      </c>
      <c r="P2030" s="49" t="s">
        <v>604</v>
      </c>
      <c r="Q2030" s="49" t="s">
        <v>348</v>
      </c>
      <c r="R2030" s="7" t="s">
        <v>820</v>
      </c>
      <c r="S2030" s="24">
        <v>3</v>
      </c>
      <c r="T2030" s="58">
        <v>21298.799999999999</v>
      </c>
      <c r="U2030" s="7">
        <v>50.2</v>
      </c>
      <c r="V2030" s="23" t="s">
        <v>32</v>
      </c>
      <c r="W2030" s="24" t="s">
        <v>584</v>
      </c>
      <c r="X2030" s="7" t="s">
        <v>37</v>
      </c>
      <c r="Y2030" s="10">
        <v>250</v>
      </c>
      <c r="Z2030" s="24" t="s">
        <v>44</v>
      </c>
      <c r="AA2030" s="12" t="s">
        <v>103</v>
      </c>
      <c r="AB2030" s="66"/>
      <c r="AC2030" s="24"/>
      <c r="AF2030" s="24"/>
    </row>
    <row r="2031" spans="1:32" ht="15" hidden="1" customHeight="1" x14ac:dyDescent="0.2">
      <c r="A2031" s="54" t="s">
        <v>2536</v>
      </c>
      <c r="B2031" s="35">
        <v>45601</v>
      </c>
      <c r="C2031" s="59">
        <f t="shared" si="63"/>
        <v>1</v>
      </c>
      <c r="D2031" s="15">
        <f t="shared" si="62"/>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1027</v>
      </c>
      <c r="X2031" s="7" t="s">
        <v>37</v>
      </c>
      <c r="Y2031" s="10">
        <v>150</v>
      </c>
      <c r="Z2031" s="24" t="s">
        <v>310</v>
      </c>
      <c r="AA2031" s="53" t="s">
        <v>168</v>
      </c>
      <c r="AB2031" s="78"/>
      <c r="AC2031" s="53"/>
      <c r="AF2031" s="24"/>
    </row>
    <row r="2032" spans="1:32" ht="15" hidden="1" customHeight="1" x14ac:dyDescent="0.2">
      <c r="A2032" s="54" t="s">
        <v>2536</v>
      </c>
      <c r="B2032" s="35">
        <v>45601</v>
      </c>
      <c r="C2032" s="59">
        <f t="shared" si="63"/>
        <v>1</v>
      </c>
      <c r="D2032" s="15">
        <f t="shared" si="62"/>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1027</v>
      </c>
      <c r="X2032" s="7" t="s">
        <v>37</v>
      </c>
      <c r="Y2032" s="10">
        <v>25</v>
      </c>
      <c r="Z2032" s="24" t="s">
        <v>310</v>
      </c>
      <c r="AA2032" s="53" t="s">
        <v>168</v>
      </c>
      <c r="AB2032" s="78"/>
      <c r="AC2032" s="53"/>
      <c r="AF2032" s="24"/>
    </row>
    <row r="2033" spans="1:32" ht="15" hidden="1" customHeight="1" x14ac:dyDescent="0.2">
      <c r="A2033" s="33" t="s">
        <v>2402</v>
      </c>
      <c r="B2033" s="27">
        <v>45602</v>
      </c>
      <c r="C2033" s="31">
        <f t="shared" si="63"/>
        <v>1</v>
      </c>
      <c r="D2033" s="15">
        <f t="shared" si="62"/>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604</v>
      </c>
      <c r="Q2033" s="49" t="s">
        <v>348</v>
      </c>
      <c r="R2033" s="7" t="s">
        <v>820</v>
      </c>
      <c r="S2033" s="24">
        <v>2</v>
      </c>
      <c r="T2033" s="58">
        <v>1712</v>
      </c>
      <c r="U2033" s="7">
        <v>5</v>
      </c>
      <c r="V2033" s="63" t="s">
        <v>445</v>
      </c>
      <c r="W2033" s="24" t="s">
        <v>446</v>
      </c>
      <c r="X2033" s="7" t="s">
        <v>55</v>
      </c>
      <c r="Y2033" s="10">
        <v>500</v>
      </c>
      <c r="Z2033" s="53" t="s">
        <v>566</v>
      </c>
      <c r="AA2033" s="12" t="s">
        <v>1300</v>
      </c>
      <c r="AB2033" s="66"/>
      <c r="AC2033" s="24"/>
      <c r="AF2033" s="24"/>
    </row>
    <row r="2034" spans="1:32" ht="15" hidden="1" customHeight="1" x14ac:dyDescent="0.2">
      <c r="A2034" s="33" t="s">
        <v>2539</v>
      </c>
      <c r="B2034" s="27">
        <v>45602</v>
      </c>
      <c r="C2034" s="31">
        <f t="shared" si="63"/>
        <v>1</v>
      </c>
      <c r="D2034" s="15">
        <f t="shared" si="62"/>
        <v>172</v>
      </c>
      <c r="E2034" s="16" t="s">
        <v>28</v>
      </c>
      <c r="F2034" s="30">
        <v>45611</v>
      </c>
      <c r="G2034" s="30" t="s">
        <v>30</v>
      </c>
      <c r="H2034" s="24" t="s">
        <v>323</v>
      </c>
      <c r="I2034" s="24" t="s">
        <v>315</v>
      </c>
      <c r="J2034" s="24" t="s">
        <v>1303</v>
      </c>
      <c r="K2034" s="49" t="s">
        <v>316</v>
      </c>
      <c r="L2034" s="20">
        <v>16750</v>
      </c>
      <c r="M2034" s="49" t="s">
        <v>335</v>
      </c>
      <c r="N2034" s="49" t="s">
        <v>318</v>
      </c>
      <c r="O2034" s="49" t="s">
        <v>319</v>
      </c>
      <c r="P2034" s="49" t="s">
        <v>604</v>
      </c>
      <c r="Q2034" s="49" t="s">
        <v>348</v>
      </c>
      <c r="R2034" s="7" t="s">
        <v>853</v>
      </c>
      <c r="S2034" s="24">
        <v>1</v>
      </c>
      <c r="T2034" s="58">
        <v>2748.5</v>
      </c>
      <c r="U2034" s="7">
        <v>11</v>
      </c>
      <c r="V2034" s="63" t="s">
        <v>285</v>
      </c>
      <c r="W2034" s="24" t="s">
        <v>1116</v>
      </c>
      <c r="X2034" s="7" t="s">
        <v>55</v>
      </c>
      <c r="Y2034" s="10">
        <v>1328</v>
      </c>
      <c r="Z2034" s="53" t="s">
        <v>566</v>
      </c>
      <c r="AA2034" s="12" t="s">
        <v>1304</v>
      </c>
      <c r="AB2034" s="66"/>
      <c r="AC2034" s="24"/>
      <c r="AF2034" s="24"/>
    </row>
    <row r="2035" spans="1:32" ht="15" hidden="1" customHeight="1" x14ac:dyDescent="0.2">
      <c r="A2035" s="33" t="s">
        <v>2385</v>
      </c>
      <c r="B2035" s="27">
        <v>45602</v>
      </c>
      <c r="C2035" s="31">
        <f t="shared" si="63"/>
        <v>1</v>
      </c>
      <c r="D2035" s="15">
        <f t="shared" si="62"/>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604</v>
      </c>
      <c r="Q2035" s="49" t="s">
        <v>348</v>
      </c>
      <c r="R2035" s="7" t="s">
        <v>851</v>
      </c>
      <c r="S2035" s="24">
        <v>2</v>
      </c>
      <c r="T2035" s="58">
        <v>4022.68</v>
      </c>
      <c r="U2035" s="7">
        <v>37</v>
      </c>
      <c r="V2035" s="53" t="s">
        <v>260</v>
      </c>
      <c r="W2035" s="24" t="s">
        <v>944</v>
      </c>
      <c r="X2035" s="7" t="s">
        <v>37</v>
      </c>
      <c r="Y2035" s="10">
        <v>250</v>
      </c>
      <c r="Z2035" s="24" t="s">
        <v>44</v>
      </c>
      <c r="AA2035" s="12" t="s">
        <v>103</v>
      </c>
      <c r="AB2035" s="66"/>
      <c r="AC2035" s="24" t="s">
        <v>416</v>
      </c>
      <c r="AF2035" s="24"/>
    </row>
    <row r="2036" spans="1:32" ht="15" hidden="1" customHeight="1" x14ac:dyDescent="0.2">
      <c r="A2036" s="33" t="s">
        <v>2538</v>
      </c>
      <c r="B2036" s="27">
        <v>45602</v>
      </c>
      <c r="C2036" s="31">
        <f t="shared" si="63"/>
        <v>1</v>
      </c>
      <c r="D2036" s="15">
        <f t="shared" si="62"/>
        <v>1000</v>
      </c>
      <c r="E2036" s="16" t="s">
        <v>28</v>
      </c>
      <c r="F2036" s="30">
        <v>45611</v>
      </c>
      <c r="G2036" s="30" t="s">
        <v>30</v>
      </c>
      <c r="H2036" s="24" t="s">
        <v>1301</v>
      </c>
      <c r="I2036" s="24" t="s">
        <v>315</v>
      </c>
      <c r="J2036" s="24">
        <v>68376</v>
      </c>
      <c r="K2036" s="49" t="s">
        <v>316</v>
      </c>
      <c r="L2036" s="20">
        <v>24083</v>
      </c>
      <c r="M2036" s="49" t="s">
        <v>317</v>
      </c>
      <c r="N2036" s="49" t="s">
        <v>318</v>
      </c>
      <c r="O2036" s="49" t="s">
        <v>319</v>
      </c>
      <c r="P2036" s="49" t="s">
        <v>604</v>
      </c>
      <c r="Q2036" s="49" t="s">
        <v>348</v>
      </c>
      <c r="R2036" s="7" t="s">
        <v>841</v>
      </c>
      <c r="S2036" s="24">
        <v>2</v>
      </c>
      <c r="T2036" s="58">
        <v>4988</v>
      </c>
      <c r="U2036" s="7">
        <v>160</v>
      </c>
      <c r="V2036" s="37" t="s">
        <v>260</v>
      </c>
      <c r="W2036" s="53" t="s">
        <v>1217</v>
      </c>
      <c r="X2036" s="7" t="s">
        <v>51</v>
      </c>
      <c r="Y2036" s="10">
        <v>500</v>
      </c>
      <c r="Z2036" s="24" t="s">
        <v>44</v>
      </c>
      <c r="AA2036" s="12" t="s">
        <v>500</v>
      </c>
      <c r="AB2036" s="66"/>
      <c r="AC2036" s="24"/>
      <c r="AF2036" s="24"/>
    </row>
    <row r="2037" spans="1:32" ht="15" hidden="1" customHeight="1" x14ac:dyDescent="0.2">
      <c r="A2037" s="54" t="s">
        <v>1752</v>
      </c>
      <c r="B2037" s="35">
        <v>45602</v>
      </c>
      <c r="C2037" s="59">
        <f t="shared" si="63"/>
        <v>2</v>
      </c>
      <c r="D2037" s="15">
        <f t="shared" si="62"/>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hidden="1" customHeight="1" x14ac:dyDescent="0.2">
      <c r="A2038" s="33" t="s">
        <v>2042</v>
      </c>
      <c r="B2038" s="27">
        <v>45602</v>
      </c>
      <c r="C2038" s="31">
        <f t="shared" si="63"/>
        <v>2</v>
      </c>
      <c r="D2038" s="15">
        <f t="shared" si="62"/>
        <v>-54.75</v>
      </c>
      <c r="E2038" s="16" t="s">
        <v>28</v>
      </c>
      <c r="F2038" s="30">
        <v>45602</v>
      </c>
      <c r="G2038" s="30" t="s">
        <v>30</v>
      </c>
      <c r="H2038" s="24" t="s">
        <v>810</v>
      </c>
      <c r="I2038" s="24" t="s">
        <v>315</v>
      </c>
      <c r="J2038" s="24">
        <v>68803</v>
      </c>
      <c r="K2038" s="49" t="s">
        <v>331</v>
      </c>
      <c r="L2038" s="20">
        <v>31470</v>
      </c>
      <c r="M2038" s="49" t="s">
        <v>324</v>
      </c>
      <c r="N2038" s="49" t="s">
        <v>318</v>
      </c>
      <c r="O2038" s="49" t="s">
        <v>319</v>
      </c>
      <c r="P2038" s="49" t="s">
        <v>637</v>
      </c>
      <c r="Q2038" s="49" t="s">
        <v>348</v>
      </c>
      <c r="R2038" s="7" t="s">
        <v>822</v>
      </c>
      <c r="S2038" s="24">
        <v>2</v>
      </c>
      <c r="T2038" s="58">
        <v>0</v>
      </c>
      <c r="U2038" s="7">
        <v>10</v>
      </c>
      <c r="V2038" s="23" t="s">
        <v>32</v>
      </c>
      <c r="W2038" s="24" t="s">
        <v>1212</v>
      </c>
      <c r="X2038" s="7" t="s">
        <v>34</v>
      </c>
      <c r="Y2038" s="10">
        <v>554.75</v>
      </c>
      <c r="Z2038" s="24" t="s">
        <v>46</v>
      </c>
      <c r="AA2038" s="12" t="s">
        <v>1302</v>
      </c>
      <c r="AB2038" s="66"/>
      <c r="AC2038" s="24"/>
      <c r="AF2038" s="24"/>
    </row>
    <row r="2039" spans="1:32" ht="15" hidden="1" customHeight="1" x14ac:dyDescent="0.2">
      <c r="A2039" s="33" t="s">
        <v>2540</v>
      </c>
      <c r="B2039" s="27">
        <v>45603</v>
      </c>
      <c r="C2039" s="31">
        <f t="shared" si="63"/>
        <v>1</v>
      </c>
      <c r="D2039" s="15">
        <f t="shared" si="62"/>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604</v>
      </c>
      <c r="Q2039" s="49" t="s">
        <v>348</v>
      </c>
      <c r="R2039" s="7" t="s">
        <v>822</v>
      </c>
      <c r="S2039" s="24">
        <v>2</v>
      </c>
      <c r="T2039" s="58">
        <v>2003.1</v>
      </c>
      <c r="U2039" s="7">
        <v>28</v>
      </c>
      <c r="V2039" s="37" t="s">
        <v>260</v>
      </c>
      <c r="W2039" s="24" t="s">
        <v>944</v>
      </c>
      <c r="X2039" s="7" t="s">
        <v>51</v>
      </c>
      <c r="Y2039" s="10">
        <v>250</v>
      </c>
      <c r="Z2039" s="24" t="s">
        <v>44</v>
      </c>
      <c r="AA2039" s="12" t="s">
        <v>500</v>
      </c>
      <c r="AB2039" s="66"/>
      <c r="AC2039" s="24"/>
      <c r="AF2039" s="24"/>
    </row>
    <row r="2040" spans="1:32" ht="15" hidden="1" customHeight="1" x14ac:dyDescent="0.2">
      <c r="A2040" s="33" t="s">
        <v>2540</v>
      </c>
      <c r="B2040" s="27">
        <v>45603</v>
      </c>
      <c r="C2040" s="31">
        <f t="shared" si="63"/>
        <v>1</v>
      </c>
      <c r="D2040" s="15">
        <f t="shared" si="62"/>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604</v>
      </c>
      <c r="Q2040" s="49" t="s">
        <v>348</v>
      </c>
      <c r="R2040" s="7" t="s">
        <v>822</v>
      </c>
      <c r="S2040" s="24">
        <v>2</v>
      </c>
      <c r="T2040" s="58">
        <v>2003.1</v>
      </c>
      <c r="U2040" s="7">
        <v>28</v>
      </c>
      <c r="V2040" s="37" t="s">
        <v>260</v>
      </c>
      <c r="W2040" s="24" t="s">
        <v>944</v>
      </c>
      <c r="X2040" s="7" t="s">
        <v>55</v>
      </c>
      <c r="Y2040" s="10">
        <v>544</v>
      </c>
      <c r="Z2040" s="53" t="s">
        <v>566</v>
      </c>
      <c r="AA2040" s="12" t="s">
        <v>1305</v>
      </c>
      <c r="AB2040" s="66"/>
      <c r="AC2040" s="24"/>
      <c r="AF2040" s="24"/>
    </row>
    <row r="2041" spans="1:32" ht="15" hidden="1" customHeight="1" x14ac:dyDescent="0.2">
      <c r="A2041" s="33" t="s">
        <v>2541</v>
      </c>
      <c r="B2041" s="27">
        <v>45603</v>
      </c>
      <c r="C2041" s="31">
        <f t="shared" si="63"/>
        <v>1</v>
      </c>
      <c r="D2041" s="15">
        <f t="shared" si="62"/>
        <v>1500</v>
      </c>
      <c r="E2041" s="16" t="s">
        <v>451</v>
      </c>
      <c r="F2041" s="30" t="s">
        <v>320</v>
      </c>
      <c r="G2041" s="31" t="s">
        <v>1296</v>
      </c>
      <c r="H2041" s="24" t="s">
        <v>880</v>
      </c>
      <c r="I2041" s="24" t="s">
        <v>315</v>
      </c>
      <c r="J2041" s="24">
        <v>68420</v>
      </c>
      <c r="K2041" s="49" t="s">
        <v>316</v>
      </c>
      <c r="L2041" s="20">
        <v>26806</v>
      </c>
      <c r="M2041" s="49" t="s">
        <v>317</v>
      </c>
      <c r="N2041" s="49" t="s">
        <v>318</v>
      </c>
      <c r="O2041" s="49" t="s">
        <v>319</v>
      </c>
      <c r="P2041" s="49" t="s">
        <v>604</v>
      </c>
      <c r="Q2041" s="49" t="s">
        <v>348</v>
      </c>
      <c r="R2041" s="7" t="s">
        <v>841</v>
      </c>
      <c r="S2041" s="24">
        <v>2</v>
      </c>
      <c r="T2041" s="58">
        <v>5000</v>
      </c>
      <c r="U2041" s="7" t="s">
        <v>1308</v>
      </c>
      <c r="V2041" s="37" t="s">
        <v>260</v>
      </c>
      <c r="W2041" s="53" t="s">
        <v>1217</v>
      </c>
      <c r="X2041" s="7" t="s">
        <v>431</v>
      </c>
      <c r="Y2041" s="10">
        <v>1500</v>
      </c>
      <c r="Z2041" s="24"/>
      <c r="AA2041" s="12"/>
      <c r="AB2041" s="66"/>
      <c r="AC2041" s="31"/>
      <c r="AF2041" s="24"/>
    </row>
    <row r="2042" spans="1:32" ht="15" hidden="1" customHeight="1" x14ac:dyDescent="0.2">
      <c r="A2042" s="33" t="s">
        <v>2542</v>
      </c>
      <c r="B2042" s="27">
        <v>45603</v>
      </c>
      <c r="C2042" s="31">
        <f t="shared" si="63"/>
        <v>1</v>
      </c>
      <c r="D2042" s="15">
        <f t="shared" si="62"/>
        <v>300</v>
      </c>
      <c r="E2042" s="16" t="s">
        <v>28</v>
      </c>
      <c r="F2042" s="30">
        <v>45611</v>
      </c>
      <c r="G2042" s="30" t="s">
        <v>30</v>
      </c>
      <c r="H2042" s="24" t="s">
        <v>372</v>
      </c>
      <c r="I2042" s="24" t="s">
        <v>315</v>
      </c>
      <c r="J2042" s="24">
        <v>68801</v>
      </c>
      <c r="K2042" s="49" t="s">
        <v>316</v>
      </c>
      <c r="L2042" s="20">
        <v>29322</v>
      </c>
      <c r="M2042" s="49" t="s">
        <v>317</v>
      </c>
      <c r="N2042" s="49" t="s">
        <v>318</v>
      </c>
      <c r="O2042" s="49" t="s">
        <v>514</v>
      </c>
      <c r="P2042" s="49" t="s">
        <v>604</v>
      </c>
      <c r="Q2042" s="49" t="s">
        <v>348</v>
      </c>
      <c r="R2042" s="7" t="s">
        <v>841</v>
      </c>
      <c r="S2042" s="24">
        <v>6</v>
      </c>
      <c r="T2042" s="58">
        <v>1030</v>
      </c>
      <c r="U2042" s="7">
        <v>5</v>
      </c>
      <c r="V2042" s="63" t="s">
        <v>445</v>
      </c>
      <c r="W2042" s="24" t="s">
        <v>1178</v>
      </c>
      <c r="X2042" s="7" t="s">
        <v>55</v>
      </c>
      <c r="Y2042" s="10">
        <v>1200</v>
      </c>
      <c r="Z2042" s="53" t="s">
        <v>566</v>
      </c>
      <c r="AA2042" s="12" t="s">
        <v>1309</v>
      </c>
      <c r="AB2042" s="66"/>
      <c r="AC2042" s="24"/>
      <c r="AF2042" s="24"/>
    </row>
    <row r="2043" spans="1:32" ht="15" hidden="1" customHeight="1" x14ac:dyDescent="0.2">
      <c r="A2043" s="33" t="s">
        <v>1870</v>
      </c>
      <c r="B2043" s="27">
        <v>45603</v>
      </c>
      <c r="C2043" s="31">
        <f t="shared" si="63"/>
        <v>2</v>
      </c>
      <c r="D2043" s="15">
        <f t="shared" si="62"/>
        <v>0.46000000000003638</v>
      </c>
      <c r="E2043" s="16" t="s">
        <v>28</v>
      </c>
      <c r="F2043" s="30">
        <v>45611</v>
      </c>
      <c r="G2043" s="30" t="s">
        <v>30</v>
      </c>
      <c r="H2043" s="24" t="s">
        <v>323</v>
      </c>
      <c r="I2043" s="24" t="s">
        <v>315</v>
      </c>
      <c r="J2043" s="24">
        <v>68157</v>
      </c>
      <c r="K2043" s="49" t="s">
        <v>316</v>
      </c>
      <c r="L2043" s="20">
        <v>30151</v>
      </c>
      <c r="M2043" s="49" t="s">
        <v>317</v>
      </c>
      <c r="N2043" s="49" t="s">
        <v>325</v>
      </c>
      <c r="O2043" s="49" t="s">
        <v>565</v>
      </c>
      <c r="P2043" s="49" t="s">
        <v>565</v>
      </c>
      <c r="Q2043" s="49" t="s">
        <v>348</v>
      </c>
      <c r="R2043" s="7" t="s">
        <v>841</v>
      </c>
      <c r="S2043" s="24">
        <v>5</v>
      </c>
      <c r="T2043" s="58">
        <v>3500</v>
      </c>
      <c r="U2043" s="7">
        <v>9</v>
      </c>
      <c r="V2043" s="63" t="s">
        <v>32</v>
      </c>
      <c r="W2043" s="24" t="s">
        <v>50</v>
      </c>
      <c r="X2043" s="7" t="s">
        <v>73</v>
      </c>
      <c r="Y2043" s="10">
        <v>999.54</v>
      </c>
      <c r="Z2043" s="53" t="s">
        <v>1306</v>
      </c>
      <c r="AA2043" s="12" t="s">
        <v>1307</v>
      </c>
      <c r="AB2043" s="66"/>
      <c r="AC2043" s="24"/>
      <c r="AF2043" s="24"/>
    </row>
    <row r="2044" spans="1:32" ht="15" hidden="1" customHeight="1" x14ac:dyDescent="0.2">
      <c r="A2044" s="33" t="s">
        <v>1923</v>
      </c>
      <c r="B2044" s="27">
        <v>45603</v>
      </c>
      <c r="C2044" s="31">
        <f t="shared" si="63"/>
        <v>2</v>
      </c>
      <c r="D2044" s="15">
        <f t="shared" si="62"/>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604</v>
      </c>
      <c r="Q2044" s="49" t="s">
        <v>348</v>
      </c>
      <c r="R2044" s="7" t="s">
        <v>833</v>
      </c>
      <c r="S2044" s="24">
        <v>2</v>
      </c>
      <c r="T2044" s="58">
        <v>967</v>
      </c>
      <c r="U2044" s="7">
        <v>16</v>
      </c>
      <c r="V2044" s="23" t="s">
        <v>286</v>
      </c>
      <c r="W2044" s="24" t="s">
        <v>393</v>
      </c>
      <c r="X2044" s="7" t="s">
        <v>37</v>
      </c>
      <c r="Y2044" s="10">
        <v>250</v>
      </c>
      <c r="Z2044" s="24" t="s">
        <v>44</v>
      </c>
      <c r="AA2044" s="12" t="s">
        <v>103</v>
      </c>
      <c r="AB2044" s="66"/>
      <c r="AC2044" s="24"/>
      <c r="AF2044" s="24"/>
    </row>
    <row r="2045" spans="1:32" ht="15" hidden="1" customHeight="1" x14ac:dyDescent="0.2">
      <c r="A2045" s="54" t="s">
        <v>2543</v>
      </c>
      <c r="B2045" s="35">
        <v>45607</v>
      </c>
      <c r="C2045" s="59">
        <f t="shared" si="63"/>
        <v>1</v>
      </c>
      <c r="D2045" s="15">
        <f t="shared" si="62"/>
        <v>0</v>
      </c>
      <c r="E2045" s="16" t="s">
        <v>28</v>
      </c>
      <c r="F2045" s="64">
        <v>45616</v>
      </c>
      <c r="G2045" s="64" t="s">
        <v>30</v>
      </c>
      <c r="H2045" s="53" t="s">
        <v>1310</v>
      </c>
      <c r="I2045" s="24" t="s">
        <v>381</v>
      </c>
      <c r="J2045" s="53">
        <v>68462</v>
      </c>
      <c r="K2045" s="53" t="s">
        <v>316</v>
      </c>
      <c r="L2045" s="70">
        <v>28152</v>
      </c>
      <c r="M2045" s="53" t="s">
        <v>335</v>
      </c>
      <c r="N2045" s="53" t="s">
        <v>318</v>
      </c>
      <c r="O2045" s="53" t="s">
        <v>319</v>
      </c>
      <c r="P2045" s="53" t="s">
        <v>604</v>
      </c>
      <c r="Q2045" s="53" t="s">
        <v>348</v>
      </c>
      <c r="R2045" s="7" t="s">
        <v>841</v>
      </c>
      <c r="S2045" s="53">
        <v>4</v>
      </c>
      <c r="T2045" s="61">
        <v>9498</v>
      </c>
      <c r="U2045" s="7">
        <v>53</v>
      </c>
      <c r="V2045" s="37" t="s">
        <v>260</v>
      </c>
      <c r="W2045" s="53" t="s">
        <v>1217</v>
      </c>
      <c r="X2045" s="7" t="s">
        <v>55</v>
      </c>
      <c r="Y2045" s="10">
        <v>1500</v>
      </c>
      <c r="Z2045" s="24"/>
      <c r="AA2045" s="12"/>
      <c r="AB2045" s="66"/>
      <c r="AC2045" s="24"/>
      <c r="AF2045" s="24"/>
    </row>
    <row r="2046" spans="1:32" ht="15" hidden="1" customHeight="1" x14ac:dyDescent="0.2">
      <c r="A2046" s="33" t="s">
        <v>2398</v>
      </c>
      <c r="B2046" s="27">
        <v>45607</v>
      </c>
      <c r="C2046" s="31">
        <f t="shared" si="63"/>
        <v>1</v>
      </c>
      <c r="D2046" s="15">
        <f t="shared" si="62"/>
        <v>1265</v>
      </c>
      <c r="E2046" s="16" t="s">
        <v>28</v>
      </c>
      <c r="F2046" s="30">
        <v>45607</v>
      </c>
      <c r="G2046" s="30" t="s">
        <v>30</v>
      </c>
      <c r="H2046" s="24" t="s">
        <v>1149</v>
      </c>
      <c r="I2046" s="24" t="s">
        <v>315</v>
      </c>
      <c r="J2046" s="24">
        <v>68025</v>
      </c>
      <c r="K2046" s="49" t="s">
        <v>316</v>
      </c>
      <c r="L2046" s="20">
        <v>30702</v>
      </c>
      <c r="M2046" s="49" t="s">
        <v>317</v>
      </c>
      <c r="N2046" s="49" t="s">
        <v>318</v>
      </c>
      <c r="O2046" s="49" t="s">
        <v>319</v>
      </c>
      <c r="P2046" s="49" t="s">
        <v>604</v>
      </c>
      <c r="Q2046" s="49" t="s">
        <v>348</v>
      </c>
      <c r="R2046" s="7" t="s">
        <v>822</v>
      </c>
      <c r="S2046" s="24">
        <v>5</v>
      </c>
      <c r="T2046" s="58">
        <v>0</v>
      </c>
      <c r="U2046" s="7">
        <v>50</v>
      </c>
      <c r="V2046" s="23" t="s">
        <v>32</v>
      </c>
      <c r="W2046" s="24" t="s">
        <v>50</v>
      </c>
      <c r="X2046" s="7" t="s">
        <v>34</v>
      </c>
      <c r="Y2046" s="10">
        <v>65</v>
      </c>
      <c r="Z2046" s="24" t="s">
        <v>46</v>
      </c>
      <c r="AA2046" s="12" t="s">
        <v>1150</v>
      </c>
      <c r="AB2046" s="66"/>
      <c r="AC2046" s="24" t="s">
        <v>29</v>
      </c>
      <c r="AF2046" s="24"/>
    </row>
    <row r="2047" spans="1:32" ht="15" hidden="1" customHeight="1" x14ac:dyDescent="0.2">
      <c r="A2047" s="54" t="s">
        <v>2545</v>
      </c>
      <c r="B2047" s="35">
        <v>45608</v>
      </c>
      <c r="C2047" s="59">
        <f t="shared" si="63"/>
        <v>1</v>
      </c>
      <c r="D2047" s="15">
        <f t="shared" si="62"/>
        <v>0</v>
      </c>
      <c r="E2047" s="16" t="s">
        <v>28</v>
      </c>
      <c r="F2047" s="64">
        <v>45616</v>
      </c>
      <c r="G2047" s="64" t="s">
        <v>30</v>
      </c>
      <c r="H2047" s="53" t="s">
        <v>486</v>
      </c>
      <c r="I2047" s="53" t="s">
        <v>315</v>
      </c>
      <c r="J2047" s="53">
        <v>68405</v>
      </c>
      <c r="K2047" s="53" t="s">
        <v>316</v>
      </c>
      <c r="L2047" s="70">
        <v>25724</v>
      </c>
      <c r="M2047" s="53" t="s">
        <v>317</v>
      </c>
      <c r="N2047" s="53" t="s">
        <v>325</v>
      </c>
      <c r="O2047" s="53" t="s">
        <v>319</v>
      </c>
      <c r="P2047" s="53" t="s">
        <v>604</v>
      </c>
      <c r="Q2047" s="53" t="s">
        <v>565</v>
      </c>
      <c r="R2047" s="7" t="s">
        <v>841</v>
      </c>
      <c r="S2047" s="53">
        <v>2</v>
      </c>
      <c r="T2047" s="61">
        <v>6515.68</v>
      </c>
      <c r="U2047" s="7">
        <v>60</v>
      </c>
      <c r="V2047" s="37" t="s">
        <v>286</v>
      </c>
      <c r="W2047" s="53" t="s">
        <v>332</v>
      </c>
      <c r="X2047" s="7" t="s">
        <v>55</v>
      </c>
      <c r="Y2047" s="10">
        <v>1500</v>
      </c>
      <c r="Z2047" s="24"/>
      <c r="AA2047" s="12" t="s">
        <v>1192</v>
      </c>
      <c r="AB2047" s="66"/>
      <c r="AC2047" s="24"/>
      <c r="AF2047" s="24"/>
    </row>
    <row r="2048" spans="1:32" ht="15" hidden="1" customHeight="1" x14ac:dyDescent="0.2">
      <c r="A2048" s="54" t="s">
        <v>2544</v>
      </c>
      <c r="B2048" s="35">
        <v>45608</v>
      </c>
      <c r="C2048" s="59">
        <f t="shared" si="63"/>
        <v>1</v>
      </c>
      <c r="D2048" s="15">
        <f t="shared" si="62"/>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604</v>
      </c>
      <c r="Q2048" s="53" t="s">
        <v>348</v>
      </c>
      <c r="R2048" s="7" t="s">
        <v>822</v>
      </c>
      <c r="S2048" s="53">
        <v>1</v>
      </c>
      <c r="T2048" s="61">
        <v>1545</v>
      </c>
      <c r="U2048" s="7">
        <v>36</v>
      </c>
      <c r="V2048" s="37" t="s">
        <v>285</v>
      </c>
      <c r="W2048" s="53" t="s">
        <v>860</v>
      </c>
      <c r="X2048" s="7" t="s">
        <v>57</v>
      </c>
      <c r="Y2048" s="10">
        <v>68.16</v>
      </c>
      <c r="Z2048" s="53" t="s">
        <v>566</v>
      </c>
      <c r="AA2048" s="12" t="s">
        <v>123</v>
      </c>
      <c r="AB2048" s="66"/>
      <c r="AC2048" s="24"/>
      <c r="AF2048" s="24"/>
    </row>
    <row r="2049" spans="1:32" ht="15" hidden="1" customHeight="1" x14ac:dyDescent="0.2">
      <c r="A2049" s="54" t="s">
        <v>2544</v>
      </c>
      <c r="B2049" s="35">
        <v>45608</v>
      </c>
      <c r="C2049" s="59">
        <f t="shared" si="63"/>
        <v>1</v>
      </c>
      <c r="D2049" s="15">
        <f t="shared" si="62"/>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604</v>
      </c>
      <c r="Q2049" s="53" t="s">
        <v>348</v>
      </c>
      <c r="R2049" s="7" t="s">
        <v>822</v>
      </c>
      <c r="S2049" s="53">
        <v>1</v>
      </c>
      <c r="T2049" s="61">
        <v>1545</v>
      </c>
      <c r="U2049" s="7">
        <v>36</v>
      </c>
      <c r="V2049" s="37" t="s">
        <v>285</v>
      </c>
      <c r="W2049" s="53" t="s">
        <v>860</v>
      </c>
      <c r="X2049" s="7" t="s">
        <v>51</v>
      </c>
      <c r="Y2049" s="10">
        <v>150</v>
      </c>
      <c r="Z2049" s="53" t="s">
        <v>38</v>
      </c>
      <c r="AA2049" s="12" t="s">
        <v>500</v>
      </c>
      <c r="AB2049" s="66"/>
      <c r="AC2049" s="24"/>
      <c r="AF2049" s="24"/>
    </row>
    <row r="2050" spans="1:32" ht="15" hidden="1" customHeight="1" x14ac:dyDescent="0.2">
      <c r="A2050" s="54" t="s">
        <v>2544</v>
      </c>
      <c r="B2050" s="35">
        <v>45608</v>
      </c>
      <c r="C2050" s="59">
        <f t="shared" si="63"/>
        <v>1</v>
      </c>
      <c r="D2050" s="15">
        <f t="shared" ref="D2050:D2113" si="64">IF(C2050=1, 1500 - SUMIFS($Y:$Y, $A:$A, A2050, $C:$C, C2050, $E:$E, "Approved", $Z:$Z, "&lt;&gt;PFA GC", $F:$F, "&lt;&gt;No"),
   IF(C2050=2, 1000 - SUMIFS($Y:$Y, $A:$A, A2050, $C:$C, C2050, $E:$E, "Approved", $Z:$Z, "&lt;&gt;PFA GC", $F:$F, "&lt;&gt;No"),
   IF(C2050&gt;=3, 500 - SUMIFS($Y:$Y, $A:$A, A2050, $C:$C, C2050, $E:$E, "Approved", $Z:$Z, "&lt;&gt;PFA GC", $F:$F, "&lt;&gt;No"), "")))</f>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604</v>
      </c>
      <c r="Q2050" s="53" t="s">
        <v>348</v>
      </c>
      <c r="R2050" s="7" t="s">
        <v>822</v>
      </c>
      <c r="S2050" s="53">
        <v>1</v>
      </c>
      <c r="T2050" s="61">
        <v>1545</v>
      </c>
      <c r="U2050" s="7">
        <v>36</v>
      </c>
      <c r="V2050" s="37" t="s">
        <v>285</v>
      </c>
      <c r="W2050" s="53" t="s">
        <v>860</v>
      </c>
      <c r="X2050" s="7" t="s">
        <v>37</v>
      </c>
      <c r="Y2050" s="10">
        <v>300</v>
      </c>
      <c r="Z2050" s="53" t="s">
        <v>38</v>
      </c>
      <c r="AA2050" s="12" t="s">
        <v>103</v>
      </c>
      <c r="AB2050" s="66"/>
      <c r="AC2050" s="24"/>
      <c r="AF2050" s="24"/>
    </row>
    <row r="2051" spans="1:32" ht="15" hidden="1" customHeight="1" x14ac:dyDescent="0.2">
      <c r="A2051" s="54" t="s">
        <v>2546</v>
      </c>
      <c r="B2051" s="35">
        <v>45609</v>
      </c>
      <c r="C2051" s="31">
        <f t="shared" ref="C2051:C2114" si="65">YEAR(B2051) - YEAR(_xlfn.MINIFS($B:$B, $A:$A, A2051)) + 1</f>
        <v>1</v>
      </c>
      <c r="D2051" s="15">
        <f t="shared" si="64"/>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hidden="1" customHeight="1" x14ac:dyDescent="0.2">
      <c r="A2052" s="54" t="s">
        <v>2259</v>
      </c>
      <c r="B2052" s="35">
        <v>45609</v>
      </c>
      <c r="C2052" s="59">
        <f t="shared" si="65"/>
        <v>1</v>
      </c>
      <c r="D2052" s="15">
        <f t="shared" si="64"/>
        <v>625</v>
      </c>
      <c r="E2052" s="41" t="s">
        <v>428</v>
      </c>
      <c r="F2052" s="30" t="s">
        <v>320</v>
      </c>
      <c r="G2052" s="59" t="s">
        <v>536</v>
      </c>
      <c r="H2052" s="53" t="s">
        <v>691</v>
      </c>
      <c r="I2052" s="53" t="s">
        <v>669</v>
      </c>
      <c r="J2052" s="53">
        <v>68005</v>
      </c>
      <c r="K2052" s="53" t="s">
        <v>331</v>
      </c>
      <c r="L2052" s="70">
        <v>24912</v>
      </c>
      <c r="M2052" s="53" t="s">
        <v>335</v>
      </c>
      <c r="N2052" s="53" t="s">
        <v>318</v>
      </c>
      <c r="O2052" s="53" t="s">
        <v>1311</v>
      </c>
      <c r="P2052" s="53" t="s">
        <v>637</v>
      </c>
      <c r="Q2052" s="53" t="s">
        <v>348</v>
      </c>
      <c r="R2052" s="7" t="s">
        <v>822</v>
      </c>
      <c r="S2052" s="53">
        <v>2</v>
      </c>
      <c r="T2052" s="61">
        <v>385.077</v>
      </c>
      <c r="U2052" s="7">
        <v>30</v>
      </c>
      <c r="V2052" s="63" t="s">
        <v>32</v>
      </c>
      <c r="W2052" s="53" t="s">
        <v>584</v>
      </c>
      <c r="X2052" s="7" t="s">
        <v>431</v>
      </c>
      <c r="Y2052" s="10">
        <v>1500</v>
      </c>
      <c r="Z2052" s="24"/>
      <c r="AA2052" s="12"/>
      <c r="AB2052" s="66"/>
      <c r="AC2052" s="31"/>
      <c r="AF2052" s="24"/>
    </row>
    <row r="2053" spans="1:32" ht="15" hidden="1" customHeight="1" x14ac:dyDescent="0.2">
      <c r="A2053" s="54" t="s">
        <v>2548</v>
      </c>
      <c r="B2053" s="35">
        <v>45609</v>
      </c>
      <c r="C2053" s="59">
        <f t="shared" si="65"/>
        <v>1</v>
      </c>
      <c r="D2053" s="15">
        <f t="shared" si="64"/>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604</v>
      </c>
      <c r="Q2053" s="53" t="s">
        <v>565</v>
      </c>
      <c r="R2053" s="7" t="s">
        <v>841</v>
      </c>
      <c r="S2053" s="53">
        <v>2</v>
      </c>
      <c r="T2053" s="61">
        <v>2800</v>
      </c>
      <c r="U2053" s="7">
        <v>24</v>
      </c>
      <c r="V2053" s="53" t="s">
        <v>286</v>
      </c>
      <c r="W2053" s="53" t="s">
        <v>332</v>
      </c>
      <c r="X2053" s="7" t="s">
        <v>55</v>
      </c>
      <c r="Y2053" s="10">
        <v>1298.1300000000001</v>
      </c>
      <c r="Z2053" s="24" t="s">
        <v>566</v>
      </c>
      <c r="AA2053" s="12" t="s">
        <v>1313</v>
      </c>
      <c r="AB2053" s="66"/>
      <c r="AC2053" s="24"/>
      <c r="AF2053" s="24"/>
    </row>
    <row r="2054" spans="1:32" ht="15" hidden="1" customHeight="1" x14ac:dyDescent="0.2">
      <c r="A2054" s="33" t="s">
        <v>2333</v>
      </c>
      <c r="B2054" s="27">
        <v>45609</v>
      </c>
      <c r="C2054" s="31">
        <f t="shared" si="65"/>
        <v>1</v>
      </c>
      <c r="D2054" s="15">
        <f t="shared" si="64"/>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604</v>
      </c>
      <c r="Q2054" s="49" t="s">
        <v>1098</v>
      </c>
      <c r="R2054" s="7" t="s">
        <v>833</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hidden="1" customHeight="1" x14ac:dyDescent="0.2">
      <c r="A2055" s="54" t="s">
        <v>2547</v>
      </c>
      <c r="B2055" s="35">
        <v>45609</v>
      </c>
      <c r="C2055" s="59">
        <f t="shared" si="65"/>
        <v>1</v>
      </c>
      <c r="D2055" s="15">
        <f t="shared" si="64"/>
        <v>1500</v>
      </c>
      <c r="E2055" s="41" t="s">
        <v>428</v>
      </c>
      <c r="F2055" s="30" t="s">
        <v>320</v>
      </c>
      <c r="G2055" s="59" t="s">
        <v>536</v>
      </c>
      <c r="H2055" s="53" t="s">
        <v>476</v>
      </c>
      <c r="I2055" s="24" t="s">
        <v>381</v>
      </c>
      <c r="J2055" s="53">
        <v>68845</v>
      </c>
      <c r="K2055" s="53" t="s">
        <v>316</v>
      </c>
      <c r="L2055" s="70">
        <v>26990</v>
      </c>
      <c r="M2055" s="53" t="s">
        <v>317</v>
      </c>
      <c r="N2055" s="53" t="s">
        <v>318</v>
      </c>
      <c r="O2055" s="53" t="s">
        <v>319</v>
      </c>
      <c r="P2055" s="53" t="s">
        <v>604</v>
      </c>
      <c r="Q2055" s="53" t="s">
        <v>348</v>
      </c>
      <c r="R2055" s="7" t="s">
        <v>841</v>
      </c>
      <c r="S2055" s="53">
        <v>2</v>
      </c>
      <c r="T2055" s="61">
        <v>2000</v>
      </c>
      <c r="U2055" s="7">
        <v>5</v>
      </c>
      <c r="V2055" s="53" t="s">
        <v>1264</v>
      </c>
      <c r="W2055" s="53" t="s">
        <v>1312</v>
      </c>
      <c r="X2055" s="7" t="s">
        <v>52</v>
      </c>
      <c r="Y2055" s="10">
        <v>1500</v>
      </c>
      <c r="Z2055" s="24"/>
      <c r="AA2055" s="12"/>
      <c r="AB2055" s="66"/>
      <c r="AC2055" s="31"/>
      <c r="AF2055" s="24"/>
    </row>
    <row r="2056" spans="1:32" ht="15" hidden="1" customHeight="1" x14ac:dyDescent="0.2">
      <c r="A2056" s="33" t="s">
        <v>2231</v>
      </c>
      <c r="B2056" s="27">
        <v>45610</v>
      </c>
      <c r="C2056" s="31">
        <f t="shared" si="65"/>
        <v>1</v>
      </c>
      <c r="D2056" s="15">
        <f t="shared" si="64"/>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820</v>
      </c>
      <c r="S2056" s="24">
        <v>2</v>
      </c>
      <c r="T2056" s="58">
        <v>3820.41</v>
      </c>
      <c r="U2056" s="7">
        <v>14</v>
      </c>
      <c r="V2056" s="53" t="s">
        <v>260</v>
      </c>
      <c r="W2056" s="24" t="s">
        <v>944</v>
      </c>
      <c r="X2056" s="7" t="s">
        <v>37</v>
      </c>
      <c r="Y2056" s="10">
        <v>200</v>
      </c>
      <c r="Z2056" s="24" t="s">
        <v>38</v>
      </c>
      <c r="AA2056" s="12" t="s">
        <v>103</v>
      </c>
      <c r="AB2056" s="66"/>
      <c r="AC2056" s="24"/>
      <c r="AF2056" s="24"/>
    </row>
    <row r="2057" spans="1:32" ht="15" hidden="1" customHeight="1" x14ac:dyDescent="0.2">
      <c r="A2057" s="33" t="s">
        <v>2409</v>
      </c>
      <c r="B2057" s="27">
        <v>45610</v>
      </c>
      <c r="C2057" s="31">
        <f t="shared" si="65"/>
        <v>1</v>
      </c>
      <c r="D2057" s="15">
        <f t="shared" si="64"/>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716</v>
      </c>
      <c r="Q2057" s="49" t="s">
        <v>348</v>
      </c>
      <c r="R2057" s="7" t="s">
        <v>820</v>
      </c>
      <c r="S2057" s="24">
        <v>1</v>
      </c>
      <c r="T2057" s="58">
        <v>1842</v>
      </c>
      <c r="U2057" s="7">
        <v>21</v>
      </c>
      <c r="V2057" s="63" t="s">
        <v>264</v>
      </c>
      <c r="W2057" s="24" t="s">
        <v>540</v>
      </c>
      <c r="X2057" s="7" t="s">
        <v>51</v>
      </c>
      <c r="Y2057" s="10">
        <v>250</v>
      </c>
      <c r="Z2057" s="24" t="s">
        <v>44</v>
      </c>
      <c r="AA2057" s="12" t="s">
        <v>500</v>
      </c>
      <c r="AB2057" s="66"/>
      <c r="AC2057" s="24"/>
      <c r="AF2057" s="24"/>
    </row>
    <row r="2058" spans="1:32" ht="15" hidden="1" customHeight="1" x14ac:dyDescent="0.2">
      <c r="A2058" s="54" t="s">
        <v>2549</v>
      </c>
      <c r="B2058" s="35">
        <v>45610</v>
      </c>
      <c r="C2058" s="59">
        <f t="shared" si="65"/>
        <v>1</v>
      </c>
      <c r="D2058" s="15">
        <f t="shared" si="64"/>
        <v>1439.66</v>
      </c>
      <c r="E2058" s="16" t="s">
        <v>28</v>
      </c>
      <c r="F2058" s="64">
        <v>45611</v>
      </c>
      <c r="G2058" s="64" t="s">
        <v>30</v>
      </c>
      <c r="H2058" s="53" t="s">
        <v>323</v>
      </c>
      <c r="I2058" s="24" t="s">
        <v>381</v>
      </c>
      <c r="J2058" s="53">
        <v>68136</v>
      </c>
      <c r="K2058" s="53" t="s">
        <v>316</v>
      </c>
      <c r="L2058" s="70">
        <v>22801</v>
      </c>
      <c r="M2058" s="53" t="s">
        <v>324</v>
      </c>
      <c r="N2058" s="53" t="s">
        <v>318</v>
      </c>
      <c r="O2058" s="53" t="s">
        <v>1039</v>
      </c>
      <c r="P2058" s="53" t="s">
        <v>604</v>
      </c>
      <c r="Q2058" s="53" t="s">
        <v>657</v>
      </c>
      <c r="R2058" s="7" t="s">
        <v>841</v>
      </c>
      <c r="S2058" s="53">
        <v>0</v>
      </c>
      <c r="T2058" s="61">
        <v>0</v>
      </c>
      <c r="U2058" s="7">
        <v>12.2</v>
      </c>
      <c r="V2058" s="63" t="s">
        <v>32</v>
      </c>
      <c r="W2058" s="24" t="s">
        <v>584</v>
      </c>
      <c r="X2058" s="7" t="s">
        <v>34</v>
      </c>
      <c r="Y2058" s="10">
        <v>60.34</v>
      </c>
      <c r="Z2058" s="24" t="s">
        <v>46</v>
      </c>
      <c r="AA2058" s="12" t="s">
        <v>1314</v>
      </c>
      <c r="AB2058" s="66"/>
      <c r="AC2058" s="24"/>
      <c r="AF2058" s="24"/>
    </row>
    <row r="2059" spans="1:32" ht="15" hidden="1" customHeight="1" x14ac:dyDescent="0.2">
      <c r="A2059" s="33" t="s">
        <v>2549</v>
      </c>
      <c r="B2059" s="27">
        <v>45610</v>
      </c>
      <c r="C2059" s="31">
        <f t="shared" si="65"/>
        <v>1</v>
      </c>
      <c r="D2059" s="15">
        <f t="shared" si="64"/>
        <v>1439.66</v>
      </c>
      <c r="E2059" s="41" t="s">
        <v>428</v>
      </c>
      <c r="F2059" s="30" t="s">
        <v>320</v>
      </c>
      <c r="G2059" s="31" t="s">
        <v>993</v>
      </c>
      <c r="H2059" s="24" t="s">
        <v>323</v>
      </c>
      <c r="I2059" s="24" t="s">
        <v>381</v>
      </c>
      <c r="J2059" s="24">
        <v>68136</v>
      </c>
      <c r="K2059" s="49" t="s">
        <v>316</v>
      </c>
      <c r="L2059" s="20">
        <v>22801</v>
      </c>
      <c r="M2059" s="49" t="s">
        <v>324</v>
      </c>
      <c r="N2059" s="49" t="s">
        <v>318</v>
      </c>
      <c r="O2059" s="49" t="s">
        <v>1039</v>
      </c>
      <c r="P2059" s="49" t="s">
        <v>604</v>
      </c>
      <c r="Q2059" s="49" t="s">
        <v>657</v>
      </c>
      <c r="R2059" s="7" t="s">
        <v>841</v>
      </c>
      <c r="S2059" s="24">
        <v>0</v>
      </c>
      <c r="T2059" s="58">
        <v>0</v>
      </c>
      <c r="U2059" s="7">
        <v>12.2</v>
      </c>
      <c r="V2059" s="63" t="s">
        <v>32</v>
      </c>
      <c r="W2059" s="24" t="s">
        <v>731</v>
      </c>
      <c r="X2059" s="7" t="s">
        <v>34</v>
      </c>
      <c r="Y2059" s="10">
        <v>481.98</v>
      </c>
      <c r="Z2059" s="24"/>
      <c r="AA2059" s="12"/>
      <c r="AB2059" s="66"/>
      <c r="AC2059" s="24"/>
      <c r="AD2059" s="24" t="s">
        <v>1316</v>
      </c>
      <c r="AF2059" s="24"/>
    </row>
    <row r="2060" spans="1:32" ht="15" hidden="1" customHeight="1" x14ac:dyDescent="0.2">
      <c r="A2060" s="54" t="s">
        <v>2432</v>
      </c>
      <c r="B2060" s="35">
        <v>45610</v>
      </c>
      <c r="C2060" s="59">
        <f t="shared" si="65"/>
        <v>1</v>
      </c>
      <c r="D2060" s="15">
        <f t="shared" si="64"/>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hidden="1" customHeight="1" x14ac:dyDescent="0.2">
      <c r="A2061" s="33" t="s">
        <v>2551</v>
      </c>
      <c r="B2061" s="27">
        <v>45610</v>
      </c>
      <c r="C2061" s="31">
        <f t="shared" si="65"/>
        <v>1</v>
      </c>
      <c r="D2061" s="15">
        <f t="shared" si="64"/>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604</v>
      </c>
      <c r="Q2061" s="49" t="s">
        <v>348</v>
      </c>
      <c r="R2061" s="7" t="s">
        <v>841</v>
      </c>
      <c r="S2061" s="24">
        <v>1</v>
      </c>
      <c r="T2061" s="58">
        <v>0</v>
      </c>
      <c r="U2061" s="7">
        <v>17</v>
      </c>
      <c r="V2061" s="37" t="s">
        <v>260</v>
      </c>
      <c r="W2061" s="53" t="s">
        <v>1217</v>
      </c>
      <c r="X2061" s="7" t="s">
        <v>57</v>
      </c>
      <c r="Y2061" s="10">
        <v>168.45</v>
      </c>
      <c r="Z2061" s="24" t="s">
        <v>566</v>
      </c>
      <c r="AA2061" s="12" t="s">
        <v>1202</v>
      </c>
      <c r="AB2061" s="66"/>
      <c r="AC2061" s="24"/>
      <c r="AF2061" s="24"/>
    </row>
    <row r="2062" spans="1:32" ht="15" hidden="1" customHeight="1" x14ac:dyDescent="0.2">
      <c r="A2062" s="54" t="s">
        <v>2551</v>
      </c>
      <c r="B2062" s="35">
        <v>45610</v>
      </c>
      <c r="C2062" s="59">
        <f t="shared" si="65"/>
        <v>1</v>
      </c>
      <c r="D2062" s="15">
        <f t="shared" si="64"/>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604</v>
      </c>
      <c r="Q2062" s="53" t="s">
        <v>348</v>
      </c>
      <c r="R2062" s="7" t="s">
        <v>841</v>
      </c>
      <c r="S2062" s="53">
        <v>1</v>
      </c>
      <c r="T2062" s="61">
        <v>0</v>
      </c>
      <c r="U2062" s="7">
        <v>17</v>
      </c>
      <c r="V2062" s="37" t="s">
        <v>260</v>
      </c>
      <c r="W2062" s="53" t="s">
        <v>1217</v>
      </c>
      <c r="X2062" s="7" t="s">
        <v>55</v>
      </c>
      <c r="Y2062" s="10">
        <v>545</v>
      </c>
      <c r="Z2062" s="24" t="s">
        <v>566</v>
      </c>
      <c r="AA2062" s="12" t="s">
        <v>1315</v>
      </c>
      <c r="AB2062" s="66"/>
      <c r="AC2062" s="24"/>
      <c r="AF2062" s="24"/>
    </row>
    <row r="2063" spans="1:32" ht="15" hidden="1" customHeight="1" x14ac:dyDescent="0.2">
      <c r="A2063" s="54" t="s">
        <v>2502</v>
      </c>
      <c r="B2063" s="35">
        <v>45610</v>
      </c>
      <c r="C2063" s="59">
        <f t="shared" si="65"/>
        <v>1</v>
      </c>
      <c r="D2063" s="15">
        <f t="shared" si="64"/>
        <v>777.88</v>
      </c>
      <c r="E2063" s="16" t="s">
        <v>28</v>
      </c>
      <c r="F2063" s="64">
        <v>45622</v>
      </c>
      <c r="G2063" s="64" t="s">
        <v>30</v>
      </c>
      <c r="H2063" s="53" t="s">
        <v>1246</v>
      </c>
      <c r="I2063" s="53" t="s">
        <v>805</v>
      </c>
      <c r="J2063" s="53">
        <v>51104</v>
      </c>
      <c r="K2063" s="53" t="s">
        <v>331</v>
      </c>
      <c r="L2063" s="70">
        <v>29811</v>
      </c>
      <c r="M2063" s="53" t="s">
        <v>569</v>
      </c>
      <c r="N2063" s="53" t="s">
        <v>318</v>
      </c>
      <c r="O2063" s="53" t="s">
        <v>319</v>
      </c>
      <c r="P2063" s="53" t="s">
        <v>637</v>
      </c>
      <c r="Q2063" s="53" t="s">
        <v>348</v>
      </c>
      <c r="R2063" s="7" t="s">
        <v>349</v>
      </c>
      <c r="S2063" s="53">
        <v>3</v>
      </c>
      <c r="T2063" s="61">
        <v>1600</v>
      </c>
      <c r="U2063" s="7">
        <v>200</v>
      </c>
      <c r="V2063" s="53" t="s">
        <v>285</v>
      </c>
      <c r="W2063" s="53" t="s">
        <v>1257</v>
      </c>
      <c r="X2063" s="7" t="s">
        <v>57</v>
      </c>
      <c r="Y2063" s="10">
        <v>138.6</v>
      </c>
      <c r="Z2063" s="53" t="s">
        <v>46</v>
      </c>
      <c r="AA2063" s="12" t="s">
        <v>1248</v>
      </c>
      <c r="AB2063" s="66"/>
      <c r="AC2063" s="24"/>
      <c r="AF2063" s="24"/>
    </row>
    <row r="2064" spans="1:32" ht="15" hidden="1" customHeight="1" x14ac:dyDescent="0.2">
      <c r="A2064" s="33" t="s">
        <v>2550</v>
      </c>
      <c r="B2064" s="27">
        <v>45610</v>
      </c>
      <c r="C2064" s="31">
        <f t="shared" si="65"/>
        <v>1</v>
      </c>
      <c r="D2064" s="15">
        <f t="shared" si="64"/>
        <v>55.5</v>
      </c>
      <c r="E2064" s="16" t="s">
        <v>28</v>
      </c>
      <c r="F2064" s="30">
        <v>45618</v>
      </c>
      <c r="G2064" s="30" t="s">
        <v>30</v>
      </c>
      <c r="H2064" s="24" t="s">
        <v>928</v>
      </c>
      <c r="I2064" s="24" t="s">
        <v>315</v>
      </c>
      <c r="J2064" s="24">
        <v>68028</v>
      </c>
      <c r="K2064" s="49" t="s">
        <v>316</v>
      </c>
      <c r="L2064" s="20">
        <v>32181</v>
      </c>
      <c r="M2064" s="49" t="s">
        <v>324</v>
      </c>
      <c r="N2064" s="49" t="s">
        <v>318</v>
      </c>
      <c r="O2064" s="49" t="s">
        <v>52</v>
      </c>
      <c r="P2064" s="49" t="s">
        <v>637</v>
      </c>
      <c r="Q2064" s="49" t="s">
        <v>348</v>
      </c>
      <c r="R2064" s="7" t="s">
        <v>841</v>
      </c>
      <c r="S2064" s="24">
        <v>3</v>
      </c>
      <c r="T2064" s="58">
        <v>3778</v>
      </c>
      <c r="U2064" s="7">
        <v>38</v>
      </c>
      <c r="V2064" s="63" t="s">
        <v>285</v>
      </c>
      <c r="W2064" s="24" t="s">
        <v>860</v>
      </c>
      <c r="X2064" s="7" t="s">
        <v>57</v>
      </c>
      <c r="Y2064" s="10">
        <v>104.5</v>
      </c>
      <c r="Z2064" s="24" t="s">
        <v>566</v>
      </c>
      <c r="AA2064" s="12" t="s">
        <v>123</v>
      </c>
      <c r="AB2064" s="66"/>
      <c r="AC2064" s="24"/>
      <c r="AF2064" s="24"/>
    </row>
    <row r="2065" spans="1:32" ht="15" hidden="1" customHeight="1" x14ac:dyDescent="0.2">
      <c r="A2065" s="54" t="s">
        <v>2550</v>
      </c>
      <c r="B2065" s="35">
        <v>45610</v>
      </c>
      <c r="C2065" s="59">
        <f t="shared" si="65"/>
        <v>1</v>
      </c>
      <c r="D2065" s="15">
        <f t="shared" si="64"/>
        <v>55.5</v>
      </c>
      <c r="E2065" s="16" t="s">
        <v>28</v>
      </c>
      <c r="F2065" s="30">
        <v>45621</v>
      </c>
      <c r="G2065" s="30" t="s">
        <v>30</v>
      </c>
      <c r="H2065" s="53" t="s">
        <v>928</v>
      </c>
      <c r="I2065" s="53" t="s">
        <v>315</v>
      </c>
      <c r="J2065" s="53">
        <v>68028</v>
      </c>
      <c r="K2065" s="53" t="s">
        <v>316</v>
      </c>
      <c r="L2065" s="70">
        <v>32181</v>
      </c>
      <c r="M2065" s="53" t="s">
        <v>324</v>
      </c>
      <c r="N2065" s="53" t="s">
        <v>318</v>
      </c>
      <c r="O2065" s="53" t="s">
        <v>52</v>
      </c>
      <c r="P2065" s="53" t="s">
        <v>637</v>
      </c>
      <c r="Q2065" s="53" t="s">
        <v>348</v>
      </c>
      <c r="R2065" s="7" t="s">
        <v>841</v>
      </c>
      <c r="S2065" s="53">
        <v>3</v>
      </c>
      <c r="T2065" s="61">
        <v>3778</v>
      </c>
      <c r="U2065" s="7">
        <v>38</v>
      </c>
      <c r="V2065" s="53" t="s">
        <v>285</v>
      </c>
      <c r="W2065" s="53" t="s">
        <v>860</v>
      </c>
      <c r="X2065" s="7" t="s">
        <v>55</v>
      </c>
      <c r="Y2065" s="10">
        <v>1340</v>
      </c>
      <c r="Z2065" s="24" t="s">
        <v>566</v>
      </c>
      <c r="AA2065" s="12" t="s">
        <v>1317</v>
      </c>
      <c r="AB2065" s="66"/>
      <c r="AC2065" s="24"/>
      <c r="AF2065" s="24"/>
    </row>
    <row r="2066" spans="1:32" ht="15" hidden="1" customHeight="1" x14ac:dyDescent="0.2">
      <c r="A2066" s="33" t="s">
        <v>2469</v>
      </c>
      <c r="B2066" s="27">
        <v>45610</v>
      </c>
      <c r="C2066" s="31">
        <f t="shared" si="65"/>
        <v>1</v>
      </c>
      <c r="D2066" s="15">
        <f t="shared" si="64"/>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604</v>
      </c>
      <c r="Q2066" s="49" t="s">
        <v>348</v>
      </c>
      <c r="R2066" s="7" t="s">
        <v>822</v>
      </c>
      <c r="S2066" s="24">
        <v>2</v>
      </c>
      <c r="T2066" s="58">
        <v>0</v>
      </c>
      <c r="U2066" s="7">
        <v>25</v>
      </c>
      <c r="V2066" s="23" t="s">
        <v>65</v>
      </c>
      <c r="W2066" s="24" t="s">
        <v>692</v>
      </c>
      <c r="X2066" s="7" t="s">
        <v>57</v>
      </c>
      <c r="Y2066" s="10">
        <v>431.09</v>
      </c>
      <c r="Z2066" s="24" t="s">
        <v>566</v>
      </c>
      <c r="AA2066" s="12" t="s">
        <v>123</v>
      </c>
      <c r="AB2066" s="66"/>
      <c r="AC2066" s="24"/>
      <c r="AF2066" s="24"/>
    </row>
    <row r="2067" spans="1:32" ht="15" hidden="1" customHeight="1" x14ac:dyDescent="0.2">
      <c r="A2067" s="54" t="s">
        <v>2553</v>
      </c>
      <c r="B2067" s="35">
        <v>45611</v>
      </c>
      <c r="C2067" s="59">
        <f t="shared" si="65"/>
        <v>1</v>
      </c>
      <c r="D2067" s="15">
        <f t="shared" si="64"/>
        <v>1000</v>
      </c>
      <c r="E2067" s="16" t="s">
        <v>28</v>
      </c>
      <c r="F2067" s="30">
        <v>45618</v>
      </c>
      <c r="G2067" s="30" t="s">
        <v>30</v>
      </c>
      <c r="H2067" s="53" t="s">
        <v>1318</v>
      </c>
      <c r="I2067" s="53" t="s">
        <v>315</v>
      </c>
      <c r="J2067" s="53">
        <v>68938</v>
      </c>
      <c r="K2067" s="53" t="s">
        <v>316</v>
      </c>
      <c r="L2067" s="70">
        <v>17713</v>
      </c>
      <c r="M2067" s="53" t="s">
        <v>335</v>
      </c>
      <c r="N2067" s="53" t="s">
        <v>325</v>
      </c>
      <c r="O2067" s="53" t="s">
        <v>319</v>
      </c>
      <c r="P2067" s="53" t="s">
        <v>604</v>
      </c>
      <c r="Q2067" s="53" t="s">
        <v>348</v>
      </c>
      <c r="R2067" s="7" t="s">
        <v>820</v>
      </c>
      <c r="S2067" s="53">
        <v>1</v>
      </c>
      <c r="T2067" s="61">
        <v>1493</v>
      </c>
      <c r="U2067" s="7">
        <v>52</v>
      </c>
      <c r="V2067" s="23" t="s">
        <v>445</v>
      </c>
      <c r="W2067" s="53" t="s">
        <v>1178</v>
      </c>
      <c r="X2067" s="7" t="s">
        <v>51</v>
      </c>
      <c r="Y2067" s="10">
        <v>500</v>
      </c>
      <c r="Z2067" s="24" t="s">
        <v>44</v>
      </c>
      <c r="AA2067" s="12" t="s">
        <v>500</v>
      </c>
      <c r="AB2067" s="66"/>
      <c r="AC2067" s="24"/>
      <c r="AF2067" s="24"/>
    </row>
    <row r="2068" spans="1:32" ht="15" hidden="1" customHeight="1" x14ac:dyDescent="0.2">
      <c r="A2068" s="33" t="s">
        <v>2328</v>
      </c>
      <c r="B2068" s="27">
        <v>45611</v>
      </c>
      <c r="C2068" s="31">
        <f t="shared" si="65"/>
        <v>1</v>
      </c>
      <c r="D2068" s="15">
        <f t="shared" si="64"/>
        <v>563.13</v>
      </c>
      <c r="E2068" s="41" t="s">
        <v>428</v>
      </c>
      <c r="F2068" s="30" t="s">
        <v>320</v>
      </c>
      <c r="G2068" s="31" t="s">
        <v>536</v>
      </c>
      <c r="H2068" s="24" t="s">
        <v>928</v>
      </c>
      <c r="I2068" s="24" t="s">
        <v>315</v>
      </c>
      <c r="J2068" s="24">
        <v>68028</v>
      </c>
      <c r="K2068" s="49" t="s">
        <v>316</v>
      </c>
      <c r="L2068" s="20">
        <v>22528</v>
      </c>
      <c r="M2068" s="49" t="s">
        <v>615</v>
      </c>
      <c r="N2068" s="49" t="s">
        <v>325</v>
      </c>
      <c r="O2068" s="49" t="s">
        <v>319</v>
      </c>
      <c r="P2068" s="49" t="s">
        <v>604</v>
      </c>
      <c r="Q2068" s="49" t="s">
        <v>348</v>
      </c>
      <c r="R2068" s="7" t="s">
        <v>820</v>
      </c>
      <c r="S2068" s="24">
        <v>1</v>
      </c>
      <c r="T2068" s="58">
        <v>2941</v>
      </c>
      <c r="U2068" s="7">
        <v>41</v>
      </c>
      <c r="V2068" s="63" t="s">
        <v>65</v>
      </c>
      <c r="W2068" s="24" t="s">
        <v>702</v>
      </c>
      <c r="X2068" s="7" t="s">
        <v>57</v>
      </c>
      <c r="Y2068" s="10">
        <v>45</v>
      </c>
      <c r="Z2068" s="24" t="s">
        <v>46</v>
      </c>
      <c r="AA2068" s="12" t="s">
        <v>1090</v>
      </c>
      <c r="AB2068" s="66"/>
      <c r="AC2068" s="31" t="s">
        <v>29</v>
      </c>
      <c r="AF2068" s="24"/>
    </row>
    <row r="2069" spans="1:32" ht="15" hidden="1" customHeight="1" x14ac:dyDescent="0.2">
      <c r="A2069" s="33" t="s">
        <v>1883</v>
      </c>
      <c r="B2069" s="27">
        <v>45611</v>
      </c>
      <c r="C2069" s="31">
        <f t="shared" si="65"/>
        <v>2</v>
      </c>
      <c r="D2069" s="15">
        <f t="shared" si="64"/>
        <v>50</v>
      </c>
      <c r="E2069" s="16" t="s">
        <v>451</v>
      </c>
      <c r="F2069" s="30" t="s">
        <v>320</v>
      </c>
      <c r="G2069" s="31" t="s">
        <v>536</v>
      </c>
      <c r="H2069" s="24" t="s">
        <v>780</v>
      </c>
      <c r="I2069" s="24" t="s">
        <v>315</v>
      </c>
      <c r="J2069" s="24">
        <v>68127</v>
      </c>
      <c r="K2069" s="49" t="s">
        <v>316</v>
      </c>
      <c r="L2069" s="20">
        <v>24616</v>
      </c>
      <c r="M2069" s="49" t="s">
        <v>324</v>
      </c>
      <c r="N2069" s="49" t="s">
        <v>318</v>
      </c>
      <c r="O2069" s="49" t="s">
        <v>319</v>
      </c>
      <c r="P2069" s="49" t="s">
        <v>604</v>
      </c>
      <c r="Q2069" s="49" t="s">
        <v>348</v>
      </c>
      <c r="R2069" s="7" t="s">
        <v>841</v>
      </c>
      <c r="S2069" s="24">
        <v>2</v>
      </c>
      <c r="T2069" s="58">
        <v>1515.4</v>
      </c>
      <c r="U2069" s="7">
        <v>10</v>
      </c>
      <c r="V2069" s="23" t="s">
        <v>32</v>
      </c>
      <c r="W2069" s="24" t="s">
        <v>50</v>
      </c>
      <c r="X2069" s="7" t="s">
        <v>55</v>
      </c>
      <c r="Y2069" s="10">
        <v>1000</v>
      </c>
      <c r="Z2069" s="24"/>
      <c r="AA2069" s="12"/>
      <c r="AB2069" s="66"/>
      <c r="AC2069" s="31"/>
      <c r="AD2069" s="24" t="s">
        <v>1319</v>
      </c>
      <c r="AF2069" s="24"/>
    </row>
    <row r="2070" spans="1:32" ht="15" hidden="1" customHeight="1" x14ac:dyDescent="0.2">
      <c r="A2070" s="54" t="s">
        <v>2552</v>
      </c>
      <c r="B2070" s="35">
        <v>45611</v>
      </c>
      <c r="C2070" s="31">
        <f t="shared" si="65"/>
        <v>1</v>
      </c>
      <c r="D2070" s="15">
        <f t="shared" si="64"/>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hidden="1" customHeight="1" x14ac:dyDescent="0.2">
      <c r="A2071" s="33" t="s">
        <v>2035</v>
      </c>
      <c r="B2071" s="27">
        <v>45614</v>
      </c>
      <c r="C2071" s="31">
        <f t="shared" si="65"/>
        <v>2</v>
      </c>
      <c r="D2071" s="15">
        <f t="shared" si="64"/>
        <v>300</v>
      </c>
      <c r="E2071" s="16" t="s">
        <v>28</v>
      </c>
      <c r="F2071" s="30">
        <v>45622</v>
      </c>
      <c r="G2071" s="30" t="s">
        <v>30</v>
      </c>
      <c r="H2071" s="24" t="s">
        <v>621</v>
      </c>
      <c r="I2071" s="24" t="s">
        <v>315</v>
      </c>
      <c r="J2071" s="24">
        <v>68448</v>
      </c>
      <c r="K2071" s="49" t="s">
        <v>316</v>
      </c>
      <c r="L2071" s="20">
        <v>20154</v>
      </c>
      <c r="M2071" s="49" t="s">
        <v>324</v>
      </c>
      <c r="N2071" s="49" t="s">
        <v>325</v>
      </c>
      <c r="O2071" s="49" t="s">
        <v>319</v>
      </c>
      <c r="P2071" s="49" t="s">
        <v>604</v>
      </c>
      <c r="Q2071" s="49" t="s">
        <v>565</v>
      </c>
      <c r="R2071" s="7" t="s">
        <v>820</v>
      </c>
      <c r="S2071" s="24">
        <v>1</v>
      </c>
      <c r="T2071" s="58">
        <v>1247</v>
      </c>
      <c r="U2071" s="7">
        <v>60</v>
      </c>
      <c r="V2071" s="23" t="s">
        <v>286</v>
      </c>
      <c r="W2071" s="24" t="s">
        <v>332</v>
      </c>
      <c r="X2071" s="7" t="s">
        <v>55</v>
      </c>
      <c r="Y2071" s="10">
        <v>700</v>
      </c>
      <c r="Z2071" s="24" t="s">
        <v>566</v>
      </c>
      <c r="AA2071" s="12" t="s">
        <v>1320</v>
      </c>
      <c r="AB2071" s="66"/>
      <c r="AC2071" s="24"/>
      <c r="AF2071" s="24"/>
    </row>
    <row r="2072" spans="1:32" ht="15" hidden="1" customHeight="1" x14ac:dyDescent="0.2">
      <c r="A2072" s="33" t="s">
        <v>2554</v>
      </c>
      <c r="B2072" s="27">
        <v>45614</v>
      </c>
      <c r="C2072" s="31">
        <f t="shared" si="65"/>
        <v>1</v>
      </c>
      <c r="D2072" s="15">
        <f t="shared" si="64"/>
        <v>1000</v>
      </c>
      <c r="E2072" s="16" t="s">
        <v>28</v>
      </c>
      <c r="F2072" s="64">
        <v>45622</v>
      </c>
      <c r="G2072" s="64" t="s">
        <v>30</v>
      </c>
      <c r="H2072" s="24" t="s">
        <v>534</v>
      </c>
      <c r="I2072" s="24" t="s">
        <v>315</v>
      </c>
      <c r="J2072" s="24">
        <v>68651</v>
      </c>
      <c r="K2072" s="49" t="s">
        <v>316</v>
      </c>
      <c r="L2072" s="20">
        <v>22970</v>
      </c>
      <c r="M2072" s="49" t="s">
        <v>317</v>
      </c>
      <c r="N2072" s="49" t="s">
        <v>325</v>
      </c>
      <c r="O2072" s="49" t="s">
        <v>319</v>
      </c>
      <c r="P2072" s="49" t="s">
        <v>604</v>
      </c>
      <c r="Q2072" s="49" t="s">
        <v>348</v>
      </c>
      <c r="R2072" s="7" t="s">
        <v>841</v>
      </c>
      <c r="S2072" s="24">
        <v>2</v>
      </c>
      <c r="T2072" s="58">
        <v>2600</v>
      </c>
      <c r="U2072" s="7">
        <v>180</v>
      </c>
      <c r="V2072" s="23" t="s">
        <v>286</v>
      </c>
      <c r="W2072" s="24" t="s">
        <v>393</v>
      </c>
      <c r="X2072" s="7" t="s">
        <v>37</v>
      </c>
      <c r="Y2072" s="10">
        <v>250</v>
      </c>
      <c r="Z2072" s="53" t="s">
        <v>38</v>
      </c>
      <c r="AA2072" s="12" t="s">
        <v>103</v>
      </c>
      <c r="AB2072" s="66"/>
      <c r="AC2072" s="24"/>
      <c r="AF2072" s="24"/>
    </row>
    <row r="2073" spans="1:32" ht="15" hidden="1" customHeight="1" x14ac:dyDescent="0.2">
      <c r="A2073" s="33" t="s">
        <v>2554</v>
      </c>
      <c r="B2073" s="27">
        <v>45614</v>
      </c>
      <c r="C2073" s="31">
        <f t="shared" si="65"/>
        <v>1</v>
      </c>
      <c r="D2073" s="15">
        <f t="shared" si="64"/>
        <v>1000</v>
      </c>
      <c r="E2073" s="16" t="s">
        <v>28</v>
      </c>
      <c r="F2073" s="30">
        <v>45622</v>
      </c>
      <c r="G2073" s="30" t="s">
        <v>30</v>
      </c>
      <c r="H2073" s="24" t="s">
        <v>534</v>
      </c>
      <c r="I2073" s="24" t="s">
        <v>315</v>
      </c>
      <c r="J2073" s="24">
        <v>68651</v>
      </c>
      <c r="K2073" s="49" t="s">
        <v>316</v>
      </c>
      <c r="L2073" s="20">
        <v>22970</v>
      </c>
      <c r="M2073" s="49" t="s">
        <v>317</v>
      </c>
      <c r="N2073" s="49" t="s">
        <v>325</v>
      </c>
      <c r="O2073" s="49" t="s">
        <v>319</v>
      </c>
      <c r="P2073" s="49" t="s">
        <v>604</v>
      </c>
      <c r="Q2073" s="49" t="s">
        <v>348</v>
      </c>
      <c r="R2073" s="7" t="s">
        <v>841</v>
      </c>
      <c r="S2073" s="24">
        <v>2</v>
      </c>
      <c r="T2073" s="58">
        <v>2600</v>
      </c>
      <c r="U2073" s="7">
        <v>180</v>
      </c>
      <c r="V2073" s="23" t="s">
        <v>286</v>
      </c>
      <c r="W2073" s="24" t="s">
        <v>393</v>
      </c>
      <c r="X2073" s="7" t="s">
        <v>51</v>
      </c>
      <c r="Y2073" s="10">
        <v>250</v>
      </c>
      <c r="Z2073" s="53" t="s">
        <v>38</v>
      </c>
      <c r="AA2073" s="12" t="s">
        <v>500</v>
      </c>
      <c r="AB2073" s="66"/>
      <c r="AC2073" s="24"/>
      <c r="AF2073" s="24"/>
    </row>
    <row r="2074" spans="1:32" ht="15" hidden="1" customHeight="1" x14ac:dyDescent="0.2">
      <c r="A2074" s="33" t="s">
        <v>2556</v>
      </c>
      <c r="B2074" s="27">
        <v>45614</v>
      </c>
      <c r="C2074" s="31">
        <f t="shared" si="65"/>
        <v>1</v>
      </c>
      <c r="D2074" s="15">
        <f t="shared" si="64"/>
        <v>0</v>
      </c>
      <c r="E2074" s="16" t="s">
        <v>28</v>
      </c>
      <c r="F2074" s="64">
        <v>45623</v>
      </c>
      <c r="G2074" s="30" t="s">
        <v>30</v>
      </c>
      <c r="H2074" s="24" t="s">
        <v>1321</v>
      </c>
      <c r="I2074" s="24" t="s">
        <v>1193</v>
      </c>
      <c r="J2074" s="24">
        <v>68601</v>
      </c>
      <c r="K2074" s="49" t="s">
        <v>316</v>
      </c>
      <c r="L2074" s="20">
        <v>23590</v>
      </c>
      <c r="M2074" s="49" t="s">
        <v>324</v>
      </c>
      <c r="N2074" s="49" t="s">
        <v>318</v>
      </c>
      <c r="O2074" s="49" t="s">
        <v>319</v>
      </c>
      <c r="P2074" s="49" t="s">
        <v>604</v>
      </c>
      <c r="Q2074" s="49" t="s">
        <v>348</v>
      </c>
      <c r="R2074" s="7" t="s">
        <v>841</v>
      </c>
      <c r="S2074" s="24">
        <v>1</v>
      </c>
      <c r="T2074" s="58">
        <v>2400</v>
      </c>
      <c r="U2074" s="7">
        <v>2</v>
      </c>
      <c r="V2074" s="37" t="s">
        <v>181</v>
      </c>
      <c r="W2074" s="24" t="s">
        <v>489</v>
      </c>
      <c r="X2074" s="7" t="s">
        <v>55</v>
      </c>
      <c r="Y2074" s="10">
        <v>1500</v>
      </c>
      <c r="Z2074" s="24" t="s">
        <v>566</v>
      </c>
      <c r="AA2074" s="12" t="s">
        <v>1322</v>
      </c>
      <c r="AB2074" s="66"/>
      <c r="AC2074" s="24"/>
      <c r="AF2074" s="24"/>
    </row>
    <row r="2075" spans="1:32" ht="15" hidden="1" customHeight="1" x14ac:dyDescent="0.2">
      <c r="A2075" s="33" t="s">
        <v>2555</v>
      </c>
      <c r="B2075" s="27">
        <v>45614</v>
      </c>
      <c r="C2075" s="31">
        <f t="shared" si="65"/>
        <v>1</v>
      </c>
      <c r="D2075" s="15">
        <f t="shared" si="64"/>
        <v>85</v>
      </c>
      <c r="E2075" s="16" t="s">
        <v>28</v>
      </c>
      <c r="F2075" s="30">
        <v>45622</v>
      </c>
      <c r="G2075" s="30" t="s">
        <v>30</v>
      </c>
      <c r="H2075" s="24" t="s">
        <v>602</v>
      </c>
      <c r="I2075" s="24" t="s">
        <v>315</v>
      </c>
      <c r="J2075" s="24">
        <v>68123</v>
      </c>
      <c r="K2075" s="49" t="s">
        <v>316</v>
      </c>
      <c r="L2075" s="20">
        <v>24286</v>
      </c>
      <c r="M2075" s="49" t="s">
        <v>324</v>
      </c>
      <c r="N2075" s="49" t="s">
        <v>318</v>
      </c>
      <c r="O2075" s="49" t="s">
        <v>319</v>
      </c>
      <c r="P2075" s="49" t="s">
        <v>604</v>
      </c>
      <c r="Q2075" s="49" t="s">
        <v>348</v>
      </c>
      <c r="R2075" s="7" t="s">
        <v>822</v>
      </c>
      <c r="S2075" s="24">
        <v>1</v>
      </c>
      <c r="T2075" s="58">
        <v>0</v>
      </c>
      <c r="U2075" s="7">
        <v>30</v>
      </c>
      <c r="V2075" s="23" t="s">
        <v>285</v>
      </c>
      <c r="W2075" s="24" t="s">
        <v>860</v>
      </c>
      <c r="X2075" s="7" t="s">
        <v>55</v>
      </c>
      <c r="Y2075" s="10">
        <v>765</v>
      </c>
      <c r="Z2075" s="24"/>
      <c r="AA2075" s="12"/>
      <c r="AB2075" s="66"/>
      <c r="AC2075" s="24"/>
      <c r="AF2075" s="24"/>
    </row>
    <row r="2076" spans="1:32" ht="15" hidden="1" customHeight="1" x14ac:dyDescent="0.2">
      <c r="A2076" s="54" t="s">
        <v>2393</v>
      </c>
      <c r="B2076" s="35">
        <v>45614</v>
      </c>
      <c r="C2076" s="59">
        <f t="shared" si="65"/>
        <v>1</v>
      </c>
      <c r="D2076" s="15">
        <f t="shared" si="64"/>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hidden="1" customHeight="1" x14ac:dyDescent="0.2">
      <c r="A2077" s="54" t="s">
        <v>2115</v>
      </c>
      <c r="B2077" s="35">
        <v>45614</v>
      </c>
      <c r="C2077" s="59">
        <f t="shared" si="65"/>
        <v>1</v>
      </c>
      <c r="D2077" s="15">
        <f t="shared" si="64"/>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637</v>
      </c>
      <c r="Q2077" s="24" t="s">
        <v>348</v>
      </c>
      <c r="R2077" s="7" t="s">
        <v>893</v>
      </c>
      <c r="S2077" s="24" t="s">
        <v>383</v>
      </c>
      <c r="T2077" s="58">
        <v>535</v>
      </c>
      <c r="U2077" s="7"/>
      <c r="V2077" s="23" t="s">
        <v>32</v>
      </c>
      <c r="W2077" s="53" t="s">
        <v>155</v>
      </c>
      <c r="X2077" s="7" t="s">
        <v>37</v>
      </c>
      <c r="Y2077" s="10">
        <v>25</v>
      </c>
      <c r="Z2077" s="24" t="s">
        <v>310</v>
      </c>
      <c r="AA2077" s="53" t="s">
        <v>168</v>
      </c>
      <c r="AB2077" s="78"/>
      <c r="AC2077" s="53"/>
      <c r="AF2077" s="24"/>
    </row>
    <row r="2078" spans="1:32" ht="15" hidden="1" customHeight="1" x14ac:dyDescent="0.2">
      <c r="A2078" s="33" t="s">
        <v>2557</v>
      </c>
      <c r="B2078" s="27">
        <v>45615</v>
      </c>
      <c r="C2078" s="31">
        <f t="shared" si="65"/>
        <v>1</v>
      </c>
      <c r="D2078" s="15">
        <f t="shared" si="64"/>
        <v>228</v>
      </c>
      <c r="E2078" s="16" t="s">
        <v>28</v>
      </c>
      <c r="F2078" s="30">
        <v>45632</v>
      </c>
      <c r="G2078" s="30" t="s">
        <v>30</v>
      </c>
      <c r="H2078" s="24" t="s">
        <v>1048</v>
      </c>
      <c r="I2078" s="24" t="s">
        <v>315</v>
      </c>
      <c r="J2078" s="24">
        <v>68701</v>
      </c>
      <c r="K2078" s="49" t="s">
        <v>316</v>
      </c>
      <c r="L2078" s="20">
        <v>21562</v>
      </c>
      <c r="M2078" s="49" t="s">
        <v>324</v>
      </c>
      <c r="N2078" s="49" t="s">
        <v>325</v>
      </c>
      <c r="O2078" s="49" t="s">
        <v>319</v>
      </c>
      <c r="P2078" s="49" t="s">
        <v>604</v>
      </c>
      <c r="Q2078" s="49" t="s">
        <v>348</v>
      </c>
      <c r="R2078" s="7" t="s">
        <v>851</v>
      </c>
      <c r="S2078" s="24">
        <v>1</v>
      </c>
      <c r="T2078" s="58">
        <v>1309</v>
      </c>
      <c r="U2078" s="7">
        <v>220</v>
      </c>
      <c r="V2078" s="63" t="s">
        <v>285</v>
      </c>
      <c r="W2078" s="24" t="s">
        <v>1009</v>
      </c>
      <c r="X2078" s="7" t="s">
        <v>54</v>
      </c>
      <c r="Y2078" s="10">
        <v>1272</v>
      </c>
      <c r="Z2078" s="24"/>
      <c r="AA2078" s="12"/>
      <c r="AB2078" s="66"/>
      <c r="AC2078" s="24"/>
      <c r="AF2078" s="24"/>
    </row>
    <row r="2079" spans="1:32" ht="15" hidden="1" customHeight="1" x14ac:dyDescent="0.2">
      <c r="A2079" s="54" t="s">
        <v>1867</v>
      </c>
      <c r="B2079" s="35">
        <v>45615</v>
      </c>
      <c r="C2079" s="59">
        <f t="shared" si="65"/>
        <v>2</v>
      </c>
      <c r="D2079" s="15">
        <f t="shared" si="64"/>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hidden="1" customHeight="1" x14ac:dyDescent="0.2">
      <c r="A2080" s="33" t="s">
        <v>2559</v>
      </c>
      <c r="B2080" s="27">
        <v>45616</v>
      </c>
      <c r="C2080" s="31">
        <f t="shared" si="65"/>
        <v>1</v>
      </c>
      <c r="D2080" s="15">
        <f t="shared" si="64"/>
        <v>1300</v>
      </c>
      <c r="E2080" s="16" t="s">
        <v>28</v>
      </c>
      <c r="F2080" s="64">
        <v>45622</v>
      </c>
      <c r="G2080" s="64" t="s">
        <v>30</v>
      </c>
      <c r="H2080" s="24" t="s">
        <v>1323</v>
      </c>
      <c r="I2080" s="24" t="s">
        <v>1324</v>
      </c>
      <c r="J2080" s="24">
        <v>51563</v>
      </c>
      <c r="K2080" s="49" t="s">
        <v>316</v>
      </c>
      <c r="L2080" s="20">
        <v>19336</v>
      </c>
      <c r="M2080" s="49" t="s">
        <v>324</v>
      </c>
      <c r="N2080" s="49" t="s">
        <v>325</v>
      </c>
      <c r="O2080" s="49" t="s">
        <v>319</v>
      </c>
      <c r="P2080" s="49" t="s">
        <v>604</v>
      </c>
      <c r="Q2080" s="49" t="s">
        <v>348</v>
      </c>
      <c r="R2080" s="7" t="s">
        <v>851</v>
      </c>
      <c r="S2080" s="24">
        <v>1</v>
      </c>
      <c r="T2080" s="58">
        <v>2431</v>
      </c>
      <c r="U2080" s="7">
        <v>85</v>
      </c>
      <c r="V2080" s="53" t="s">
        <v>181</v>
      </c>
      <c r="W2080" s="24" t="s">
        <v>1325</v>
      </c>
      <c r="X2080" s="7" t="s">
        <v>37</v>
      </c>
      <c r="Y2080" s="10">
        <v>200</v>
      </c>
      <c r="Z2080" s="53" t="s">
        <v>38</v>
      </c>
      <c r="AA2080" s="12" t="s">
        <v>103</v>
      </c>
      <c r="AB2080" s="66"/>
      <c r="AC2080" s="24"/>
      <c r="AF2080" s="24"/>
    </row>
    <row r="2081" spans="1:32" ht="15" hidden="1" customHeight="1" x14ac:dyDescent="0.2">
      <c r="A2081" s="33" t="s">
        <v>2558</v>
      </c>
      <c r="B2081" s="27">
        <v>45616</v>
      </c>
      <c r="C2081" s="31">
        <f t="shared" si="65"/>
        <v>1</v>
      </c>
      <c r="D2081" s="15">
        <f t="shared" si="64"/>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604</v>
      </c>
      <c r="Q2081" s="49" t="s">
        <v>348</v>
      </c>
      <c r="R2081" s="7" t="s">
        <v>820</v>
      </c>
      <c r="S2081" s="24">
        <v>2</v>
      </c>
      <c r="T2081" s="58">
        <v>2067</v>
      </c>
      <c r="U2081" s="7">
        <v>28</v>
      </c>
      <c r="V2081" s="53" t="s">
        <v>260</v>
      </c>
      <c r="W2081" s="24" t="s">
        <v>944</v>
      </c>
      <c r="X2081" s="7" t="s">
        <v>73</v>
      </c>
      <c r="Y2081" s="10">
        <v>566.22</v>
      </c>
      <c r="Z2081" s="24" t="s">
        <v>566</v>
      </c>
      <c r="AA2081" s="12" t="s">
        <v>877</v>
      </c>
      <c r="AB2081" s="66"/>
      <c r="AC2081" s="24"/>
      <c r="AF2081" s="24"/>
    </row>
    <row r="2082" spans="1:32" ht="15" hidden="1" customHeight="1" x14ac:dyDescent="0.2">
      <c r="A2082" s="33" t="s">
        <v>2558</v>
      </c>
      <c r="B2082" s="27">
        <v>45616</v>
      </c>
      <c r="C2082" s="31">
        <f t="shared" si="65"/>
        <v>1</v>
      </c>
      <c r="D2082" s="15">
        <f t="shared" si="64"/>
        <v>933.78</v>
      </c>
      <c r="E2082" s="16" t="s">
        <v>28</v>
      </c>
      <c r="F2082" s="30" t="s">
        <v>320</v>
      </c>
      <c r="G2082" s="31" t="s">
        <v>1327</v>
      </c>
      <c r="H2082" s="24" t="s">
        <v>314</v>
      </c>
      <c r="I2082" s="24" t="s">
        <v>315</v>
      </c>
      <c r="J2082" s="24">
        <v>68502</v>
      </c>
      <c r="K2082" s="49" t="s">
        <v>316</v>
      </c>
      <c r="L2082" s="20">
        <v>20278</v>
      </c>
      <c r="M2082" s="49" t="s">
        <v>335</v>
      </c>
      <c r="N2082" s="49" t="s">
        <v>318</v>
      </c>
      <c r="O2082" s="49" t="s">
        <v>319</v>
      </c>
      <c r="P2082" s="49" t="s">
        <v>604</v>
      </c>
      <c r="Q2082" s="49" t="s">
        <v>348</v>
      </c>
      <c r="R2082" s="7" t="s">
        <v>820</v>
      </c>
      <c r="S2082" s="24">
        <v>2</v>
      </c>
      <c r="T2082" s="58">
        <v>2067</v>
      </c>
      <c r="U2082" s="7">
        <v>28</v>
      </c>
      <c r="V2082" s="53" t="s">
        <v>260</v>
      </c>
      <c r="W2082" s="24" t="s">
        <v>944</v>
      </c>
      <c r="X2082" s="7" t="s">
        <v>73</v>
      </c>
      <c r="Y2082" s="10">
        <v>911.27</v>
      </c>
      <c r="Z2082" s="24" t="s">
        <v>566</v>
      </c>
      <c r="AA2082" s="12"/>
      <c r="AB2082" s="66"/>
      <c r="AC2082" s="24"/>
      <c r="AD2082" s="12" t="s">
        <v>1328</v>
      </c>
      <c r="AF2082" s="24"/>
    </row>
    <row r="2083" spans="1:32" ht="15" hidden="1" customHeight="1" x14ac:dyDescent="0.2">
      <c r="A2083" s="33" t="s">
        <v>2304</v>
      </c>
      <c r="B2083" s="27">
        <v>45616</v>
      </c>
      <c r="C2083" s="31">
        <f t="shared" si="65"/>
        <v>1</v>
      </c>
      <c r="D2083" s="15">
        <f t="shared" si="64"/>
        <v>627.05999999999995</v>
      </c>
      <c r="E2083" s="16" t="s">
        <v>28</v>
      </c>
      <c r="F2083" s="30">
        <v>45617</v>
      </c>
      <c r="G2083" s="30" t="s">
        <v>30</v>
      </c>
      <c r="H2083" s="24" t="s">
        <v>1252</v>
      </c>
      <c r="I2083" s="24" t="s">
        <v>315</v>
      </c>
      <c r="J2083" s="24">
        <v>68860</v>
      </c>
      <c r="K2083" s="49" t="s">
        <v>316</v>
      </c>
      <c r="L2083" s="20">
        <v>25793</v>
      </c>
      <c r="M2083" s="49" t="s">
        <v>324</v>
      </c>
      <c r="N2083" s="49" t="s">
        <v>318</v>
      </c>
      <c r="O2083" s="49" t="s">
        <v>319</v>
      </c>
      <c r="P2083" s="49" t="s">
        <v>604</v>
      </c>
      <c r="Q2083" s="49" t="s">
        <v>348</v>
      </c>
      <c r="R2083" s="7" t="s">
        <v>841</v>
      </c>
      <c r="S2083" s="24">
        <v>1</v>
      </c>
      <c r="T2083" s="58">
        <v>1660</v>
      </c>
      <c r="U2083" s="7">
        <v>180</v>
      </c>
      <c r="V2083" s="63" t="s">
        <v>32</v>
      </c>
      <c r="W2083" s="24" t="s">
        <v>1212</v>
      </c>
      <c r="X2083" s="7" t="s">
        <v>54</v>
      </c>
      <c r="Y2083" s="10">
        <v>372.94</v>
      </c>
      <c r="Z2083" s="24" t="s">
        <v>46</v>
      </c>
      <c r="AA2083" s="12" t="s">
        <v>1326</v>
      </c>
      <c r="AB2083" s="66"/>
      <c r="AC2083" s="24"/>
      <c r="AF2083" s="24"/>
    </row>
    <row r="2084" spans="1:32" ht="15" hidden="1" customHeight="1" x14ac:dyDescent="0.2">
      <c r="A2084" s="33" t="s">
        <v>1996</v>
      </c>
      <c r="B2084" s="27">
        <v>45617</v>
      </c>
      <c r="C2084" s="31">
        <f t="shared" si="65"/>
        <v>2</v>
      </c>
      <c r="D2084" s="15">
        <f t="shared" si="64"/>
        <v>-66.599999999999909</v>
      </c>
      <c r="E2084" s="16" t="s">
        <v>28</v>
      </c>
      <c r="F2084" s="30">
        <v>45622</v>
      </c>
      <c r="G2084" s="30" t="s">
        <v>30</v>
      </c>
      <c r="H2084" s="24" t="s">
        <v>733</v>
      </c>
      <c r="I2084" s="24" t="s">
        <v>315</v>
      </c>
      <c r="J2084" s="24">
        <v>68456</v>
      </c>
      <c r="K2084" s="49" t="s">
        <v>316</v>
      </c>
      <c r="L2084" s="20">
        <v>21055</v>
      </c>
      <c r="M2084" s="49" t="s">
        <v>317</v>
      </c>
      <c r="N2084" s="49" t="s">
        <v>318</v>
      </c>
      <c r="O2084" s="49" t="s">
        <v>319</v>
      </c>
      <c r="P2084" s="49" t="s">
        <v>604</v>
      </c>
      <c r="Q2084" s="49" t="s">
        <v>348</v>
      </c>
      <c r="R2084" s="7" t="s">
        <v>870</v>
      </c>
      <c r="S2084" s="24">
        <v>2</v>
      </c>
      <c r="T2084" s="58">
        <v>4973.57</v>
      </c>
      <c r="U2084" s="7">
        <v>120</v>
      </c>
      <c r="V2084" s="37" t="s">
        <v>260</v>
      </c>
      <c r="W2084" s="24" t="s">
        <v>685</v>
      </c>
      <c r="X2084" s="7" t="s">
        <v>34</v>
      </c>
      <c r="Y2084" s="10">
        <v>266.64999999999998</v>
      </c>
      <c r="Z2084" s="24" t="s">
        <v>46</v>
      </c>
      <c r="AA2084" s="12" t="s">
        <v>897</v>
      </c>
      <c r="AB2084" s="66"/>
      <c r="AC2084" s="24"/>
      <c r="AF2084" s="24"/>
    </row>
    <row r="2085" spans="1:32" ht="15" hidden="1" customHeight="1" x14ac:dyDescent="0.2">
      <c r="A2085" s="33" t="s">
        <v>2561</v>
      </c>
      <c r="B2085" s="27">
        <v>45617</v>
      </c>
      <c r="C2085" s="31">
        <f t="shared" si="65"/>
        <v>1</v>
      </c>
      <c r="D2085" s="15">
        <f t="shared" si="64"/>
        <v>1500</v>
      </c>
      <c r="E2085" s="41" t="s">
        <v>428</v>
      </c>
      <c r="F2085" s="30" t="s">
        <v>320</v>
      </c>
      <c r="G2085" s="31" t="s">
        <v>653</v>
      </c>
      <c r="H2085" s="24" t="s">
        <v>323</v>
      </c>
      <c r="I2085" s="24" t="s">
        <v>315</v>
      </c>
      <c r="J2085" s="24">
        <v>68105</v>
      </c>
      <c r="K2085" s="49" t="s">
        <v>316</v>
      </c>
      <c r="L2085" s="20">
        <v>26418</v>
      </c>
      <c r="M2085" s="49" t="s">
        <v>317</v>
      </c>
      <c r="N2085" s="49" t="s">
        <v>318</v>
      </c>
      <c r="O2085" s="49" t="s">
        <v>319</v>
      </c>
      <c r="P2085" s="49" t="s">
        <v>604</v>
      </c>
      <c r="Q2085" s="49" t="s">
        <v>348</v>
      </c>
      <c r="R2085" s="7" t="s">
        <v>841</v>
      </c>
      <c r="S2085" s="24">
        <v>3</v>
      </c>
      <c r="T2085" s="58">
        <v>5479</v>
      </c>
      <c r="U2085" s="7">
        <v>20</v>
      </c>
      <c r="V2085" s="23" t="s">
        <v>285</v>
      </c>
      <c r="W2085" s="24" t="s">
        <v>860</v>
      </c>
      <c r="X2085" s="7" t="s">
        <v>55</v>
      </c>
      <c r="Y2085" s="10">
        <v>3036.41</v>
      </c>
      <c r="Z2085" s="24"/>
      <c r="AA2085" s="12"/>
      <c r="AB2085" s="66"/>
      <c r="AC2085" s="24"/>
      <c r="AD2085" s="24" t="s">
        <v>1329</v>
      </c>
      <c r="AF2085" s="24"/>
    </row>
    <row r="2086" spans="1:32" ht="15" hidden="1" customHeight="1" x14ac:dyDescent="0.2">
      <c r="A2086" s="33" t="s">
        <v>2560</v>
      </c>
      <c r="B2086" s="27">
        <v>45617</v>
      </c>
      <c r="C2086" s="31">
        <f t="shared" si="65"/>
        <v>1</v>
      </c>
      <c r="D2086" s="15">
        <f t="shared" si="64"/>
        <v>957.25</v>
      </c>
      <c r="E2086" s="16" t="s">
        <v>28</v>
      </c>
      <c r="F2086" s="64">
        <v>45622</v>
      </c>
      <c r="G2086" s="64" t="s">
        <v>30</v>
      </c>
      <c r="H2086" s="24" t="s">
        <v>675</v>
      </c>
      <c r="I2086" s="24" t="s">
        <v>315</v>
      </c>
      <c r="J2086" s="24">
        <v>69101</v>
      </c>
      <c r="K2086" s="49" t="s">
        <v>316</v>
      </c>
      <c r="L2086" s="20">
        <v>27007</v>
      </c>
      <c r="M2086" s="49" t="s">
        <v>317</v>
      </c>
      <c r="N2086" s="49" t="s">
        <v>318</v>
      </c>
      <c r="O2086" s="49" t="s">
        <v>319</v>
      </c>
      <c r="P2086" s="49" t="s">
        <v>682</v>
      </c>
      <c r="Q2086" s="49" t="s">
        <v>348</v>
      </c>
      <c r="R2086" s="7" t="s">
        <v>841</v>
      </c>
      <c r="S2086" s="24">
        <v>2</v>
      </c>
      <c r="T2086" s="58">
        <v>5586.67</v>
      </c>
      <c r="U2086" s="7" t="s">
        <v>383</v>
      </c>
      <c r="V2086" s="63" t="s">
        <v>285</v>
      </c>
      <c r="W2086" s="24" t="s">
        <v>1165</v>
      </c>
      <c r="X2086" s="7" t="s">
        <v>37</v>
      </c>
      <c r="Y2086" s="10">
        <v>250</v>
      </c>
      <c r="Z2086" s="53" t="s">
        <v>38</v>
      </c>
      <c r="AA2086" s="12" t="s">
        <v>103</v>
      </c>
      <c r="AB2086" s="66"/>
      <c r="AC2086" s="24"/>
      <c r="AF2086" s="24"/>
    </row>
    <row r="2087" spans="1:32" ht="15" hidden="1" customHeight="1" x14ac:dyDescent="0.2">
      <c r="A2087" s="33" t="s">
        <v>2560</v>
      </c>
      <c r="B2087" s="27">
        <v>45617</v>
      </c>
      <c r="C2087" s="31">
        <f t="shared" si="65"/>
        <v>1</v>
      </c>
      <c r="D2087" s="15">
        <f t="shared" si="64"/>
        <v>957.25</v>
      </c>
      <c r="E2087" s="16" t="s">
        <v>28</v>
      </c>
      <c r="F2087" s="30">
        <v>45622</v>
      </c>
      <c r="G2087" s="30" t="s">
        <v>30</v>
      </c>
      <c r="H2087" s="24" t="s">
        <v>675</v>
      </c>
      <c r="I2087" s="24" t="s">
        <v>315</v>
      </c>
      <c r="J2087" s="24">
        <v>69101</v>
      </c>
      <c r="K2087" s="49" t="s">
        <v>316</v>
      </c>
      <c r="L2087" s="20">
        <v>27007</v>
      </c>
      <c r="M2087" s="49" t="s">
        <v>317</v>
      </c>
      <c r="N2087" s="49" t="s">
        <v>318</v>
      </c>
      <c r="O2087" s="49" t="s">
        <v>319</v>
      </c>
      <c r="P2087" s="49" t="s">
        <v>682</v>
      </c>
      <c r="Q2087" s="49" t="s">
        <v>348</v>
      </c>
      <c r="R2087" s="7" t="s">
        <v>841</v>
      </c>
      <c r="S2087" s="24">
        <v>2</v>
      </c>
      <c r="T2087" s="58">
        <v>5586.67</v>
      </c>
      <c r="U2087" s="7" t="s">
        <v>383</v>
      </c>
      <c r="V2087" s="63" t="s">
        <v>285</v>
      </c>
      <c r="W2087" s="24" t="s">
        <v>1165</v>
      </c>
      <c r="X2087" s="7" t="s">
        <v>51</v>
      </c>
      <c r="Y2087" s="10">
        <v>250</v>
      </c>
      <c r="Z2087" s="53" t="s">
        <v>38</v>
      </c>
      <c r="AA2087" s="12" t="s">
        <v>500</v>
      </c>
      <c r="AB2087" s="66"/>
      <c r="AC2087" s="24"/>
      <c r="AF2087" s="24"/>
    </row>
    <row r="2088" spans="1:32" ht="15" hidden="1" customHeight="1" x14ac:dyDescent="0.2">
      <c r="A2088" s="33" t="s">
        <v>2562</v>
      </c>
      <c r="B2088" s="27">
        <v>45617</v>
      </c>
      <c r="C2088" s="31">
        <f t="shared" si="65"/>
        <v>1</v>
      </c>
      <c r="D2088" s="15">
        <f t="shared" si="64"/>
        <v>0</v>
      </c>
      <c r="E2088" s="16" t="s">
        <v>28</v>
      </c>
      <c r="F2088" s="30">
        <v>45622</v>
      </c>
      <c r="G2088" s="30" t="s">
        <v>30</v>
      </c>
      <c r="H2088" s="24" t="s">
        <v>828</v>
      </c>
      <c r="I2088" s="24" t="s">
        <v>315</v>
      </c>
      <c r="J2088" s="24">
        <v>68123</v>
      </c>
      <c r="K2088" s="49" t="s">
        <v>316</v>
      </c>
      <c r="L2088" s="20">
        <v>36703</v>
      </c>
      <c r="M2088" s="49" t="s">
        <v>324</v>
      </c>
      <c r="N2088" s="49" t="s">
        <v>318</v>
      </c>
      <c r="O2088" s="49" t="s">
        <v>319</v>
      </c>
      <c r="P2088" s="49" t="s">
        <v>637</v>
      </c>
      <c r="Q2088" s="49" t="s">
        <v>348</v>
      </c>
      <c r="R2088" s="7" t="s">
        <v>833</v>
      </c>
      <c r="S2088" s="24">
        <v>2</v>
      </c>
      <c r="T2088" s="58">
        <v>1922.3</v>
      </c>
      <c r="U2088" s="7" t="s">
        <v>1330</v>
      </c>
      <c r="V2088" s="23" t="s">
        <v>285</v>
      </c>
      <c r="W2088" s="24" t="s">
        <v>1116</v>
      </c>
      <c r="X2088" s="7" t="s">
        <v>55</v>
      </c>
      <c r="Y2088" s="10">
        <v>1500</v>
      </c>
      <c r="Z2088" s="24" t="s">
        <v>566</v>
      </c>
      <c r="AA2088" s="12" t="s">
        <v>1331</v>
      </c>
      <c r="AB2088" s="66"/>
      <c r="AC2088" s="24"/>
      <c r="AF2088" s="24"/>
    </row>
    <row r="2089" spans="1:32" ht="15" hidden="1" customHeight="1" x14ac:dyDescent="0.2">
      <c r="A2089" s="33" t="s">
        <v>2563</v>
      </c>
      <c r="B2089" s="27">
        <v>45618</v>
      </c>
      <c r="C2089" s="31">
        <f t="shared" si="65"/>
        <v>1</v>
      </c>
      <c r="D2089" s="15">
        <f t="shared" si="64"/>
        <v>-29.869999999999891</v>
      </c>
      <c r="E2089" s="16" t="s">
        <v>28</v>
      </c>
      <c r="F2089" s="64">
        <v>45622</v>
      </c>
      <c r="G2089" s="31" t="s">
        <v>1267</v>
      </c>
      <c r="H2089" s="24" t="s">
        <v>1158</v>
      </c>
      <c r="I2089" s="24" t="s">
        <v>805</v>
      </c>
      <c r="J2089" s="24">
        <v>51501</v>
      </c>
      <c r="K2089" s="49" t="s">
        <v>316</v>
      </c>
      <c r="L2089" s="20">
        <v>22486</v>
      </c>
      <c r="M2089" s="49" t="s">
        <v>324</v>
      </c>
      <c r="N2089" s="49" t="s">
        <v>318</v>
      </c>
      <c r="O2089" s="49" t="s">
        <v>319</v>
      </c>
      <c r="P2089" s="49" t="s">
        <v>604</v>
      </c>
      <c r="Q2089" s="49" t="s">
        <v>657</v>
      </c>
      <c r="R2089" s="7" t="s">
        <v>841</v>
      </c>
      <c r="S2089" s="24">
        <v>1</v>
      </c>
      <c r="T2089" s="58">
        <v>1354</v>
      </c>
      <c r="U2089" s="7">
        <v>4.2</v>
      </c>
      <c r="V2089" s="23" t="s">
        <v>1160</v>
      </c>
      <c r="W2089" s="24" t="s">
        <v>1161</v>
      </c>
      <c r="X2089" s="7" t="s">
        <v>57</v>
      </c>
      <c r="Y2089" s="10">
        <v>37.18</v>
      </c>
      <c r="Z2089" s="24" t="s">
        <v>566</v>
      </c>
      <c r="AA2089" s="12" t="s">
        <v>1332</v>
      </c>
      <c r="AB2089" s="66"/>
      <c r="AC2089" s="31"/>
      <c r="AF2089" s="24"/>
    </row>
    <row r="2090" spans="1:32" ht="15" hidden="1" customHeight="1" x14ac:dyDescent="0.2">
      <c r="A2090" s="33" t="s">
        <v>2563</v>
      </c>
      <c r="B2090" s="27">
        <v>45618</v>
      </c>
      <c r="C2090" s="31">
        <f t="shared" si="65"/>
        <v>1</v>
      </c>
      <c r="D2090" s="15">
        <f t="shared" si="64"/>
        <v>-29.869999999999891</v>
      </c>
      <c r="E2090" s="16" t="s">
        <v>28</v>
      </c>
      <c r="F2090" s="64">
        <v>45622</v>
      </c>
      <c r="G2090" s="30" t="s">
        <v>30</v>
      </c>
      <c r="H2090" s="24" t="s">
        <v>1158</v>
      </c>
      <c r="I2090" s="24" t="s">
        <v>805</v>
      </c>
      <c r="J2090" s="24">
        <v>51501</v>
      </c>
      <c r="K2090" s="49" t="s">
        <v>316</v>
      </c>
      <c r="L2090" s="20">
        <v>22486</v>
      </c>
      <c r="M2090" s="49" t="s">
        <v>324</v>
      </c>
      <c r="N2090" s="49" t="s">
        <v>318</v>
      </c>
      <c r="O2090" s="49" t="s">
        <v>319</v>
      </c>
      <c r="P2090" s="49" t="s">
        <v>604</v>
      </c>
      <c r="Q2090" s="49" t="s">
        <v>657</v>
      </c>
      <c r="R2090" s="7" t="s">
        <v>841</v>
      </c>
      <c r="S2090" s="24">
        <v>1</v>
      </c>
      <c r="T2090" s="58">
        <v>1354</v>
      </c>
      <c r="U2090" s="7">
        <v>4.2</v>
      </c>
      <c r="V2090" s="23" t="s">
        <v>1160</v>
      </c>
      <c r="W2090" s="24" t="s">
        <v>1161</v>
      </c>
      <c r="X2090" s="7" t="s">
        <v>73</v>
      </c>
      <c r="Y2090" s="10">
        <v>652.69000000000005</v>
      </c>
      <c r="Z2090" s="24"/>
      <c r="AA2090" s="12" t="s">
        <v>1333</v>
      </c>
      <c r="AB2090" s="66"/>
      <c r="AC2090" s="24"/>
      <c r="AF2090" s="24"/>
    </row>
    <row r="2091" spans="1:32" ht="15" hidden="1" customHeight="1" x14ac:dyDescent="0.2">
      <c r="A2091" s="33" t="s">
        <v>2408</v>
      </c>
      <c r="B2091" s="27">
        <v>45618</v>
      </c>
      <c r="C2091" s="31">
        <f t="shared" si="65"/>
        <v>1</v>
      </c>
      <c r="D2091" s="15">
        <f t="shared" si="64"/>
        <v>0</v>
      </c>
      <c r="E2091" s="16" t="s">
        <v>28</v>
      </c>
      <c r="F2091" s="30">
        <v>45622</v>
      </c>
      <c r="G2091" s="30" t="s">
        <v>30</v>
      </c>
      <c r="H2091" s="24" t="s">
        <v>797</v>
      </c>
      <c r="I2091" s="24" t="s">
        <v>315</v>
      </c>
      <c r="J2091" s="24">
        <v>68847</v>
      </c>
      <c r="K2091" s="49" t="s">
        <v>316</v>
      </c>
      <c r="L2091" s="20">
        <v>27511</v>
      </c>
      <c r="M2091" s="49" t="s">
        <v>317</v>
      </c>
      <c r="N2091" s="49" t="s">
        <v>318</v>
      </c>
      <c r="O2091" s="49" t="s">
        <v>319</v>
      </c>
      <c r="P2091" s="49" t="s">
        <v>604</v>
      </c>
      <c r="Q2091" s="49" t="s">
        <v>348</v>
      </c>
      <c r="R2091" s="7" t="s">
        <v>822</v>
      </c>
      <c r="S2091" s="24">
        <v>4</v>
      </c>
      <c r="T2091" s="58">
        <v>3000</v>
      </c>
      <c r="U2091" s="7">
        <v>100</v>
      </c>
      <c r="V2091" s="23" t="s">
        <v>32</v>
      </c>
      <c r="W2091" s="24" t="s">
        <v>1212</v>
      </c>
      <c r="X2091" s="7" t="s">
        <v>55</v>
      </c>
      <c r="Y2091" s="10">
        <v>1500</v>
      </c>
      <c r="Z2091" s="24" t="s">
        <v>566</v>
      </c>
      <c r="AA2091" s="12"/>
      <c r="AB2091" s="66"/>
      <c r="AC2091" s="24"/>
      <c r="AF2091" s="24"/>
    </row>
    <row r="2092" spans="1:32" ht="15" hidden="1" customHeight="1" x14ac:dyDescent="0.2">
      <c r="A2092" s="54" t="s">
        <v>1598</v>
      </c>
      <c r="B2092" s="35">
        <v>45618</v>
      </c>
      <c r="C2092" s="59">
        <f t="shared" si="65"/>
        <v>4</v>
      </c>
      <c r="D2092" s="15">
        <f t="shared" si="64"/>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hidden="1" customHeight="1" x14ac:dyDescent="0.2">
      <c r="A2093" s="33" t="s">
        <v>2564</v>
      </c>
      <c r="B2093" s="27">
        <v>45618</v>
      </c>
      <c r="C2093" s="31">
        <f t="shared" si="65"/>
        <v>1</v>
      </c>
      <c r="D2093" s="15">
        <f t="shared" si="64"/>
        <v>0</v>
      </c>
      <c r="E2093" s="16" t="s">
        <v>28</v>
      </c>
      <c r="F2093" s="30">
        <v>45631</v>
      </c>
      <c r="G2093" s="30" t="s">
        <v>30</v>
      </c>
      <c r="H2093" s="24" t="s">
        <v>928</v>
      </c>
      <c r="I2093" s="24" t="s">
        <v>315</v>
      </c>
      <c r="J2093" s="24">
        <v>68028</v>
      </c>
      <c r="K2093" s="49" t="s">
        <v>316</v>
      </c>
      <c r="L2093" s="20">
        <v>33912</v>
      </c>
      <c r="M2093" s="49" t="s">
        <v>317</v>
      </c>
      <c r="N2093" s="49" t="s">
        <v>325</v>
      </c>
      <c r="O2093" s="49" t="s">
        <v>319</v>
      </c>
      <c r="P2093" s="49" t="s">
        <v>604</v>
      </c>
      <c r="Q2093" s="49" t="s">
        <v>348</v>
      </c>
      <c r="R2093" s="7" t="s">
        <v>841</v>
      </c>
      <c r="S2093" s="24">
        <v>2</v>
      </c>
      <c r="T2093" s="58">
        <v>6127</v>
      </c>
      <c r="U2093" s="7">
        <v>32</v>
      </c>
      <c r="V2093" s="63" t="s">
        <v>285</v>
      </c>
      <c r="W2093" s="24" t="s">
        <v>1051</v>
      </c>
      <c r="X2093" s="7" t="s">
        <v>55</v>
      </c>
      <c r="Y2093" s="10">
        <v>1500</v>
      </c>
      <c r="Z2093" s="24" t="s">
        <v>566</v>
      </c>
      <c r="AA2093" s="12" t="s">
        <v>1334</v>
      </c>
      <c r="AB2093" s="66"/>
      <c r="AC2093" s="24"/>
      <c r="AF2093" s="24"/>
    </row>
    <row r="2094" spans="1:32" ht="15" hidden="1" customHeight="1" x14ac:dyDescent="0.2">
      <c r="A2094" s="54" t="s">
        <v>2342</v>
      </c>
      <c r="B2094" s="35">
        <v>45621</v>
      </c>
      <c r="C2094" s="59">
        <f t="shared" si="65"/>
        <v>1</v>
      </c>
      <c r="D2094" s="15">
        <f t="shared" si="64"/>
        <v>718.62</v>
      </c>
      <c r="E2094" s="16" t="s">
        <v>28</v>
      </c>
      <c r="F2094" s="64">
        <v>45621</v>
      </c>
      <c r="G2094" s="30" t="s">
        <v>30</v>
      </c>
      <c r="H2094" s="24" t="s">
        <v>1109</v>
      </c>
      <c r="I2094" s="24" t="s">
        <v>315</v>
      </c>
      <c r="J2094" s="24">
        <v>68901</v>
      </c>
      <c r="K2094" s="49" t="s">
        <v>316</v>
      </c>
      <c r="L2094" s="20">
        <v>17199</v>
      </c>
      <c r="M2094" s="49" t="s">
        <v>324</v>
      </c>
      <c r="N2094" s="49" t="s">
        <v>318</v>
      </c>
      <c r="O2094" s="49" t="s">
        <v>319</v>
      </c>
      <c r="P2094" s="49" t="s">
        <v>604</v>
      </c>
      <c r="Q2094" s="49" t="s">
        <v>348</v>
      </c>
      <c r="R2094" s="7" t="s">
        <v>820</v>
      </c>
      <c r="S2094" s="24">
        <v>1</v>
      </c>
      <c r="T2094" s="58">
        <v>1641</v>
      </c>
      <c r="U2094" s="7"/>
      <c r="V2094" s="63" t="s">
        <v>32</v>
      </c>
      <c r="W2094" s="53" t="s">
        <v>155</v>
      </c>
      <c r="X2094" s="7" t="s">
        <v>37</v>
      </c>
      <c r="Y2094" s="10">
        <v>50</v>
      </c>
      <c r="Z2094" s="24" t="s">
        <v>310</v>
      </c>
      <c r="AA2094" s="53" t="s">
        <v>168</v>
      </c>
      <c r="AB2094" s="78"/>
      <c r="AC2094" s="53"/>
      <c r="AF2094" s="24"/>
    </row>
    <row r="2095" spans="1:32" ht="15" hidden="1" customHeight="1" x14ac:dyDescent="0.2">
      <c r="A2095" s="33" t="s">
        <v>1738</v>
      </c>
      <c r="B2095" s="27">
        <v>45621</v>
      </c>
      <c r="C2095" s="31">
        <f t="shared" si="65"/>
        <v>2</v>
      </c>
      <c r="D2095" s="15">
        <f t="shared" si="64"/>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637</v>
      </c>
      <c r="Q2095" s="49" t="s">
        <v>348</v>
      </c>
      <c r="R2095" s="7" t="s">
        <v>349</v>
      </c>
      <c r="S2095" s="24">
        <v>0</v>
      </c>
      <c r="T2095" s="58">
        <v>0</v>
      </c>
      <c r="U2095" s="7">
        <v>180</v>
      </c>
      <c r="V2095" s="23" t="s">
        <v>32</v>
      </c>
      <c r="W2095" s="24" t="s">
        <v>155</v>
      </c>
      <c r="X2095" s="7" t="s">
        <v>34</v>
      </c>
      <c r="Y2095" s="10">
        <v>12.56</v>
      </c>
      <c r="Z2095" s="24" t="s">
        <v>72</v>
      </c>
      <c r="AA2095" s="12" t="s">
        <v>1016</v>
      </c>
      <c r="AB2095" s="66"/>
      <c r="AC2095" s="24"/>
      <c r="AF2095" s="24"/>
    </row>
    <row r="2096" spans="1:32" ht="15" hidden="1" customHeight="1" x14ac:dyDescent="0.2">
      <c r="A2096" s="33" t="s">
        <v>2568</v>
      </c>
      <c r="B2096" s="27">
        <v>45622</v>
      </c>
      <c r="C2096" s="31">
        <f t="shared" si="65"/>
        <v>1</v>
      </c>
      <c r="D2096" s="15">
        <f t="shared" si="64"/>
        <v>0</v>
      </c>
      <c r="E2096" s="16" t="s">
        <v>28</v>
      </c>
      <c r="F2096" s="30">
        <v>45632</v>
      </c>
      <c r="G2096" s="30" t="s">
        <v>30</v>
      </c>
      <c r="H2096" s="24" t="s">
        <v>463</v>
      </c>
      <c r="I2096" s="24" t="s">
        <v>315</v>
      </c>
      <c r="J2096" s="24">
        <v>68418</v>
      </c>
      <c r="K2096" s="49" t="s">
        <v>316</v>
      </c>
      <c r="L2096" s="20">
        <v>21209</v>
      </c>
      <c r="M2096" s="49" t="s">
        <v>335</v>
      </c>
      <c r="N2096" s="49" t="s">
        <v>318</v>
      </c>
      <c r="O2096" s="49" t="s">
        <v>319</v>
      </c>
      <c r="P2096" s="49" t="s">
        <v>604</v>
      </c>
      <c r="Q2096" s="49" t="s">
        <v>348</v>
      </c>
      <c r="R2096" s="7" t="s">
        <v>820</v>
      </c>
      <c r="S2096" s="24">
        <v>1</v>
      </c>
      <c r="T2096" s="58">
        <v>2491.9</v>
      </c>
      <c r="U2096" s="7">
        <v>36</v>
      </c>
      <c r="V2096" s="37" t="s">
        <v>260</v>
      </c>
      <c r="W2096" s="24" t="s">
        <v>944</v>
      </c>
      <c r="X2096" s="7" t="s">
        <v>37</v>
      </c>
      <c r="Y2096" s="10">
        <v>300</v>
      </c>
      <c r="Z2096" s="24" t="s">
        <v>38</v>
      </c>
      <c r="AA2096" s="12" t="s">
        <v>1340</v>
      </c>
      <c r="AB2096" s="66"/>
      <c r="AC2096" s="24"/>
      <c r="AF2096" s="24"/>
    </row>
    <row r="2097" spans="1:32" ht="15" hidden="1" customHeight="1" x14ac:dyDescent="0.2">
      <c r="A2097" s="33" t="s">
        <v>2568</v>
      </c>
      <c r="B2097" s="27">
        <v>45622</v>
      </c>
      <c r="C2097" s="31">
        <f t="shared" si="65"/>
        <v>1</v>
      </c>
      <c r="D2097" s="15">
        <f t="shared" si="64"/>
        <v>0</v>
      </c>
      <c r="E2097" s="16" t="s">
        <v>28</v>
      </c>
      <c r="F2097" s="30">
        <v>45630</v>
      </c>
      <c r="G2097" s="30" t="s">
        <v>30</v>
      </c>
      <c r="H2097" s="24" t="s">
        <v>463</v>
      </c>
      <c r="I2097" s="24" t="s">
        <v>315</v>
      </c>
      <c r="J2097" s="24">
        <v>68418</v>
      </c>
      <c r="K2097" s="49" t="s">
        <v>316</v>
      </c>
      <c r="L2097" s="20">
        <v>21209</v>
      </c>
      <c r="M2097" s="49" t="s">
        <v>335</v>
      </c>
      <c r="N2097" s="49" t="s">
        <v>318</v>
      </c>
      <c r="O2097" s="49" t="s">
        <v>319</v>
      </c>
      <c r="P2097" s="49" t="s">
        <v>604</v>
      </c>
      <c r="Q2097" s="49" t="s">
        <v>348</v>
      </c>
      <c r="R2097" s="7" t="s">
        <v>820</v>
      </c>
      <c r="S2097" s="24">
        <v>1</v>
      </c>
      <c r="T2097" s="58">
        <v>2491.9</v>
      </c>
      <c r="U2097" s="7">
        <v>36</v>
      </c>
      <c r="V2097" s="37" t="s">
        <v>260</v>
      </c>
      <c r="W2097" s="24" t="s">
        <v>944</v>
      </c>
      <c r="X2097" s="7" t="s">
        <v>55</v>
      </c>
      <c r="Y2097" s="10">
        <v>1200</v>
      </c>
      <c r="Z2097" s="24" t="s">
        <v>566</v>
      </c>
      <c r="AA2097" s="12" t="s">
        <v>1344</v>
      </c>
      <c r="AB2097" s="66"/>
      <c r="AC2097" s="24"/>
      <c r="AF2097" s="24"/>
    </row>
    <row r="2098" spans="1:32" ht="15" hidden="1" customHeight="1" x14ac:dyDescent="0.2">
      <c r="A2098" s="33" t="s">
        <v>2565</v>
      </c>
      <c r="B2098" s="27">
        <v>45622</v>
      </c>
      <c r="C2098" s="31">
        <f t="shared" si="65"/>
        <v>1</v>
      </c>
      <c r="D2098" s="15">
        <f t="shared" si="64"/>
        <v>604.63</v>
      </c>
      <c r="E2098" s="16" t="s">
        <v>28</v>
      </c>
      <c r="F2098" s="64">
        <v>45671</v>
      </c>
      <c r="G2098" s="30" t="s">
        <v>30</v>
      </c>
      <c r="H2098" s="24" t="s">
        <v>1335</v>
      </c>
      <c r="I2098" s="24" t="s">
        <v>315</v>
      </c>
      <c r="J2098" s="24">
        <v>68106</v>
      </c>
      <c r="K2098" s="49" t="s">
        <v>316</v>
      </c>
      <c r="L2098" s="20">
        <v>22232</v>
      </c>
      <c r="M2098" s="49" t="s">
        <v>335</v>
      </c>
      <c r="N2098" s="49" t="s">
        <v>318</v>
      </c>
      <c r="O2098" s="49" t="s">
        <v>319</v>
      </c>
      <c r="P2098" s="49" t="s">
        <v>604</v>
      </c>
      <c r="Q2098" s="49" t="s">
        <v>348</v>
      </c>
      <c r="R2098" s="7" t="s">
        <v>841</v>
      </c>
      <c r="S2098" s="24">
        <v>2</v>
      </c>
      <c r="T2098" s="58">
        <v>2514.02</v>
      </c>
      <c r="U2098" s="7">
        <v>4</v>
      </c>
      <c r="V2098" s="23" t="s">
        <v>285</v>
      </c>
      <c r="W2098" s="24" t="s">
        <v>1116</v>
      </c>
      <c r="X2098" s="7" t="s">
        <v>57</v>
      </c>
      <c r="Y2098" s="10">
        <v>40.21</v>
      </c>
      <c r="Z2098" s="24" t="s">
        <v>566</v>
      </c>
      <c r="AA2098" s="12" t="s">
        <v>123</v>
      </c>
      <c r="AB2098" s="66"/>
      <c r="AC2098" s="24"/>
      <c r="AF2098" s="24"/>
    </row>
    <row r="2099" spans="1:32" ht="15" hidden="1" customHeight="1" x14ac:dyDescent="0.2">
      <c r="A2099" s="33" t="s">
        <v>2565</v>
      </c>
      <c r="B2099" s="27">
        <v>45622</v>
      </c>
      <c r="C2099" s="31">
        <f t="shared" si="65"/>
        <v>1</v>
      </c>
      <c r="D2099" s="15">
        <f t="shared" si="64"/>
        <v>604.63</v>
      </c>
      <c r="E2099" s="16" t="s">
        <v>28</v>
      </c>
      <c r="F2099" s="64">
        <v>45671</v>
      </c>
      <c r="G2099" s="30" t="s">
        <v>30</v>
      </c>
      <c r="H2099" s="24" t="s">
        <v>1335</v>
      </c>
      <c r="I2099" s="24" t="s">
        <v>315</v>
      </c>
      <c r="J2099" s="24">
        <v>68106</v>
      </c>
      <c r="K2099" s="49" t="s">
        <v>316</v>
      </c>
      <c r="L2099" s="20">
        <v>22232</v>
      </c>
      <c r="M2099" s="49" t="s">
        <v>335</v>
      </c>
      <c r="N2099" s="49" t="s">
        <v>318</v>
      </c>
      <c r="O2099" s="49" t="s">
        <v>319</v>
      </c>
      <c r="P2099" s="49" t="s">
        <v>604</v>
      </c>
      <c r="Q2099" s="49" t="s">
        <v>348</v>
      </c>
      <c r="R2099" s="7" t="s">
        <v>841</v>
      </c>
      <c r="S2099" s="24">
        <v>2</v>
      </c>
      <c r="T2099" s="58">
        <v>2514.02</v>
      </c>
      <c r="U2099" s="7">
        <v>4</v>
      </c>
      <c r="V2099" s="23" t="s">
        <v>285</v>
      </c>
      <c r="W2099" s="24" t="s">
        <v>1116</v>
      </c>
      <c r="X2099" s="7" t="s">
        <v>73</v>
      </c>
      <c r="Y2099" s="10">
        <v>338.16</v>
      </c>
      <c r="Z2099" s="24" t="s">
        <v>566</v>
      </c>
      <c r="AA2099" s="12" t="s">
        <v>917</v>
      </c>
      <c r="AB2099" s="66"/>
      <c r="AC2099" s="24"/>
      <c r="AF2099" s="24"/>
    </row>
    <row r="2100" spans="1:32" ht="15" hidden="1" customHeight="1" x14ac:dyDescent="0.2">
      <c r="A2100" s="33" t="s">
        <v>2565</v>
      </c>
      <c r="B2100" s="27">
        <v>45622</v>
      </c>
      <c r="C2100" s="31">
        <f t="shared" si="65"/>
        <v>1</v>
      </c>
      <c r="D2100" s="15">
        <f t="shared" si="64"/>
        <v>604.63</v>
      </c>
      <c r="E2100" s="16" t="s">
        <v>28</v>
      </c>
      <c r="F2100" s="64">
        <v>45671</v>
      </c>
      <c r="G2100" s="30" t="s">
        <v>30</v>
      </c>
      <c r="H2100" s="24" t="s">
        <v>1335</v>
      </c>
      <c r="I2100" s="24" t="s">
        <v>315</v>
      </c>
      <c r="J2100" s="24">
        <v>68106</v>
      </c>
      <c r="K2100" s="49" t="s">
        <v>316</v>
      </c>
      <c r="L2100" s="20">
        <v>22232</v>
      </c>
      <c r="M2100" s="49" t="s">
        <v>335</v>
      </c>
      <c r="N2100" s="49" t="s">
        <v>318</v>
      </c>
      <c r="O2100" s="49" t="s">
        <v>319</v>
      </c>
      <c r="P2100" s="49" t="s">
        <v>604</v>
      </c>
      <c r="Q2100" s="49" t="s">
        <v>348</v>
      </c>
      <c r="R2100" s="7" t="s">
        <v>841</v>
      </c>
      <c r="S2100" s="24">
        <v>2</v>
      </c>
      <c r="T2100" s="58">
        <v>2514.02</v>
      </c>
      <c r="U2100" s="7">
        <v>4</v>
      </c>
      <c r="V2100" s="63" t="s">
        <v>285</v>
      </c>
      <c r="W2100" s="24" t="s">
        <v>1116</v>
      </c>
      <c r="X2100" s="7" t="s">
        <v>73</v>
      </c>
      <c r="Y2100" s="10">
        <v>517</v>
      </c>
      <c r="Z2100" s="24" t="s">
        <v>566</v>
      </c>
      <c r="AA2100" s="12" t="s">
        <v>1341</v>
      </c>
      <c r="AB2100" s="66"/>
      <c r="AC2100" s="24"/>
      <c r="AF2100" s="24"/>
    </row>
    <row r="2101" spans="1:32" ht="15" hidden="1" customHeight="1" x14ac:dyDescent="0.2">
      <c r="A2101" s="33" t="s">
        <v>2567</v>
      </c>
      <c r="B2101" s="27">
        <v>45622</v>
      </c>
      <c r="C2101" s="31">
        <f t="shared" si="65"/>
        <v>1</v>
      </c>
      <c r="D2101" s="15">
        <f t="shared" si="64"/>
        <v>760.6</v>
      </c>
      <c r="E2101" s="16" t="s">
        <v>28</v>
      </c>
      <c r="F2101" s="30">
        <v>45631</v>
      </c>
      <c r="G2101" s="30" t="s">
        <v>30</v>
      </c>
      <c r="H2101" s="24" t="s">
        <v>476</v>
      </c>
      <c r="I2101" s="24" t="s">
        <v>381</v>
      </c>
      <c r="J2101" s="24">
        <v>68847</v>
      </c>
      <c r="K2101" s="49" t="s">
        <v>316</v>
      </c>
      <c r="L2101" s="20">
        <v>26866</v>
      </c>
      <c r="M2101" s="49" t="s">
        <v>317</v>
      </c>
      <c r="N2101" s="49" t="s">
        <v>318</v>
      </c>
      <c r="O2101" s="49" t="s">
        <v>319</v>
      </c>
      <c r="P2101" s="49" t="s">
        <v>604</v>
      </c>
      <c r="Q2101" s="49" t="s">
        <v>348</v>
      </c>
      <c r="R2101" s="7" t="s">
        <v>820</v>
      </c>
      <c r="S2101" s="24">
        <v>3</v>
      </c>
      <c r="T2101" s="58">
        <v>0</v>
      </c>
      <c r="U2101" s="7">
        <v>5</v>
      </c>
      <c r="V2101" s="23" t="s">
        <v>285</v>
      </c>
      <c r="W2101" s="24" t="s">
        <v>1165</v>
      </c>
      <c r="X2101" s="7" t="s">
        <v>57</v>
      </c>
      <c r="Y2101" s="10">
        <v>77.62</v>
      </c>
      <c r="Z2101" s="24" t="s">
        <v>566</v>
      </c>
      <c r="AA2101" s="12" t="s">
        <v>1337</v>
      </c>
      <c r="AB2101" s="66"/>
      <c r="AC2101" s="24"/>
      <c r="AF2101" s="24"/>
    </row>
    <row r="2102" spans="1:32" ht="15" hidden="1" customHeight="1" x14ac:dyDescent="0.2">
      <c r="A2102" s="33" t="s">
        <v>2567</v>
      </c>
      <c r="B2102" s="27">
        <v>45622</v>
      </c>
      <c r="C2102" s="31">
        <f t="shared" si="65"/>
        <v>1</v>
      </c>
      <c r="D2102" s="15">
        <f t="shared" si="64"/>
        <v>760.6</v>
      </c>
      <c r="E2102" s="16" t="s">
        <v>28</v>
      </c>
      <c r="F2102" s="30">
        <v>45638</v>
      </c>
      <c r="G2102" s="30" t="s">
        <v>30</v>
      </c>
      <c r="H2102" s="24" t="s">
        <v>476</v>
      </c>
      <c r="I2102" s="24" t="s">
        <v>381</v>
      </c>
      <c r="J2102" s="24">
        <v>68847</v>
      </c>
      <c r="K2102" s="49" t="s">
        <v>316</v>
      </c>
      <c r="L2102" s="20">
        <v>26866</v>
      </c>
      <c r="M2102" s="49" t="s">
        <v>317</v>
      </c>
      <c r="N2102" s="49" t="s">
        <v>318</v>
      </c>
      <c r="O2102" s="49" t="s">
        <v>319</v>
      </c>
      <c r="P2102" s="49" t="s">
        <v>604</v>
      </c>
      <c r="Q2102" s="49" t="s">
        <v>348</v>
      </c>
      <c r="R2102" s="7" t="s">
        <v>820</v>
      </c>
      <c r="S2102" s="24">
        <v>3</v>
      </c>
      <c r="T2102" s="58">
        <v>0</v>
      </c>
      <c r="U2102" s="7">
        <v>5</v>
      </c>
      <c r="V2102" s="23" t="s">
        <v>285</v>
      </c>
      <c r="W2102" s="24" t="s">
        <v>1165</v>
      </c>
      <c r="X2102" s="7" t="s">
        <v>37</v>
      </c>
      <c r="Y2102" s="10">
        <v>100</v>
      </c>
      <c r="Z2102" s="24" t="s">
        <v>38</v>
      </c>
      <c r="AA2102" s="12" t="s">
        <v>103</v>
      </c>
      <c r="AB2102" s="66"/>
      <c r="AC2102" s="24"/>
      <c r="AF2102" s="24"/>
    </row>
    <row r="2103" spans="1:32" ht="15" hidden="1" customHeight="1" x14ac:dyDescent="0.2">
      <c r="A2103" s="33" t="s">
        <v>2567</v>
      </c>
      <c r="B2103" s="27">
        <v>45622</v>
      </c>
      <c r="C2103" s="31">
        <f t="shared" si="65"/>
        <v>1</v>
      </c>
      <c r="D2103" s="15">
        <f t="shared" si="64"/>
        <v>760.6</v>
      </c>
      <c r="E2103" s="16" t="s">
        <v>28</v>
      </c>
      <c r="F2103" s="30">
        <v>45631</v>
      </c>
      <c r="G2103" s="30" t="s">
        <v>30</v>
      </c>
      <c r="H2103" s="24" t="s">
        <v>476</v>
      </c>
      <c r="I2103" s="24" t="s">
        <v>381</v>
      </c>
      <c r="J2103" s="24">
        <v>68847</v>
      </c>
      <c r="K2103" s="49" t="s">
        <v>316</v>
      </c>
      <c r="L2103" s="20">
        <v>26866</v>
      </c>
      <c r="M2103" s="49" t="s">
        <v>317</v>
      </c>
      <c r="N2103" s="49" t="s">
        <v>318</v>
      </c>
      <c r="O2103" s="49" t="s">
        <v>319</v>
      </c>
      <c r="P2103" s="49" t="s">
        <v>604</v>
      </c>
      <c r="Q2103" s="49" t="s">
        <v>348</v>
      </c>
      <c r="R2103" s="7" t="s">
        <v>820</v>
      </c>
      <c r="S2103" s="24">
        <v>3</v>
      </c>
      <c r="T2103" s="58">
        <v>0</v>
      </c>
      <c r="U2103" s="7">
        <v>5</v>
      </c>
      <c r="V2103" s="23" t="s">
        <v>285</v>
      </c>
      <c r="W2103" s="24" t="s">
        <v>1165</v>
      </c>
      <c r="X2103" s="7" t="s">
        <v>55</v>
      </c>
      <c r="Y2103" s="10">
        <v>561.78</v>
      </c>
      <c r="Z2103" s="24" t="s">
        <v>566</v>
      </c>
      <c r="AA2103" s="12" t="s">
        <v>1342</v>
      </c>
      <c r="AB2103" s="66"/>
      <c r="AC2103" s="24"/>
      <c r="AF2103" s="24"/>
    </row>
    <row r="2104" spans="1:32" ht="15" hidden="1" customHeight="1" x14ac:dyDescent="0.2">
      <c r="A2104" s="33" t="s">
        <v>2560</v>
      </c>
      <c r="B2104" s="27">
        <v>45622</v>
      </c>
      <c r="C2104" s="31">
        <f t="shared" si="65"/>
        <v>1</v>
      </c>
      <c r="D2104" s="15">
        <f t="shared" si="64"/>
        <v>957.25</v>
      </c>
      <c r="E2104" s="16" t="s">
        <v>28</v>
      </c>
      <c r="F2104" s="30">
        <v>45649</v>
      </c>
      <c r="G2104" s="30" t="s">
        <v>30</v>
      </c>
      <c r="H2104" s="24" t="s">
        <v>675</v>
      </c>
      <c r="I2104" s="24" t="s">
        <v>315</v>
      </c>
      <c r="J2104" s="24">
        <v>69101</v>
      </c>
      <c r="K2104" s="49" t="s">
        <v>316</v>
      </c>
      <c r="L2104" s="20">
        <v>27007</v>
      </c>
      <c r="M2104" s="49" t="s">
        <v>317</v>
      </c>
      <c r="N2104" s="49" t="s">
        <v>318</v>
      </c>
      <c r="O2104" s="49" t="s">
        <v>319</v>
      </c>
      <c r="P2104" s="49" t="s">
        <v>682</v>
      </c>
      <c r="Q2104" s="49" t="s">
        <v>348</v>
      </c>
      <c r="R2104" s="7" t="s">
        <v>841</v>
      </c>
      <c r="S2104" s="24">
        <v>2</v>
      </c>
      <c r="T2104" s="58">
        <v>5586.67</v>
      </c>
      <c r="U2104" s="7" t="s">
        <v>383</v>
      </c>
      <c r="V2104" s="23" t="s">
        <v>285</v>
      </c>
      <c r="W2104" s="24" t="s">
        <v>1165</v>
      </c>
      <c r="X2104" s="7" t="s">
        <v>57</v>
      </c>
      <c r="Y2104" s="10">
        <v>42.75</v>
      </c>
      <c r="Z2104" s="53" t="s">
        <v>46</v>
      </c>
      <c r="AA2104" s="12" t="s">
        <v>1336</v>
      </c>
      <c r="AB2104" s="66"/>
      <c r="AC2104" s="24"/>
      <c r="AF2104" s="24"/>
    </row>
    <row r="2105" spans="1:32" ht="15" hidden="1" customHeight="1" x14ac:dyDescent="0.2">
      <c r="A2105" s="33" t="s">
        <v>2569</v>
      </c>
      <c r="B2105" s="27">
        <v>45622</v>
      </c>
      <c r="C2105" s="31">
        <f t="shared" si="65"/>
        <v>1</v>
      </c>
      <c r="D2105" s="15">
        <f t="shared" si="64"/>
        <v>1500</v>
      </c>
      <c r="E2105" s="41" t="s">
        <v>428</v>
      </c>
      <c r="F2105" s="30" t="s">
        <v>320</v>
      </c>
      <c r="G2105" s="31" t="s">
        <v>524</v>
      </c>
      <c r="H2105" s="24" t="s">
        <v>1345</v>
      </c>
      <c r="I2105" s="24" t="s">
        <v>1193</v>
      </c>
      <c r="J2105" s="24">
        <v>68751</v>
      </c>
      <c r="K2105" s="49" t="s">
        <v>316</v>
      </c>
      <c r="L2105" s="20">
        <v>28873</v>
      </c>
      <c r="M2105" s="49" t="s">
        <v>324</v>
      </c>
      <c r="N2105" s="49" t="s">
        <v>318</v>
      </c>
      <c r="O2105" s="49" t="s">
        <v>319</v>
      </c>
      <c r="P2105" s="49" t="s">
        <v>604</v>
      </c>
      <c r="Q2105" s="49" t="s">
        <v>348</v>
      </c>
      <c r="R2105" s="7" t="s">
        <v>833</v>
      </c>
      <c r="S2105" s="24">
        <v>1</v>
      </c>
      <c r="T2105" s="58">
        <v>1713</v>
      </c>
      <c r="U2105" s="7">
        <v>1</v>
      </c>
      <c r="V2105" s="63" t="s">
        <v>719</v>
      </c>
      <c r="W2105" s="24" t="s">
        <v>720</v>
      </c>
      <c r="X2105" s="7" t="s">
        <v>51</v>
      </c>
      <c r="Y2105" s="10">
        <v>500</v>
      </c>
      <c r="Z2105" s="24"/>
      <c r="AA2105" s="12"/>
      <c r="AB2105" s="66"/>
      <c r="AC2105" s="31"/>
      <c r="AF2105" s="24"/>
    </row>
    <row r="2106" spans="1:32" ht="15" hidden="1" customHeight="1" x14ac:dyDescent="0.2">
      <c r="A2106" s="33" t="s">
        <v>2566</v>
      </c>
      <c r="B2106" s="27">
        <v>45622</v>
      </c>
      <c r="C2106" s="31">
        <f t="shared" si="65"/>
        <v>1</v>
      </c>
      <c r="D2106" s="15">
        <f t="shared" si="64"/>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604</v>
      </c>
      <c r="Q2106" s="49" t="s">
        <v>348</v>
      </c>
      <c r="R2106" s="7" t="s">
        <v>841</v>
      </c>
      <c r="S2106" s="24">
        <v>4</v>
      </c>
      <c r="T2106" s="58">
        <v>6500</v>
      </c>
      <c r="U2106" s="7">
        <v>100</v>
      </c>
      <c r="V2106" s="37" t="s">
        <v>260</v>
      </c>
      <c r="W2106" s="24" t="s">
        <v>944</v>
      </c>
      <c r="X2106" s="7" t="s">
        <v>57</v>
      </c>
      <c r="Y2106" s="10">
        <v>63.21</v>
      </c>
      <c r="Z2106" s="24" t="s">
        <v>566</v>
      </c>
      <c r="AA2106" s="12" t="s">
        <v>58</v>
      </c>
      <c r="AB2106" s="66"/>
      <c r="AC2106" s="24"/>
      <c r="AF2106" s="24"/>
    </row>
    <row r="2107" spans="1:32" ht="15" hidden="1" customHeight="1" x14ac:dyDescent="0.2">
      <c r="A2107" s="33" t="s">
        <v>2566</v>
      </c>
      <c r="B2107" s="27">
        <v>45622</v>
      </c>
      <c r="C2107" s="31">
        <f t="shared" si="65"/>
        <v>1</v>
      </c>
      <c r="D2107" s="15">
        <f t="shared" si="64"/>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604</v>
      </c>
      <c r="Q2107" s="49" t="s">
        <v>348</v>
      </c>
      <c r="R2107" s="7" t="s">
        <v>841</v>
      </c>
      <c r="S2107" s="24">
        <v>4</v>
      </c>
      <c r="T2107" s="58">
        <v>6500</v>
      </c>
      <c r="U2107" s="7">
        <v>100</v>
      </c>
      <c r="V2107" s="53" t="s">
        <v>260</v>
      </c>
      <c r="W2107" s="24" t="s">
        <v>944</v>
      </c>
      <c r="X2107" s="7" t="s">
        <v>57</v>
      </c>
      <c r="Y2107" s="10">
        <v>96.3</v>
      </c>
      <c r="Z2107" s="24" t="s">
        <v>566</v>
      </c>
      <c r="AA2107" s="12" t="s">
        <v>1338</v>
      </c>
      <c r="AB2107" s="66"/>
      <c r="AC2107" s="24"/>
      <c r="AF2107" s="24"/>
    </row>
    <row r="2108" spans="1:32" ht="15" hidden="1" customHeight="1" x14ac:dyDescent="0.2">
      <c r="A2108" s="33" t="s">
        <v>2566</v>
      </c>
      <c r="B2108" s="27">
        <v>45622</v>
      </c>
      <c r="C2108" s="31">
        <f t="shared" si="65"/>
        <v>1</v>
      </c>
      <c r="D2108" s="15">
        <f t="shared" si="64"/>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604</v>
      </c>
      <c r="Q2108" s="49" t="s">
        <v>348</v>
      </c>
      <c r="R2108" s="7" t="s">
        <v>841</v>
      </c>
      <c r="S2108" s="24">
        <v>4</v>
      </c>
      <c r="T2108" s="58">
        <v>6500</v>
      </c>
      <c r="U2108" s="7">
        <v>100</v>
      </c>
      <c r="V2108" s="53" t="s">
        <v>260</v>
      </c>
      <c r="W2108" s="24" t="s">
        <v>944</v>
      </c>
      <c r="X2108" s="7" t="s">
        <v>51</v>
      </c>
      <c r="Y2108" s="10">
        <v>200</v>
      </c>
      <c r="Z2108" s="24" t="s">
        <v>38</v>
      </c>
      <c r="AA2108" s="12" t="s">
        <v>500</v>
      </c>
      <c r="AB2108" s="66"/>
      <c r="AC2108" s="24"/>
      <c r="AF2108" s="24"/>
    </row>
    <row r="2109" spans="1:32" ht="15" hidden="1" customHeight="1" x14ac:dyDescent="0.2">
      <c r="A2109" s="33" t="s">
        <v>2566</v>
      </c>
      <c r="B2109" s="27">
        <v>45622</v>
      </c>
      <c r="C2109" s="31">
        <f t="shared" si="65"/>
        <v>1</v>
      </c>
      <c r="D2109" s="15">
        <f t="shared" si="64"/>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604</v>
      </c>
      <c r="Q2109" s="49" t="s">
        <v>348</v>
      </c>
      <c r="R2109" s="7" t="s">
        <v>841</v>
      </c>
      <c r="S2109" s="24">
        <v>4</v>
      </c>
      <c r="T2109" s="58">
        <v>6500</v>
      </c>
      <c r="U2109" s="7">
        <v>100</v>
      </c>
      <c r="V2109" s="53" t="s">
        <v>260</v>
      </c>
      <c r="W2109" s="24" t="s">
        <v>944</v>
      </c>
      <c r="X2109" s="7" t="s">
        <v>57</v>
      </c>
      <c r="Y2109" s="10">
        <v>254.52</v>
      </c>
      <c r="Z2109" s="24" t="s">
        <v>566</v>
      </c>
      <c r="AA2109" s="12" t="s">
        <v>1339</v>
      </c>
      <c r="AB2109" s="66"/>
      <c r="AC2109" s="24"/>
      <c r="AF2109" s="24"/>
    </row>
    <row r="2110" spans="1:32" ht="15" hidden="1" customHeight="1" x14ac:dyDescent="0.2">
      <c r="A2110" s="33" t="s">
        <v>2566</v>
      </c>
      <c r="B2110" s="27">
        <v>45622</v>
      </c>
      <c r="C2110" s="31">
        <f t="shared" si="65"/>
        <v>1</v>
      </c>
      <c r="D2110" s="15">
        <f t="shared" si="64"/>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604</v>
      </c>
      <c r="Q2110" s="49" t="s">
        <v>348</v>
      </c>
      <c r="R2110" s="7" t="s">
        <v>841</v>
      </c>
      <c r="S2110" s="24">
        <v>4</v>
      </c>
      <c r="T2110" s="58">
        <v>6500</v>
      </c>
      <c r="U2110" s="7">
        <v>100</v>
      </c>
      <c r="V2110" s="37" t="s">
        <v>260</v>
      </c>
      <c r="W2110" s="24" t="s">
        <v>944</v>
      </c>
      <c r="X2110" s="7" t="s">
        <v>55</v>
      </c>
      <c r="Y2110" s="10">
        <v>888</v>
      </c>
      <c r="Z2110" s="24" t="s">
        <v>566</v>
      </c>
      <c r="AA2110" s="12" t="s">
        <v>1343</v>
      </c>
      <c r="AB2110" s="66"/>
      <c r="AC2110" s="24"/>
      <c r="AF2110" s="24"/>
    </row>
    <row r="2111" spans="1:32" ht="15" hidden="1" customHeight="1" x14ac:dyDescent="0.2">
      <c r="A2111" s="33" t="s">
        <v>2574</v>
      </c>
      <c r="B2111" s="27">
        <v>45623</v>
      </c>
      <c r="C2111" s="31">
        <f t="shared" si="65"/>
        <v>1</v>
      </c>
      <c r="D2111" s="15">
        <f t="shared" si="64"/>
        <v>1500</v>
      </c>
      <c r="E2111" s="16" t="s">
        <v>451</v>
      </c>
      <c r="F2111" s="30" t="s">
        <v>320</v>
      </c>
      <c r="G2111" s="31" t="s">
        <v>524</v>
      </c>
      <c r="H2111" s="24" t="s">
        <v>314</v>
      </c>
      <c r="I2111" s="24" t="s">
        <v>315</v>
      </c>
      <c r="J2111" s="24">
        <v>68507</v>
      </c>
      <c r="K2111" s="49" t="s">
        <v>316</v>
      </c>
      <c r="L2111" s="20">
        <v>18296</v>
      </c>
      <c r="M2111" s="49" t="s">
        <v>317</v>
      </c>
      <c r="N2111" s="49" t="s">
        <v>318</v>
      </c>
      <c r="O2111" s="49" t="s">
        <v>319</v>
      </c>
      <c r="P2111" s="49" t="s">
        <v>604</v>
      </c>
      <c r="Q2111" s="49" t="s">
        <v>348</v>
      </c>
      <c r="R2111" s="7" t="s">
        <v>820</v>
      </c>
      <c r="S2111" s="24">
        <v>2</v>
      </c>
      <c r="T2111" s="58">
        <v>6037.9</v>
      </c>
      <c r="U2111" s="7">
        <v>30</v>
      </c>
      <c r="V2111" s="37" t="s">
        <v>260</v>
      </c>
      <c r="W2111" s="24" t="s">
        <v>944</v>
      </c>
      <c r="X2111" s="7" t="s">
        <v>431</v>
      </c>
      <c r="Y2111" s="10">
        <v>1498.52</v>
      </c>
      <c r="Z2111" s="24"/>
      <c r="AA2111" s="12"/>
      <c r="AB2111" s="66"/>
      <c r="AC2111" s="31"/>
      <c r="AF2111" s="24"/>
    </row>
    <row r="2112" spans="1:32" ht="15" hidden="1" customHeight="1" x14ac:dyDescent="0.2">
      <c r="A2112" s="33" t="s">
        <v>2437</v>
      </c>
      <c r="B2112" s="27">
        <v>45623</v>
      </c>
      <c r="C2112" s="31">
        <f t="shared" si="65"/>
        <v>1</v>
      </c>
      <c r="D2112" s="15">
        <f t="shared" si="64"/>
        <v>1204</v>
      </c>
      <c r="E2112" s="16" t="s">
        <v>28</v>
      </c>
      <c r="F2112" s="30">
        <v>45630</v>
      </c>
      <c r="G2112" s="30" t="s">
        <v>30</v>
      </c>
      <c r="H2112" s="24" t="s">
        <v>780</v>
      </c>
      <c r="I2112" s="24" t="s">
        <v>315</v>
      </c>
      <c r="J2112" s="24">
        <v>68144</v>
      </c>
      <c r="K2112" s="49" t="s">
        <v>316</v>
      </c>
      <c r="L2112" s="20">
        <v>18368</v>
      </c>
      <c r="M2112" s="49" t="s">
        <v>342</v>
      </c>
      <c r="N2112" s="49" t="s">
        <v>325</v>
      </c>
      <c r="O2112" s="49" t="s">
        <v>319</v>
      </c>
      <c r="P2112" s="49" t="s">
        <v>604</v>
      </c>
      <c r="Q2112" s="49" t="s">
        <v>348</v>
      </c>
      <c r="R2112" s="7" t="s">
        <v>820</v>
      </c>
      <c r="S2112" s="24">
        <v>1</v>
      </c>
      <c r="T2112" s="58">
        <v>1136</v>
      </c>
      <c r="U2112" s="7">
        <v>15</v>
      </c>
      <c r="V2112" s="23" t="s">
        <v>32</v>
      </c>
      <c r="W2112" s="24" t="s">
        <v>50</v>
      </c>
      <c r="X2112" s="7" t="s">
        <v>57</v>
      </c>
      <c r="Y2112" s="10">
        <v>91</v>
      </c>
      <c r="Z2112" s="24" t="s">
        <v>566</v>
      </c>
      <c r="AA2112" s="12" t="s">
        <v>123</v>
      </c>
      <c r="AB2112" s="66"/>
      <c r="AC2112" s="24"/>
      <c r="AF2112" s="24"/>
    </row>
    <row r="2113" spans="1:32" ht="15" hidden="1" customHeight="1" x14ac:dyDescent="0.2">
      <c r="A2113" s="33" t="s">
        <v>2437</v>
      </c>
      <c r="B2113" s="27">
        <v>45623</v>
      </c>
      <c r="C2113" s="31">
        <f t="shared" si="65"/>
        <v>1</v>
      </c>
      <c r="D2113" s="15">
        <f t="shared" si="64"/>
        <v>1204</v>
      </c>
      <c r="E2113" s="16" t="s">
        <v>28</v>
      </c>
      <c r="F2113" s="30">
        <v>45630</v>
      </c>
      <c r="G2113" s="30" t="s">
        <v>30</v>
      </c>
      <c r="H2113" s="24" t="s">
        <v>780</v>
      </c>
      <c r="I2113" s="24" t="s">
        <v>315</v>
      </c>
      <c r="J2113" s="24">
        <v>68144</v>
      </c>
      <c r="K2113" s="49" t="s">
        <v>316</v>
      </c>
      <c r="L2113" s="20">
        <v>18368</v>
      </c>
      <c r="M2113" s="49" t="s">
        <v>342</v>
      </c>
      <c r="N2113" s="49" t="s">
        <v>325</v>
      </c>
      <c r="O2113" s="49" t="s">
        <v>319</v>
      </c>
      <c r="P2113" s="49" t="s">
        <v>604</v>
      </c>
      <c r="Q2113" s="49" t="s">
        <v>348</v>
      </c>
      <c r="R2113" s="7" t="s">
        <v>820</v>
      </c>
      <c r="S2113" s="24">
        <v>1</v>
      </c>
      <c r="T2113" s="58">
        <v>1136</v>
      </c>
      <c r="U2113" s="7">
        <v>15</v>
      </c>
      <c r="V2113" s="63" t="s">
        <v>32</v>
      </c>
      <c r="W2113" s="24" t="s">
        <v>50</v>
      </c>
      <c r="X2113" s="7" t="s">
        <v>57</v>
      </c>
      <c r="Y2113" s="10">
        <v>205</v>
      </c>
      <c r="Z2113" s="24" t="s">
        <v>566</v>
      </c>
      <c r="AA2113" s="12" t="s">
        <v>122</v>
      </c>
      <c r="AB2113" s="66"/>
      <c r="AC2113" s="24"/>
      <c r="AF2113" s="24"/>
    </row>
    <row r="2114" spans="1:32" ht="15" hidden="1" customHeight="1" x14ac:dyDescent="0.2">
      <c r="A2114" s="33" t="s">
        <v>2555</v>
      </c>
      <c r="B2114" s="27">
        <v>45623</v>
      </c>
      <c r="C2114" s="31">
        <f t="shared" si="65"/>
        <v>1</v>
      </c>
      <c r="D2114" s="15">
        <f t="shared" ref="D2114:D2177" si="66">IF(C2114=1, 1500 - SUMIFS($Y:$Y, $A:$A, A2114, $C:$C, C2114, $E:$E, "Approved", $Z:$Z, "&lt;&gt;PFA GC", $F:$F, "&lt;&gt;No"),
   IF(C2114=2, 1000 - SUMIFS($Y:$Y, $A:$A, A2114, $C:$C, C2114, $E:$E, "Approved", $Z:$Z, "&lt;&gt;PFA GC", $F:$F, "&lt;&gt;No"),
   IF(C2114&gt;=3, 500 - SUMIFS($Y:$Y, $A:$A, A2114, $C:$C, C2114, $E:$E, "Approved", $Z:$Z, "&lt;&gt;PFA GC", $F:$F, "&lt;&gt;No"), "")))</f>
        <v>85</v>
      </c>
      <c r="E2114" s="16" t="s">
        <v>28</v>
      </c>
      <c r="F2114" s="30">
        <v>45632</v>
      </c>
      <c r="G2114" s="30" t="s">
        <v>30</v>
      </c>
      <c r="H2114" s="24" t="s">
        <v>602</v>
      </c>
      <c r="I2114" s="24" t="s">
        <v>315</v>
      </c>
      <c r="J2114" s="24">
        <v>68123</v>
      </c>
      <c r="K2114" s="49" t="s">
        <v>316</v>
      </c>
      <c r="L2114" s="20">
        <v>24286</v>
      </c>
      <c r="M2114" s="49" t="s">
        <v>324</v>
      </c>
      <c r="N2114" s="49" t="s">
        <v>318</v>
      </c>
      <c r="O2114" s="49" t="s">
        <v>319</v>
      </c>
      <c r="P2114" s="49" t="s">
        <v>604</v>
      </c>
      <c r="Q2114" s="49" t="s">
        <v>348</v>
      </c>
      <c r="R2114" s="7" t="s">
        <v>822</v>
      </c>
      <c r="S2114" s="24">
        <v>1</v>
      </c>
      <c r="T2114" s="58">
        <v>0</v>
      </c>
      <c r="U2114" s="7">
        <v>30</v>
      </c>
      <c r="V2114" s="23" t="s">
        <v>285</v>
      </c>
      <c r="W2114" s="24" t="s">
        <v>860</v>
      </c>
      <c r="X2114" s="7" t="s">
        <v>55</v>
      </c>
      <c r="Y2114" s="10">
        <v>650</v>
      </c>
      <c r="Z2114" s="24" t="s">
        <v>566</v>
      </c>
      <c r="AA2114" s="12" t="s">
        <v>1346</v>
      </c>
      <c r="AB2114" s="66"/>
      <c r="AC2114" s="24"/>
      <c r="AF2114" s="24"/>
    </row>
    <row r="2115" spans="1:32" ht="15" hidden="1" customHeight="1" x14ac:dyDescent="0.2">
      <c r="A2115" s="33" t="s">
        <v>2572</v>
      </c>
      <c r="B2115" s="27">
        <v>45623</v>
      </c>
      <c r="C2115" s="31">
        <f t="shared" ref="C2115:C2178" si="67">YEAR(B2115) - YEAR(_xlfn.MINIFS($B:$B, $A:$A, A2115)) + 1</f>
        <v>1</v>
      </c>
      <c r="D2115" s="15">
        <f t="shared" si="66"/>
        <v>650</v>
      </c>
      <c r="E2115" s="16" t="s">
        <v>28</v>
      </c>
      <c r="F2115" s="30">
        <v>45628</v>
      </c>
      <c r="G2115" s="30" t="s">
        <v>30</v>
      </c>
      <c r="H2115" s="24" t="s">
        <v>476</v>
      </c>
      <c r="I2115" s="24" t="s">
        <v>315</v>
      </c>
      <c r="J2115" s="24">
        <v>68845</v>
      </c>
      <c r="K2115" s="49" t="s">
        <v>316</v>
      </c>
      <c r="L2115" s="20">
        <v>26126</v>
      </c>
      <c r="M2115" s="49" t="s">
        <v>324</v>
      </c>
      <c r="N2115" s="49" t="s">
        <v>318</v>
      </c>
      <c r="O2115" s="49" t="s">
        <v>319</v>
      </c>
      <c r="P2115" s="49" t="s">
        <v>604</v>
      </c>
      <c r="Q2115" s="49" t="s">
        <v>348</v>
      </c>
      <c r="R2115" s="7" t="s">
        <v>349</v>
      </c>
      <c r="S2115" s="24">
        <v>10</v>
      </c>
      <c r="T2115" s="58">
        <v>0</v>
      </c>
      <c r="U2115" s="7">
        <v>5</v>
      </c>
      <c r="V2115" s="23" t="s">
        <v>285</v>
      </c>
      <c r="W2115" s="24" t="s">
        <v>1165</v>
      </c>
      <c r="X2115" s="7" t="s">
        <v>55</v>
      </c>
      <c r="Y2115" s="10">
        <v>850</v>
      </c>
      <c r="Z2115" s="24" t="s">
        <v>566</v>
      </c>
      <c r="AA2115" s="12" t="s">
        <v>1348</v>
      </c>
      <c r="AB2115" s="66"/>
      <c r="AC2115" s="24"/>
      <c r="AF2115" s="24"/>
    </row>
    <row r="2116" spans="1:32" ht="15" hidden="1" customHeight="1" x14ac:dyDescent="0.2">
      <c r="A2116" s="33" t="s">
        <v>2571</v>
      </c>
      <c r="B2116" s="27">
        <v>45623</v>
      </c>
      <c r="C2116" s="31">
        <f t="shared" si="67"/>
        <v>1</v>
      </c>
      <c r="D2116" s="15">
        <f t="shared" si="66"/>
        <v>1500</v>
      </c>
      <c r="E2116" s="41" t="s">
        <v>428</v>
      </c>
      <c r="F2116" s="30" t="s">
        <v>320</v>
      </c>
      <c r="G2116" s="31" t="s">
        <v>653</v>
      </c>
      <c r="H2116" s="24" t="s">
        <v>824</v>
      </c>
      <c r="I2116" s="24" t="s">
        <v>315</v>
      </c>
      <c r="J2116" s="24">
        <v>68372</v>
      </c>
      <c r="K2116" s="49" t="s">
        <v>316</v>
      </c>
      <c r="L2116" s="20">
        <v>29292</v>
      </c>
      <c r="M2116" s="49" t="s">
        <v>317</v>
      </c>
      <c r="N2116" s="49" t="s">
        <v>325</v>
      </c>
      <c r="O2116" s="49" t="s">
        <v>319</v>
      </c>
      <c r="P2116" s="49" t="s">
        <v>604</v>
      </c>
      <c r="Q2116" s="49" t="s">
        <v>348</v>
      </c>
      <c r="R2116" s="7" t="s">
        <v>841</v>
      </c>
      <c r="S2116" s="24">
        <v>4</v>
      </c>
      <c r="T2116" s="58">
        <v>1637</v>
      </c>
      <c r="U2116" s="7">
        <v>24</v>
      </c>
      <c r="V2116" s="23" t="s">
        <v>286</v>
      </c>
      <c r="W2116" s="24" t="s">
        <v>393</v>
      </c>
      <c r="X2116" s="7" t="s">
        <v>431</v>
      </c>
      <c r="Y2116" s="10">
        <v>1212</v>
      </c>
      <c r="Z2116" s="24"/>
      <c r="AA2116" s="12"/>
      <c r="AB2116" s="66"/>
      <c r="AC2116" s="31"/>
      <c r="AD2116" s="24" t="s">
        <v>1350</v>
      </c>
      <c r="AF2116" s="24"/>
    </row>
    <row r="2117" spans="1:32" ht="15" hidden="1" customHeight="1" x14ac:dyDescent="0.2">
      <c r="A2117" s="33" t="s">
        <v>2571</v>
      </c>
      <c r="B2117" s="27">
        <v>45623</v>
      </c>
      <c r="C2117" s="31">
        <f t="shared" si="67"/>
        <v>1</v>
      </c>
      <c r="D2117" s="15">
        <f t="shared" si="66"/>
        <v>1500</v>
      </c>
      <c r="E2117" s="41" t="s">
        <v>428</v>
      </c>
      <c r="F2117" s="30" t="s">
        <v>320</v>
      </c>
      <c r="G2117" s="30" t="s">
        <v>653</v>
      </c>
      <c r="H2117" s="24" t="s">
        <v>824</v>
      </c>
      <c r="I2117" s="24" t="s">
        <v>315</v>
      </c>
      <c r="J2117" s="24">
        <v>68372</v>
      </c>
      <c r="K2117" s="49" t="s">
        <v>316</v>
      </c>
      <c r="L2117" s="20">
        <v>29292</v>
      </c>
      <c r="M2117" s="49" t="s">
        <v>317</v>
      </c>
      <c r="N2117" s="49" t="s">
        <v>325</v>
      </c>
      <c r="O2117" s="49" t="s">
        <v>319</v>
      </c>
      <c r="P2117" s="49" t="s">
        <v>604</v>
      </c>
      <c r="Q2117" s="49" t="s">
        <v>348</v>
      </c>
      <c r="R2117" s="49" t="s">
        <v>841</v>
      </c>
      <c r="S2117" s="24">
        <v>4</v>
      </c>
      <c r="T2117" s="58">
        <v>1637</v>
      </c>
      <c r="U2117" s="7">
        <v>24</v>
      </c>
      <c r="V2117" s="23" t="s">
        <v>286</v>
      </c>
      <c r="W2117" s="24" t="s">
        <v>393</v>
      </c>
      <c r="X2117" s="7" t="s">
        <v>431</v>
      </c>
      <c r="Y2117" s="10">
        <v>1212</v>
      </c>
      <c r="Z2117" s="24"/>
      <c r="AA2117" s="12"/>
      <c r="AB2117" s="66"/>
      <c r="AC2117" s="31"/>
      <c r="AD2117" s="24" t="s">
        <v>1350</v>
      </c>
      <c r="AF2117" s="24"/>
    </row>
    <row r="2118" spans="1:32" ht="15" hidden="1" customHeight="1" x14ac:dyDescent="0.2">
      <c r="A2118" s="33" t="s">
        <v>2570</v>
      </c>
      <c r="B2118" s="27">
        <v>45623</v>
      </c>
      <c r="C2118" s="31">
        <f t="shared" si="67"/>
        <v>1</v>
      </c>
      <c r="D2118" s="15">
        <f t="shared" si="66"/>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637</v>
      </c>
      <c r="Q2118" s="49" t="s">
        <v>348</v>
      </c>
      <c r="R2118" s="7" t="s">
        <v>841</v>
      </c>
      <c r="S2118" s="24">
        <v>7</v>
      </c>
      <c r="T2118" s="58">
        <v>4800</v>
      </c>
      <c r="U2118" s="7">
        <v>150</v>
      </c>
      <c r="V2118" s="23" t="s">
        <v>32</v>
      </c>
      <c r="W2118" s="24" t="s">
        <v>1212</v>
      </c>
      <c r="X2118" s="7" t="s">
        <v>55</v>
      </c>
      <c r="Y2118" s="10">
        <v>775</v>
      </c>
      <c r="Z2118" s="24" t="s">
        <v>566</v>
      </c>
      <c r="AA2118" s="12" t="s">
        <v>1347</v>
      </c>
      <c r="AB2118" s="66"/>
      <c r="AC2118" s="24"/>
      <c r="AF2118" s="24"/>
    </row>
    <row r="2119" spans="1:32" ht="15" hidden="1" customHeight="1" x14ac:dyDescent="0.2">
      <c r="A2119" s="33" t="s">
        <v>2570</v>
      </c>
      <c r="B2119" s="27">
        <v>45623</v>
      </c>
      <c r="C2119" s="31">
        <f t="shared" si="67"/>
        <v>1</v>
      </c>
      <c r="D2119" s="15">
        <f t="shared" si="66"/>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637</v>
      </c>
      <c r="Q2119" s="49" t="s">
        <v>348</v>
      </c>
      <c r="R2119" s="49" t="s">
        <v>841</v>
      </c>
      <c r="S2119" s="24">
        <v>7</v>
      </c>
      <c r="T2119" s="58">
        <v>4800</v>
      </c>
      <c r="U2119" s="7">
        <v>150</v>
      </c>
      <c r="V2119" s="63" t="s">
        <v>32</v>
      </c>
      <c r="W2119" s="24" t="s">
        <v>1212</v>
      </c>
      <c r="X2119" s="7" t="s">
        <v>55</v>
      </c>
      <c r="Y2119" s="10">
        <v>725</v>
      </c>
      <c r="Z2119" s="24"/>
      <c r="AA2119" s="12"/>
      <c r="AB2119" s="66"/>
      <c r="AC2119" s="24"/>
      <c r="AF2119" s="24"/>
    </row>
    <row r="2120" spans="1:32" ht="15" hidden="1" customHeight="1" x14ac:dyDescent="0.2">
      <c r="A2120" s="33" t="s">
        <v>2573</v>
      </c>
      <c r="B2120" s="27">
        <v>45623</v>
      </c>
      <c r="C2120" s="31">
        <f t="shared" si="67"/>
        <v>1</v>
      </c>
      <c r="D2120" s="15">
        <f t="shared" si="66"/>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637</v>
      </c>
      <c r="Q2120" s="49" t="s">
        <v>348</v>
      </c>
      <c r="R2120" s="7" t="s">
        <v>822</v>
      </c>
      <c r="S2120" s="24">
        <v>2</v>
      </c>
      <c r="T2120" s="58">
        <v>0</v>
      </c>
      <c r="U2120" s="7">
        <v>10</v>
      </c>
      <c r="V2120" s="63" t="s">
        <v>286</v>
      </c>
      <c r="W2120" s="24" t="s">
        <v>393</v>
      </c>
      <c r="X2120" s="7" t="s">
        <v>55</v>
      </c>
      <c r="Y2120" s="10">
        <v>1200</v>
      </c>
      <c r="Z2120" s="24" t="s">
        <v>566</v>
      </c>
      <c r="AA2120" s="12" t="s">
        <v>1349</v>
      </c>
      <c r="AB2120" s="66"/>
      <c r="AC2120" s="24"/>
      <c r="AF2120" s="24"/>
    </row>
    <row r="2121" spans="1:32" ht="15" hidden="1" customHeight="1" x14ac:dyDescent="0.2">
      <c r="A2121" s="33" t="s">
        <v>2450</v>
      </c>
      <c r="B2121" s="27">
        <v>45627</v>
      </c>
      <c r="C2121" s="31">
        <f t="shared" si="67"/>
        <v>1</v>
      </c>
      <c r="D2121" s="15">
        <f t="shared" si="66"/>
        <v>262.36000000000013</v>
      </c>
      <c r="E2121" s="16" t="s">
        <v>28</v>
      </c>
      <c r="F2121" s="30">
        <v>45639</v>
      </c>
      <c r="G2121" s="30" t="s">
        <v>30</v>
      </c>
      <c r="H2121" s="24" t="s">
        <v>1200</v>
      </c>
      <c r="I2121" s="24" t="s">
        <v>315</v>
      </c>
      <c r="J2121" s="24">
        <v>68862</v>
      </c>
      <c r="K2121" s="49" t="s">
        <v>316</v>
      </c>
      <c r="L2121" s="20">
        <v>19732</v>
      </c>
      <c r="M2121" s="49" t="s">
        <v>317</v>
      </c>
      <c r="N2121" s="49" t="s">
        <v>325</v>
      </c>
      <c r="O2121" s="49" t="s">
        <v>319</v>
      </c>
      <c r="P2121" s="49" t="s">
        <v>604</v>
      </c>
      <c r="Q2121" s="49" t="s">
        <v>348</v>
      </c>
      <c r="R2121" s="7" t="s">
        <v>833</v>
      </c>
      <c r="S2121" s="24">
        <v>2</v>
      </c>
      <c r="T2121" s="58">
        <v>1663</v>
      </c>
      <c r="U2121" s="7">
        <v>132</v>
      </c>
      <c r="V2121" s="63" t="s">
        <v>32</v>
      </c>
      <c r="W2121" s="24" t="s">
        <v>1212</v>
      </c>
      <c r="X2121" s="7" t="s">
        <v>73</v>
      </c>
      <c r="Y2121" s="10">
        <v>124.26</v>
      </c>
      <c r="Z2121" s="24" t="s">
        <v>46</v>
      </c>
      <c r="AA2121" s="12" t="s">
        <v>1351</v>
      </c>
      <c r="AB2121" s="66"/>
      <c r="AC2121" s="24"/>
      <c r="AF2121" s="24"/>
    </row>
    <row r="2122" spans="1:32" ht="15" hidden="1" customHeight="1" x14ac:dyDescent="0.2">
      <c r="A2122" s="33" t="s">
        <v>2450</v>
      </c>
      <c r="B2122" s="27">
        <v>45627</v>
      </c>
      <c r="C2122" s="31">
        <f t="shared" si="67"/>
        <v>1</v>
      </c>
      <c r="D2122" s="15">
        <f t="shared" si="66"/>
        <v>262.36000000000013</v>
      </c>
      <c r="E2122" s="16" t="s">
        <v>28</v>
      </c>
      <c r="F2122" s="30">
        <v>45639</v>
      </c>
      <c r="G2122" s="30" t="s">
        <v>30</v>
      </c>
      <c r="H2122" s="24" t="s">
        <v>1200</v>
      </c>
      <c r="I2122" s="24" t="s">
        <v>315</v>
      </c>
      <c r="J2122" s="24">
        <v>68862</v>
      </c>
      <c r="K2122" s="49" t="s">
        <v>316</v>
      </c>
      <c r="L2122" s="20">
        <v>19732</v>
      </c>
      <c r="M2122" s="49" t="s">
        <v>317</v>
      </c>
      <c r="N2122" s="49" t="s">
        <v>325</v>
      </c>
      <c r="O2122" s="49" t="s">
        <v>319</v>
      </c>
      <c r="P2122" s="49" t="s">
        <v>604</v>
      </c>
      <c r="Q2122" s="49" t="s">
        <v>348</v>
      </c>
      <c r="R2122" s="7" t="s">
        <v>833</v>
      </c>
      <c r="S2122" s="24">
        <v>2</v>
      </c>
      <c r="T2122" s="58">
        <v>1663</v>
      </c>
      <c r="U2122" s="7">
        <v>132</v>
      </c>
      <c r="V2122" s="63" t="s">
        <v>32</v>
      </c>
      <c r="W2122" s="24" t="s">
        <v>1212</v>
      </c>
      <c r="X2122" s="7" t="s">
        <v>57</v>
      </c>
      <c r="Y2122" s="10">
        <v>613.38</v>
      </c>
      <c r="Z2122" s="24" t="s">
        <v>46</v>
      </c>
      <c r="AA2122" s="12" t="s">
        <v>1196</v>
      </c>
      <c r="AB2122" s="66"/>
      <c r="AC2122" s="24"/>
      <c r="AF2122" s="24"/>
    </row>
    <row r="2123" spans="1:32" ht="15" hidden="1" customHeight="1" x14ac:dyDescent="0.2">
      <c r="A2123" s="33" t="s">
        <v>2576</v>
      </c>
      <c r="B2123" s="27">
        <v>45628</v>
      </c>
      <c r="C2123" s="31">
        <f t="shared" si="67"/>
        <v>1</v>
      </c>
      <c r="D2123" s="15">
        <f t="shared" si="66"/>
        <v>1500</v>
      </c>
      <c r="E2123" s="41" t="s">
        <v>428</v>
      </c>
      <c r="F2123" s="30" t="s">
        <v>320</v>
      </c>
      <c r="G2123" s="31" t="s">
        <v>536</v>
      </c>
      <c r="H2123" s="24" t="s">
        <v>444</v>
      </c>
      <c r="I2123" s="24" t="s">
        <v>315</v>
      </c>
      <c r="J2123" s="24">
        <v>68901</v>
      </c>
      <c r="K2123" s="49" t="s">
        <v>316</v>
      </c>
      <c r="L2123" s="20">
        <v>19381</v>
      </c>
      <c r="M2123" s="49" t="s">
        <v>317</v>
      </c>
      <c r="N2123" s="49" t="s">
        <v>325</v>
      </c>
      <c r="O2123" s="49" t="s">
        <v>319</v>
      </c>
      <c r="P2123" s="49" t="s">
        <v>604</v>
      </c>
      <c r="Q2123" s="49" t="s">
        <v>348</v>
      </c>
      <c r="R2123" s="7" t="s">
        <v>853</v>
      </c>
      <c r="S2123" s="24">
        <v>2</v>
      </c>
      <c r="T2123" s="58">
        <v>4084</v>
      </c>
      <c r="U2123" s="7">
        <v>2</v>
      </c>
      <c r="V2123" s="23" t="s">
        <v>445</v>
      </c>
      <c r="W2123" s="24" t="s">
        <v>1178</v>
      </c>
      <c r="X2123" s="7" t="s">
        <v>73</v>
      </c>
      <c r="Y2123" s="10">
        <v>1500</v>
      </c>
      <c r="Z2123" s="24"/>
      <c r="AA2123" s="12"/>
      <c r="AB2123" s="66"/>
      <c r="AC2123" s="24"/>
      <c r="AF2123" s="24"/>
    </row>
    <row r="2124" spans="1:32" ht="15" hidden="1" customHeight="1" x14ac:dyDescent="0.2">
      <c r="A2124" s="33" t="s">
        <v>2575</v>
      </c>
      <c r="B2124" s="27">
        <v>45628</v>
      </c>
      <c r="C2124" s="31">
        <f t="shared" si="67"/>
        <v>1</v>
      </c>
      <c r="D2124" s="15">
        <f t="shared" si="66"/>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604</v>
      </c>
      <c r="Q2124" s="49" t="s">
        <v>348</v>
      </c>
      <c r="R2124" s="7" t="s">
        <v>853</v>
      </c>
      <c r="S2124" s="24">
        <v>2</v>
      </c>
      <c r="T2124" s="58">
        <v>4084</v>
      </c>
      <c r="U2124" s="7">
        <v>2</v>
      </c>
      <c r="V2124" s="23" t="s">
        <v>445</v>
      </c>
      <c r="W2124" s="24" t="s">
        <v>1178</v>
      </c>
      <c r="X2124" s="7" t="s">
        <v>51</v>
      </c>
      <c r="Y2124" s="10">
        <v>250</v>
      </c>
      <c r="Z2124" s="24" t="s">
        <v>38</v>
      </c>
      <c r="AA2124" s="12" t="s">
        <v>500</v>
      </c>
      <c r="AB2124" s="66"/>
      <c r="AC2124" s="24"/>
      <c r="AF2124" s="24"/>
    </row>
    <row r="2125" spans="1:32" ht="15" hidden="1" customHeight="1" x14ac:dyDescent="0.2">
      <c r="A2125" s="33" t="s">
        <v>2551</v>
      </c>
      <c r="B2125" s="27">
        <v>45628</v>
      </c>
      <c r="C2125" s="31">
        <f t="shared" si="67"/>
        <v>1</v>
      </c>
      <c r="D2125" s="15">
        <f t="shared" si="66"/>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604</v>
      </c>
      <c r="Q2125" s="49" t="s">
        <v>348</v>
      </c>
      <c r="R2125" s="7" t="s">
        <v>841</v>
      </c>
      <c r="S2125" s="24">
        <v>1</v>
      </c>
      <c r="T2125" s="58">
        <v>0</v>
      </c>
      <c r="U2125" s="7">
        <v>17</v>
      </c>
      <c r="V2125" s="37" t="s">
        <v>260</v>
      </c>
      <c r="W2125" s="53" t="s">
        <v>1217</v>
      </c>
      <c r="X2125" s="7" t="s">
        <v>57</v>
      </c>
      <c r="Y2125" s="10">
        <v>168.45</v>
      </c>
      <c r="Z2125" s="24" t="s">
        <v>566</v>
      </c>
      <c r="AA2125" s="12" t="s">
        <v>1352</v>
      </c>
      <c r="AB2125" s="66"/>
      <c r="AC2125" s="24"/>
      <c r="AF2125" s="24"/>
    </row>
    <row r="2126" spans="1:32" ht="15" hidden="1" customHeight="1" x14ac:dyDescent="0.2">
      <c r="A2126" s="33" t="s">
        <v>2551</v>
      </c>
      <c r="B2126" s="27">
        <v>45628</v>
      </c>
      <c r="C2126" s="31">
        <f t="shared" si="67"/>
        <v>1</v>
      </c>
      <c r="D2126" s="15">
        <f t="shared" si="66"/>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604</v>
      </c>
      <c r="Q2126" s="49" t="s">
        <v>348</v>
      </c>
      <c r="R2126" s="7" t="s">
        <v>841</v>
      </c>
      <c r="S2126" s="24">
        <v>1</v>
      </c>
      <c r="T2126" s="58">
        <v>0</v>
      </c>
      <c r="U2126" s="7">
        <v>17</v>
      </c>
      <c r="V2126" s="37" t="s">
        <v>260</v>
      </c>
      <c r="W2126" s="53" t="s">
        <v>1217</v>
      </c>
      <c r="X2126" s="7" t="s">
        <v>55</v>
      </c>
      <c r="Y2126" s="10">
        <v>545</v>
      </c>
      <c r="Z2126" s="24" t="s">
        <v>566</v>
      </c>
      <c r="AA2126" s="12" t="s">
        <v>1353</v>
      </c>
      <c r="AB2126" s="66"/>
      <c r="AC2126" s="24"/>
      <c r="AF2126" s="24"/>
    </row>
    <row r="2127" spans="1:32" ht="15" hidden="1" customHeight="1" x14ac:dyDescent="0.2">
      <c r="A2127" s="33" t="s">
        <v>2577</v>
      </c>
      <c r="B2127" s="27">
        <v>45629</v>
      </c>
      <c r="C2127" s="31">
        <f t="shared" si="67"/>
        <v>1</v>
      </c>
      <c r="D2127" s="15">
        <f t="shared" si="66"/>
        <v>1257.33</v>
      </c>
      <c r="E2127" s="16" t="s">
        <v>28</v>
      </c>
      <c r="F2127" s="30">
        <v>45637</v>
      </c>
      <c r="G2127" s="30" t="s">
        <v>30</v>
      </c>
      <c r="H2127" s="24" t="s">
        <v>1354</v>
      </c>
      <c r="I2127" s="24" t="s">
        <v>315</v>
      </c>
      <c r="J2127" s="24">
        <v>68937</v>
      </c>
      <c r="K2127" s="49" t="s">
        <v>316</v>
      </c>
      <c r="L2127" s="20">
        <v>20063</v>
      </c>
      <c r="M2127" s="49" t="s">
        <v>324</v>
      </c>
      <c r="N2127" s="49" t="s">
        <v>318</v>
      </c>
      <c r="O2127" s="49" t="s">
        <v>319</v>
      </c>
      <c r="P2127" s="49" t="s">
        <v>565</v>
      </c>
      <c r="Q2127" s="49" t="s">
        <v>348</v>
      </c>
      <c r="R2127" s="7" t="s">
        <v>820</v>
      </c>
      <c r="S2127" s="24">
        <v>1</v>
      </c>
      <c r="T2127" s="58">
        <v>1100</v>
      </c>
      <c r="U2127" s="7">
        <v>90</v>
      </c>
      <c r="V2127" s="23" t="s">
        <v>285</v>
      </c>
      <c r="W2127" s="24" t="s">
        <v>1165</v>
      </c>
      <c r="X2127" s="7" t="s">
        <v>57</v>
      </c>
      <c r="Y2127" s="10">
        <v>49.75</v>
      </c>
      <c r="Z2127" s="24" t="s">
        <v>46</v>
      </c>
      <c r="AA2127" s="12" t="s">
        <v>58</v>
      </c>
      <c r="AB2127" s="66"/>
      <c r="AC2127" s="24"/>
      <c r="AF2127" s="24"/>
    </row>
    <row r="2128" spans="1:32" ht="15" hidden="1" customHeight="1" x14ac:dyDescent="0.2">
      <c r="A2128" s="33" t="s">
        <v>2577</v>
      </c>
      <c r="B2128" s="27">
        <v>45629</v>
      </c>
      <c r="C2128" s="31">
        <f t="shared" si="67"/>
        <v>1</v>
      </c>
      <c r="D2128" s="15">
        <f t="shared" si="66"/>
        <v>1257.33</v>
      </c>
      <c r="E2128" s="16" t="s">
        <v>28</v>
      </c>
      <c r="F2128" s="30">
        <v>45637</v>
      </c>
      <c r="G2128" s="30" t="s">
        <v>30</v>
      </c>
      <c r="H2128" s="24" t="s">
        <v>1354</v>
      </c>
      <c r="I2128" s="24" t="s">
        <v>315</v>
      </c>
      <c r="J2128" s="24">
        <v>68937</v>
      </c>
      <c r="K2128" s="49" t="s">
        <v>316</v>
      </c>
      <c r="L2128" s="20">
        <v>20063</v>
      </c>
      <c r="M2128" s="49" t="s">
        <v>324</v>
      </c>
      <c r="N2128" s="49" t="s">
        <v>318</v>
      </c>
      <c r="O2128" s="49" t="s">
        <v>319</v>
      </c>
      <c r="P2128" s="49" t="s">
        <v>565</v>
      </c>
      <c r="Q2128" s="49" t="s">
        <v>348</v>
      </c>
      <c r="R2128" s="7" t="s">
        <v>820</v>
      </c>
      <c r="S2128" s="24">
        <v>1</v>
      </c>
      <c r="T2128" s="58">
        <v>1100</v>
      </c>
      <c r="U2128" s="7">
        <v>90</v>
      </c>
      <c r="V2128" s="63" t="s">
        <v>285</v>
      </c>
      <c r="W2128" s="24" t="s">
        <v>1165</v>
      </c>
      <c r="X2128" s="7" t="s">
        <v>57</v>
      </c>
      <c r="Y2128" s="10">
        <v>92.92</v>
      </c>
      <c r="Z2128" s="24" t="s">
        <v>46</v>
      </c>
      <c r="AA2128" s="12" t="s">
        <v>1355</v>
      </c>
      <c r="AB2128" s="66"/>
      <c r="AC2128" s="24"/>
      <c r="AF2128" s="24"/>
    </row>
    <row r="2129" spans="1:32" ht="15" hidden="1" customHeight="1" x14ac:dyDescent="0.2">
      <c r="A2129" s="33" t="s">
        <v>2577</v>
      </c>
      <c r="B2129" s="27">
        <v>45629</v>
      </c>
      <c r="C2129" s="31">
        <f t="shared" si="67"/>
        <v>1</v>
      </c>
      <c r="D2129" s="15">
        <f t="shared" si="66"/>
        <v>1257.33</v>
      </c>
      <c r="E2129" s="16" t="s">
        <v>28</v>
      </c>
      <c r="F2129" s="30">
        <v>45638</v>
      </c>
      <c r="G2129" s="30" t="s">
        <v>30</v>
      </c>
      <c r="H2129" s="24" t="s">
        <v>1354</v>
      </c>
      <c r="I2129" s="24" t="s">
        <v>315</v>
      </c>
      <c r="J2129" s="24">
        <v>68937</v>
      </c>
      <c r="K2129" s="49" t="s">
        <v>316</v>
      </c>
      <c r="L2129" s="20">
        <v>20063</v>
      </c>
      <c r="M2129" s="49" t="s">
        <v>324</v>
      </c>
      <c r="N2129" s="49" t="s">
        <v>318</v>
      </c>
      <c r="O2129" s="49" t="s">
        <v>319</v>
      </c>
      <c r="P2129" s="49" t="s">
        <v>565</v>
      </c>
      <c r="Q2129" s="49" t="s">
        <v>348</v>
      </c>
      <c r="R2129" s="7" t="s">
        <v>820</v>
      </c>
      <c r="S2129" s="24">
        <v>1</v>
      </c>
      <c r="T2129" s="58">
        <v>1100</v>
      </c>
      <c r="U2129" s="7">
        <v>90</v>
      </c>
      <c r="V2129" s="63" t="s">
        <v>285</v>
      </c>
      <c r="W2129" s="24" t="s">
        <v>1165</v>
      </c>
      <c r="X2129" s="7" t="s">
        <v>37</v>
      </c>
      <c r="Y2129" s="10">
        <v>100</v>
      </c>
      <c r="Z2129" s="24" t="s">
        <v>38</v>
      </c>
      <c r="AA2129" s="12" t="s">
        <v>103</v>
      </c>
      <c r="AB2129" s="66"/>
      <c r="AC2129" s="24"/>
      <c r="AF2129" s="24"/>
    </row>
    <row r="2130" spans="1:32" ht="15" hidden="1" customHeight="1" x14ac:dyDescent="0.2">
      <c r="A2130" s="33" t="s">
        <v>2442</v>
      </c>
      <c r="B2130" s="27">
        <v>45629</v>
      </c>
      <c r="C2130" s="31">
        <f t="shared" si="67"/>
        <v>1</v>
      </c>
      <c r="D2130" s="15">
        <f t="shared" si="66"/>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604</v>
      </c>
      <c r="Q2130" s="49" t="s">
        <v>565</v>
      </c>
      <c r="R2130" s="7" t="s">
        <v>853</v>
      </c>
      <c r="S2130" s="24">
        <v>1</v>
      </c>
      <c r="T2130" s="58">
        <v>2026</v>
      </c>
      <c r="U2130" s="7">
        <v>15</v>
      </c>
      <c r="V2130" s="63" t="s">
        <v>286</v>
      </c>
      <c r="W2130" s="24" t="s">
        <v>332</v>
      </c>
      <c r="X2130" s="7" t="s">
        <v>55</v>
      </c>
      <c r="Y2130" s="10">
        <v>534.34</v>
      </c>
      <c r="Z2130" s="24" t="s">
        <v>566</v>
      </c>
      <c r="AA2130" s="12" t="s">
        <v>279</v>
      </c>
      <c r="AB2130" s="66"/>
      <c r="AC2130" s="24"/>
      <c r="AF2130" s="24"/>
    </row>
    <row r="2131" spans="1:32" ht="15" hidden="1" customHeight="1" x14ac:dyDescent="0.2">
      <c r="A2131" s="33" t="s">
        <v>2579</v>
      </c>
      <c r="B2131" s="27">
        <v>45630</v>
      </c>
      <c r="C2131" s="31">
        <f t="shared" si="67"/>
        <v>1</v>
      </c>
      <c r="D2131" s="15">
        <f t="shared" si="66"/>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604</v>
      </c>
      <c r="Q2131" s="49" t="s">
        <v>565</v>
      </c>
      <c r="R2131" s="7" t="s">
        <v>820</v>
      </c>
      <c r="S2131" s="24">
        <v>2</v>
      </c>
      <c r="T2131" s="58">
        <v>2573</v>
      </c>
      <c r="U2131" s="7">
        <v>140</v>
      </c>
      <c r="V2131" s="63" t="s">
        <v>286</v>
      </c>
      <c r="W2131" s="24" t="s">
        <v>332</v>
      </c>
      <c r="X2131" s="7" t="s">
        <v>37</v>
      </c>
      <c r="Y2131" s="10">
        <v>500</v>
      </c>
      <c r="Z2131" s="24" t="s">
        <v>38</v>
      </c>
      <c r="AA2131" s="12" t="s">
        <v>103</v>
      </c>
      <c r="AB2131" s="66"/>
      <c r="AC2131" s="24"/>
      <c r="AF2131" s="24"/>
    </row>
    <row r="2132" spans="1:32" ht="15" hidden="1" customHeight="1" x14ac:dyDescent="0.2">
      <c r="A2132" s="33" t="s">
        <v>2579</v>
      </c>
      <c r="B2132" s="27">
        <v>45630</v>
      </c>
      <c r="C2132" s="31">
        <f t="shared" si="67"/>
        <v>1</v>
      </c>
      <c r="D2132" s="15">
        <f t="shared" si="66"/>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604</v>
      </c>
      <c r="Q2132" s="49" t="s">
        <v>565</v>
      </c>
      <c r="R2132" s="7" t="s">
        <v>820</v>
      </c>
      <c r="S2132" s="24">
        <v>2</v>
      </c>
      <c r="T2132" s="58">
        <v>2573</v>
      </c>
      <c r="U2132" s="7">
        <v>140</v>
      </c>
      <c r="V2132" s="63" t="s">
        <v>286</v>
      </c>
      <c r="W2132" s="24" t="s">
        <v>332</v>
      </c>
      <c r="X2132" s="7" t="s">
        <v>51</v>
      </c>
      <c r="Y2132" s="10">
        <v>500</v>
      </c>
      <c r="Z2132" s="24" t="s">
        <v>38</v>
      </c>
      <c r="AA2132" s="12" t="s">
        <v>500</v>
      </c>
      <c r="AB2132" s="66"/>
      <c r="AC2132" s="24"/>
      <c r="AF2132" s="24"/>
    </row>
    <row r="2133" spans="1:32" ht="15" hidden="1" customHeight="1" x14ac:dyDescent="0.2">
      <c r="A2133" s="33" t="s">
        <v>2578</v>
      </c>
      <c r="B2133" s="27">
        <v>45630</v>
      </c>
      <c r="C2133" s="31">
        <f t="shared" si="67"/>
        <v>1</v>
      </c>
      <c r="D2133" s="15">
        <f t="shared" si="66"/>
        <v>442.46000000000004</v>
      </c>
      <c r="E2133" s="16" t="s">
        <v>28</v>
      </c>
      <c r="F2133" s="30">
        <v>45637</v>
      </c>
      <c r="G2133" s="30" t="s">
        <v>30</v>
      </c>
      <c r="H2133" s="24" t="s">
        <v>521</v>
      </c>
      <c r="I2133" s="24" t="s">
        <v>315</v>
      </c>
      <c r="J2133" s="24">
        <v>68310</v>
      </c>
      <c r="K2133" s="49" t="s">
        <v>316</v>
      </c>
      <c r="L2133" s="20">
        <v>20455</v>
      </c>
      <c r="M2133" s="49" t="s">
        <v>324</v>
      </c>
      <c r="N2133" s="49" t="s">
        <v>318</v>
      </c>
      <c r="O2133" s="49" t="s">
        <v>319</v>
      </c>
      <c r="P2133" s="49" t="s">
        <v>604</v>
      </c>
      <c r="Q2133" s="49" t="s">
        <v>348</v>
      </c>
      <c r="R2133" s="7" t="s">
        <v>833</v>
      </c>
      <c r="S2133" s="24">
        <v>1</v>
      </c>
      <c r="T2133" s="58">
        <v>1290</v>
      </c>
      <c r="U2133" s="7">
        <v>100</v>
      </c>
      <c r="V2133" s="37" t="s">
        <v>260</v>
      </c>
      <c r="W2133" s="24" t="s">
        <v>944</v>
      </c>
      <c r="X2133" s="7" t="s">
        <v>73</v>
      </c>
      <c r="Y2133" s="10">
        <v>147.47999999999999</v>
      </c>
      <c r="Z2133" s="24" t="s">
        <v>566</v>
      </c>
      <c r="AA2133" s="12" t="s">
        <v>613</v>
      </c>
      <c r="AB2133" s="66"/>
      <c r="AC2133" s="24"/>
      <c r="AF2133" s="24"/>
    </row>
    <row r="2134" spans="1:32" ht="15" hidden="1" customHeight="1" x14ac:dyDescent="0.2">
      <c r="A2134" s="33" t="s">
        <v>2578</v>
      </c>
      <c r="B2134" s="27">
        <v>45630</v>
      </c>
      <c r="C2134" s="31">
        <f t="shared" si="67"/>
        <v>1</v>
      </c>
      <c r="D2134" s="15">
        <f t="shared" si="66"/>
        <v>442.46000000000004</v>
      </c>
      <c r="E2134" s="16" t="s">
        <v>28</v>
      </c>
      <c r="F2134" s="30">
        <v>45637</v>
      </c>
      <c r="G2134" s="30" t="s">
        <v>30</v>
      </c>
      <c r="H2134" s="24" t="s">
        <v>521</v>
      </c>
      <c r="I2134" s="24" t="s">
        <v>315</v>
      </c>
      <c r="J2134" s="24">
        <v>68310</v>
      </c>
      <c r="K2134" s="49" t="s">
        <v>316</v>
      </c>
      <c r="L2134" s="20">
        <v>20455</v>
      </c>
      <c r="M2134" s="49" t="s">
        <v>324</v>
      </c>
      <c r="N2134" s="49" t="s">
        <v>318</v>
      </c>
      <c r="O2134" s="49" t="s">
        <v>319</v>
      </c>
      <c r="P2134" s="49" t="s">
        <v>604</v>
      </c>
      <c r="Q2134" s="49" t="s">
        <v>348</v>
      </c>
      <c r="R2134" s="7" t="s">
        <v>833</v>
      </c>
      <c r="S2134" s="24">
        <v>1</v>
      </c>
      <c r="T2134" s="58">
        <v>1290</v>
      </c>
      <c r="U2134" s="7">
        <v>100</v>
      </c>
      <c r="V2134" s="37" t="s">
        <v>260</v>
      </c>
      <c r="W2134" s="24" t="s">
        <v>944</v>
      </c>
      <c r="X2134" s="7" t="s">
        <v>57</v>
      </c>
      <c r="Y2134" s="10">
        <v>156</v>
      </c>
      <c r="Z2134" s="24" t="s">
        <v>46</v>
      </c>
      <c r="AA2134" s="12" t="s">
        <v>58</v>
      </c>
      <c r="AB2134" s="66"/>
      <c r="AC2134" s="24"/>
      <c r="AF2134" s="24"/>
    </row>
    <row r="2135" spans="1:32" ht="15" hidden="1" customHeight="1" x14ac:dyDescent="0.2">
      <c r="A2135" s="33" t="s">
        <v>2578</v>
      </c>
      <c r="B2135" s="27">
        <v>45630</v>
      </c>
      <c r="C2135" s="31">
        <f t="shared" si="67"/>
        <v>1</v>
      </c>
      <c r="D2135" s="15">
        <f t="shared" si="66"/>
        <v>442.46000000000004</v>
      </c>
      <c r="E2135" s="16" t="s">
        <v>28</v>
      </c>
      <c r="F2135" s="30">
        <v>45637</v>
      </c>
      <c r="G2135" s="30" t="s">
        <v>30</v>
      </c>
      <c r="H2135" s="24" t="s">
        <v>521</v>
      </c>
      <c r="I2135" s="24" t="s">
        <v>315</v>
      </c>
      <c r="J2135" s="24">
        <v>68310</v>
      </c>
      <c r="K2135" s="49" t="s">
        <v>316</v>
      </c>
      <c r="L2135" s="20">
        <v>20455</v>
      </c>
      <c r="M2135" s="49" t="s">
        <v>324</v>
      </c>
      <c r="N2135" s="49" t="s">
        <v>318</v>
      </c>
      <c r="O2135" s="49" t="s">
        <v>319</v>
      </c>
      <c r="P2135" s="49" t="s">
        <v>604</v>
      </c>
      <c r="Q2135" s="49" t="s">
        <v>348</v>
      </c>
      <c r="R2135" s="7" t="s">
        <v>833</v>
      </c>
      <c r="S2135" s="24">
        <v>1</v>
      </c>
      <c r="T2135" s="58">
        <v>1290</v>
      </c>
      <c r="U2135" s="7">
        <v>100</v>
      </c>
      <c r="V2135" s="53" t="s">
        <v>260</v>
      </c>
      <c r="W2135" s="24" t="s">
        <v>944</v>
      </c>
      <c r="X2135" s="7" t="s">
        <v>57</v>
      </c>
      <c r="Y2135" s="10">
        <v>156.06</v>
      </c>
      <c r="Z2135" s="24" t="s">
        <v>46</v>
      </c>
      <c r="AA2135" s="12" t="s">
        <v>1356</v>
      </c>
      <c r="AB2135" s="66"/>
      <c r="AC2135" s="24"/>
      <c r="AF2135" s="24"/>
    </row>
    <row r="2136" spans="1:32" ht="15" hidden="1" customHeight="1" x14ac:dyDescent="0.2">
      <c r="A2136" s="33" t="s">
        <v>2578</v>
      </c>
      <c r="B2136" s="27">
        <v>45630</v>
      </c>
      <c r="C2136" s="31">
        <f t="shared" si="67"/>
        <v>1</v>
      </c>
      <c r="D2136" s="15">
        <f t="shared" si="66"/>
        <v>442.46000000000004</v>
      </c>
      <c r="E2136" s="16" t="s">
        <v>28</v>
      </c>
      <c r="F2136" s="30">
        <v>45638</v>
      </c>
      <c r="G2136" s="30" t="s">
        <v>30</v>
      </c>
      <c r="H2136" s="24" t="s">
        <v>521</v>
      </c>
      <c r="I2136" s="24" t="s">
        <v>315</v>
      </c>
      <c r="J2136" s="24">
        <v>68310</v>
      </c>
      <c r="K2136" s="49" t="s">
        <v>316</v>
      </c>
      <c r="L2136" s="20">
        <v>20455</v>
      </c>
      <c r="M2136" s="49" t="s">
        <v>324</v>
      </c>
      <c r="N2136" s="49" t="s">
        <v>318</v>
      </c>
      <c r="O2136" s="49" t="s">
        <v>319</v>
      </c>
      <c r="P2136" s="49" t="s">
        <v>604</v>
      </c>
      <c r="Q2136" s="49" t="s">
        <v>348</v>
      </c>
      <c r="R2136" s="7" t="s">
        <v>833</v>
      </c>
      <c r="S2136" s="24">
        <v>1</v>
      </c>
      <c r="T2136" s="58">
        <v>1290</v>
      </c>
      <c r="U2136" s="7">
        <v>100</v>
      </c>
      <c r="V2136" s="37" t="s">
        <v>260</v>
      </c>
      <c r="W2136" s="24" t="s">
        <v>944</v>
      </c>
      <c r="X2136" s="7" t="s">
        <v>51</v>
      </c>
      <c r="Y2136" s="10">
        <v>200</v>
      </c>
      <c r="Z2136" s="24" t="s">
        <v>44</v>
      </c>
      <c r="AA2136" s="12" t="s">
        <v>500</v>
      </c>
      <c r="AB2136" s="66"/>
      <c r="AC2136" s="24"/>
      <c r="AF2136" s="24"/>
    </row>
    <row r="2137" spans="1:32" ht="15" hidden="1" customHeight="1" x14ac:dyDescent="0.2">
      <c r="A2137" s="33" t="s">
        <v>2578</v>
      </c>
      <c r="B2137" s="27">
        <v>45630</v>
      </c>
      <c r="C2137" s="31">
        <f t="shared" si="67"/>
        <v>1</v>
      </c>
      <c r="D2137" s="15">
        <f t="shared" si="66"/>
        <v>442.46000000000004</v>
      </c>
      <c r="E2137" s="16" t="s">
        <v>28</v>
      </c>
      <c r="F2137" s="30">
        <v>45637</v>
      </c>
      <c r="G2137" s="30" t="s">
        <v>30</v>
      </c>
      <c r="H2137" s="24" t="s">
        <v>521</v>
      </c>
      <c r="I2137" s="24" t="s">
        <v>315</v>
      </c>
      <c r="J2137" s="24">
        <v>68310</v>
      </c>
      <c r="K2137" s="49" t="s">
        <v>316</v>
      </c>
      <c r="L2137" s="20">
        <v>20455</v>
      </c>
      <c r="M2137" s="49" t="s">
        <v>324</v>
      </c>
      <c r="N2137" s="49" t="s">
        <v>318</v>
      </c>
      <c r="O2137" s="49" t="s">
        <v>319</v>
      </c>
      <c r="P2137" s="49" t="s">
        <v>604</v>
      </c>
      <c r="Q2137" s="49" t="s">
        <v>348</v>
      </c>
      <c r="R2137" s="7" t="s">
        <v>833</v>
      </c>
      <c r="S2137" s="24">
        <v>1</v>
      </c>
      <c r="T2137" s="58">
        <v>1290</v>
      </c>
      <c r="U2137" s="7">
        <v>100</v>
      </c>
      <c r="V2137" s="53" t="s">
        <v>260</v>
      </c>
      <c r="W2137" s="24" t="s">
        <v>944</v>
      </c>
      <c r="X2137" s="7" t="s">
        <v>55</v>
      </c>
      <c r="Y2137" s="10">
        <v>398</v>
      </c>
      <c r="Z2137" s="24" t="s">
        <v>447</v>
      </c>
      <c r="AA2137" s="12" t="s">
        <v>1357</v>
      </c>
      <c r="AB2137" s="66"/>
      <c r="AC2137" s="24"/>
      <c r="AF2137" s="24"/>
    </row>
    <row r="2138" spans="1:32" ht="15" hidden="1" customHeight="1" x14ac:dyDescent="0.2">
      <c r="A2138" s="33" t="s">
        <v>2580</v>
      </c>
      <c r="B2138" s="27">
        <v>45630</v>
      </c>
      <c r="C2138" s="31">
        <f t="shared" si="67"/>
        <v>1</v>
      </c>
      <c r="D2138" s="15">
        <f t="shared" si="66"/>
        <v>0</v>
      </c>
      <c r="E2138" s="16" t="s">
        <v>28</v>
      </c>
      <c r="F2138" s="64">
        <v>45637</v>
      </c>
      <c r="G2138" s="30" t="s">
        <v>30</v>
      </c>
      <c r="H2138" s="24" t="s">
        <v>810</v>
      </c>
      <c r="I2138" s="24" t="s">
        <v>315</v>
      </c>
      <c r="J2138" s="24">
        <v>68801</v>
      </c>
      <c r="K2138" s="49" t="s">
        <v>316</v>
      </c>
      <c r="L2138" s="20">
        <v>26387</v>
      </c>
      <c r="M2138" s="49" t="s">
        <v>317</v>
      </c>
      <c r="N2138" s="49" t="s">
        <v>318</v>
      </c>
      <c r="O2138" s="49" t="s">
        <v>319</v>
      </c>
      <c r="P2138" s="49" t="s">
        <v>604</v>
      </c>
      <c r="Q2138" s="49" t="s">
        <v>348</v>
      </c>
      <c r="R2138" s="7" t="s">
        <v>841</v>
      </c>
      <c r="S2138" s="24">
        <v>2</v>
      </c>
      <c r="T2138" s="58">
        <v>6221</v>
      </c>
      <c r="U2138" s="7">
        <v>10</v>
      </c>
      <c r="V2138" s="63" t="s">
        <v>32</v>
      </c>
      <c r="W2138" s="24" t="s">
        <v>1212</v>
      </c>
      <c r="X2138" s="7" t="s">
        <v>34</v>
      </c>
      <c r="Y2138" s="10">
        <v>1500</v>
      </c>
      <c r="Z2138" s="24" t="s">
        <v>566</v>
      </c>
      <c r="AA2138" s="12" t="s">
        <v>1358</v>
      </c>
      <c r="AB2138" s="66"/>
      <c r="AC2138" s="24"/>
      <c r="AF2138" s="24"/>
    </row>
    <row r="2139" spans="1:32" ht="15" hidden="1" customHeight="1" x14ac:dyDescent="0.2">
      <c r="A2139" s="33" t="s">
        <v>2583</v>
      </c>
      <c r="B2139" s="27">
        <v>45632</v>
      </c>
      <c r="C2139" s="31">
        <f t="shared" si="67"/>
        <v>1</v>
      </c>
      <c r="D2139" s="15">
        <f t="shared" si="66"/>
        <v>237.01</v>
      </c>
      <c r="E2139" s="16" t="s">
        <v>28</v>
      </c>
      <c r="F2139" s="30">
        <v>45638</v>
      </c>
      <c r="G2139" s="30" t="s">
        <v>30</v>
      </c>
      <c r="H2139" s="24" t="s">
        <v>780</v>
      </c>
      <c r="I2139" s="24" t="s">
        <v>315</v>
      </c>
      <c r="J2139" s="24">
        <v>68117</v>
      </c>
      <c r="K2139" s="49" t="s">
        <v>331</v>
      </c>
      <c r="L2139" s="20">
        <v>21713</v>
      </c>
      <c r="M2139" s="49" t="s">
        <v>317</v>
      </c>
      <c r="N2139" s="49" t="s">
        <v>318</v>
      </c>
      <c r="O2139" s="49" t="s">
        <v>319</v>
      </c>
      <c r="P2139" s="49" t="s">
        <v>637</v>
      </c>
      <c r="Q2139" s="49" t="s">
        <v>348</v>
      </c>
      <c r="R2139" s="7" t="s">
        <v>841</v>
      </c>
      <c r="S2139" s="24">
        <v>2</v>
      </c>
      <c r="T2139" s="58">
        <v>5644</v>
      </c>
      <c r="U2139" s="7">
        <v>10</v>
      </c>
      <c r="V2139" s="63" t="s">
        <v>32</v>
      </c>
      <c r="W2139" s="24" t="s">
        <v>50</v>
      </c>
      <c r="X2139" s="7" t="s">
        <v>55</v>
      </c>
      <c r="Y2139" s="10">
        <v>1262.99</v>
      </c>
      <c r="Z2139" s="24" t="s">
        <v>566</v>
      </c>
      <c r="AA2139" s="12" t="s">
        <v>232</v>
      </c>
      <c r="AB2139" s="66"/>
      <c r="AC2139" s="24"/>
      <c r="AF2139" s="24"/>
    </row>
    <row r="2140" spans="1:32" ht="15" hidden="1" customHeight="1" x14ac:dyDescent="0.2">
      <c r="A2140" s="33" t="s">
        <v>2581</v>
      </c>
      <c r="B2140" s="27">
        <v>45632</v>
      </c>
      <c r="C2140" s="31">
        <f t="shared" si="67"/>
        <v>1</v>
      </c>
      <c r="D2140" s="15">
        <f t="shared" si="66"/>
        <v>689.37</v>
      </c>
      <c r="E2140" s="16" t="s">
        <v>28</v>
      </c>
      <c r="F2140" s="30">
        <v>45646</v>
      </c>
      <c r="G2140" s="30" t="s">
        <v>30</v>
      </c>
      <c r="H2140" s="24" t="s">
        <v>710</v>
      </c>
      <c r="I2140" s="24" t="s">
        <v>315</v>
      </c>
      <c r="J2140" s="24">
        <v>68450</v>
      </c>
      <c r="K2140" s="49" t="s">
        <v>316</v>
      </c>
      <c r="L2140" s="20">
        <v>22872</v>
      </c>
      <c r="M2140" s="49" t="s">
        <v>335</v>
      </c>
      <c r="N2140" s="49" t="s">
        <v>318</v>
      </c>
      <c r="O2140" s="49" t="s">
        <v>319</v>
      </c>
      <c r="P2140" s="49" t="s">
        <v>604</v>
      </c>
      <c r="Q2140" s="49" t="s">
        <v>348</v>
      </c>
      <c r="R2140" s="7" t="s">
        <v>841</v>
      </c>
      <c r="S2140" s="24">
        <v>1</v>
      </c>
      <c r="T2140" s="58">
        <v>0</v>
      </c>
      <c r="U2140" s="7">
        <v>93</v>
      </c>
      <c r="V2140" s="53" t="s">
        <v>260</v>
      </c>
      <c r="W2140" s="53" t="s">
        <v>1217</v>
      </c>
      <c r="X2140" s="7" t="s">
        <v>57</v>
      </c>
      <c r="Y2140" s="10">
        <v>116.13</v>
      </c>
      <c r="Z2140" s="24" t="s">
        <v>566</v>
      </c>
      <c r="AA2140" s="12" t="s">
        <v>58</v>
      </c>
      <c r="AB2140" s="66"/>
      <c r="AC2140" s="24"/>
      <c r="AF2140" s="24"/>
    </row>
    <row r="2141" spans="1:32" ht="15" hidden="1" customHeight="1" x14ac:dyDescent="0.2">
      <c r="A2141" s="33" t="s">
        <v>2581</v>
      </c>
      <c r="B2141" s="27">
        <v>45632</v>
      </c>
      <c r="C2141" s="31">
        <f t="shared" si="67"/>
        <v>1</v>
      </c>
      <c r="D2141" s="15">
        <f t="shared" si="66"/>
        <v>689.37</v>
      </c>
      <c r="E2141" s="16" t="s">
        <v>28</v>
      </c>
      <c r="F2141" s="30">
        <v>45646</v>
      </c>
      <c r="G2141" s="30" t="s">
        <v>30</v>
      </c>
      <c r="H2141" s="24" t="s">
        <v>710</v>
      </c>
      <c r="I2141" s="24" t="s">
        <v>315</v>
      </c>
      <c r="J2141" s="24">
        <v>68450</v>
      </c>
      <c r="K2141" s="49" t="s">
        <v>316</v>
      </c>
      <c r="L2141" s="20">
        <v>22872</v>
      </c>
      <c r="M2141" s="49" t="s">
        <v>335</v>
      </c>
      <c r="N2141" s="49" t="s">
        <v>318</v>
      </c>
      <c r="O2141" s="49" t="s">
        <v>319</v>
      </c>
      <c r="P2141" s="49" t="s">
        <v>604</v>
      </c>
      <c r="Q2141" s="49" t="s">
        <v>348</v>
      </c>
      <c r="R2141" s="7" t="s">
        <v>841</v>
      </c>
      <c r="S2141" s="24">
        <v>1</v>
      </c>
      <c r="T2141" s="58">
        <v>0</v>
      </c>
      <c r="U2141" s="7">
        <v>93</v>
      </c>
      <c r="V2141" s="53" t="s">
        <v>260</v>
      </c>
      <c r="W2141" s="53" t="s">
        <v>1217</v>
      </c>
      <c r="X2141" s="7" t="s">
        <v>57</v>
      </c>
      <c r="Y2141" s="10">
        <v>194.5</v>
      </c>
      <c r="Z2141" s="24" t="s">
        <v>566</v>
      </c>
      <c r="AA2141" s="12" t="s">
        <v>1359</v>
      </c>
      <c r="AB2141" s="66"/>
      <c r="AC2141" s="24"/>
      <c r="AF2141" s="24"/>
    </row>
    <row r="2142" spans="1:32" ht="15" hidden="1" customHeight="1" x14ac:dyDescent="0.2">
      <c r="A2142" s="33" t="s">
        <v>2581</v>
      </c>
      <c r="B2142" s="27">
        <v>45632</v>
      </c>
      <c r="C2142" s="31">
        <f t="shared" si="67"/>
        <v>1</v>
      </c>
      <c r="D2142" s="15">
        <f t="shared" si="66"/>
        <v>689.37</v>
      </c>
      <c r="E2142" s="16" t="s">
        <v>28</v>
      </c>
      <c r="F2142" s="30">
        <v>45646</v>
      </c>
      <c r="G2142" s="30" t="s">
        <v>30</v>
      </c>
      <c r="H2142" s="24" t="s">
        <v>710</v>
      </c>
      <c r="I2142" s="24" t="s">
        <v>315</v>
      </c>
      <c r="J2142" s="24">
        <v>68450</v>
      </c>
      <c r="K2142" s="49" t="s">
        <v>316</v>
      </c>
      <c r="L2142" s="20">
        <v>22872</v>
      </c>
      <c r="M2142" s="49" t="s">
        <v>335</v>
      </c>
      <c r="N2142" s="49" t="s">
        <v>318</v>
      </c>
      <c r="O2142" s="49" t="s">
        <v>319</v>
      </c>
      <c r="P2142" s="49" t="s">
        <v>604</v>
      </c>
      <c r="Q2142" s="49" t="s">
        <v>348</v>
      </c>
      <c r="R2142" s="7" t="s">
        <v>841</v>
      </c>
      <c r="S2142" s="24">
        <v>1</v>
      </c>
      <c r="T2142" s="58">
        <v>0</v>
      </c>
      <c r="U2142" s="7">
        <v>93</v>
      </c>
      <c r="V2142" s="37" t="s">
        <v>260</v>
      </c>
      <c r="W2142" s="53" t="s">
        <v>1217</v>
      </c>
      <c r="X2142" s="7" t="s">
        <v>51</v>
      </c>
      <c r="Y2142" s="10">
        <v>500</v>
      </c>
      <c r="Z2142" s="24" t="s">
        <v>44</v>
      </c>
      <c r="AA2142" s="12" t="s">
        <v>500</v>
      </c>
      <c r="AB2142" s="66"/>
      <c r="AC2142" s="24"/>
      <c r="AF2142" s="24"/>
    </row>
    <row r="2143" spans="1:32" ht="15" hidden="1" customHeight="1" x14ac:dyDescent="0.2">
      <c r="A2143" s="33" t="s">
        <v>2582</v>
      </c>
      <c r="B2143" s="27">
        <v>45632</v>
      </c>
      <c r="C2143" s="31">
        <f t="shared" si="67"/>
        <v>1</v>
      </c>
      <c r="D2143" s="15">
        <f t="shared" si="66"/>
        <v>250</v>
      </c>
      <c r="E2143" s="16" t="s">
        <v>28</v>
      </c>
      <c r="F2143" s="30">
        <v>45671</v>
      </c>
      <c r="G2143" s="30" t="s">
        <v>30</v>
      </c>
      <c r="H2143" s="24" t="s">
        <v>880</v>
      </c>
      <c r="I2143" s="24" t="s">
        <v>315</v>
      </c>
      <c r="J2143" s="24">
        <v>68420</v>
      </c>
      <c r="K2143" s="49" t="s">
        <v>316</v>
      </c>
      <c r="L2143" s="20">
        <v>27042</v>
      </c>
      <c r="M2143" s="49" t="s">
        <v>569</v>
      </c>
      <c r="N2143" s="49" t="s">
        <v>318</v>
      </c>
      <c r="O2143" s="49" t="s">
        <v>319</v>
      </c>
      <c r="P2143" s="49" t="s">
        <v>604</v>
      </c>
      <c r="Q2143" s="49" t="s">
        <v>348</v>
      </c>
      <c r="R2143" s="7" t="s">
        <v>841</v>
      </c>
      <c r="S2143" s="24">
        <v>2</v>
      </c>
      <c r="T2143" s="58">
        <v>4680</v>
      </c>
      <c r="U2143" s="7">
        <v>136</v>
      </c>
      <c r="V2143" s="63" t="s">
        <v>286</v>
      </c>
      <c r="W2143" s="24" t="s">
        <v>393</v>
      </c>
      <c r="X2143" s="7" t="s">
        <v>51</v>
      </c>
      <c r="Y2143" s="10">
        <v>250</v>
      </c>
      <c r="Z2143" s="24" t="s">
        <v>38</v>
      </c>
      <c r="AA2143" s="12" t="s">
        <v>500</v>
      </c>
      <c r="AB2143" s="66"/>
      <c r="AC2143" s="24"/>
      <c r="AD2143" s="24" t="s">
        <v>1360</v>
      </c>
      <c r="AF2143" s="24"/>
    </row>
    <row r="2144" spans="1:32" ht="15" hidden="1" customHeight="1" x14ac:dyDescent="0.2">
      <c r="A2144" s="33" t="s">
        <v>2582</v>
      </c>
      <c r="B2144" s="27">
        <v>45632</v>
      </c>
      <c r="C2144" s="31">
        <f t="shared" si="67"/>
        <v>1</v>
      </c>
      <c r="D2144" s="15">
        <f t="shared" si="66"/>
        <v>250</v>
      </c>
      <c r="E2144" s="16" t="s">
        <v>28</v>
      </c>
      <c r="F2144" s="30">
        <v>45671</v>
      </c>
      <c r="G2144" s="30" t="s">
        <v>30</v>
      </c>
      <c r="H2144" s="24" t="s">
        <v>880</v>
      </c>
      <c r="I2144" s="24" t="s">
        <v>315</v>
      </c>
      <c r="J2144" s="24">
        <v>68420</v>
      </c>
      <c r="K2144" s="49" t="s">
        <v>316</v>
      </c>
      <c r="L2144" s="20">
        <v>27042</v>
      </c>
      <c r="M2144" s="49" t="s">
        <v>569</v>
      </c>
      <c r="N2144" s="49" t="s">
        <v>318</v>
      </c>
      <c r="O2144" s="49" t="s">
        <v>319</v>
      </c>
      <c r="P2144" s="49" t="s">
        <v>604</v>
      </c>
      <c r="Q2144" s="49" t="s">
        <v>348</v>
      </c>
      <c r="R2144" s="7" t="s">
        <v>841</v>
      </c>
      <c r="S2144" s="24">
        <v>2</v>
      </c>
      <c r="T2144" s="58">
        <v>4680</v>
      </c>
      <c r="U2144" s="7">
        <v>136</v>
      </c>
      <c r="V2144" s="63" t="s">
        <v>286</v>
      </c>
      <c r="W2144" s="24" t="s">
        <v>393</v>
      </c>
      <c r="X2144" s="7" t="s">
        <v>55</v>
      </c>
      <c r="Y2144" s="10">
        <v>500</v>
      </c>
      <c r="Z2144" s="24" t="s">
        <v>566</v>
      </c>
      <c r="AA2144" s="12" t="s">
        <v>1361</v>
      </c>
      <c r="AB2144" s="66"/>
      <c r="AC2144" s="24"/>
      <c r="AD2144" s="24" t="s">
        <v>1360</v>
      </c>
      <c r="AF2144" s="24"/>
    </row>
    <row r="2145" spans="1:32" ht="15" hidden="1" customHeight="1" x14ac:dyDescent="0.2">
      <c r="A2145" s="33" t="s">
        <v>2582</v>
      </c>
      <c r="B2145" s="27">
        <v>45632</v>
      </c>
      <c r="C2145" s="31">
        <f t="shared" si="67"/>
        <v>1</v>
      </c>
      <c r="D2145" s="15">
        <f t="shared" si="66"/>
        <v>250</v>
      </c>
      <c r="E2145" s="41" t="s">
        <v>28</v>
      </c>
      <c r="F2145" s="30">
        <v>45686</v>
      </c>
      <c r="G2145" s="31" t="s">
        <v>30</v>
      </c>
      <c r="H2145" s="24" t="s">
        <v>880</v>
      </c>
      <c r="I2145" s="24" t="s">
        <v>315</v>
      </c>
      <c r="J2145" s="24">
        <v>68420</v>
      </c>
      <c r="K2145" s="49" t="s">
        <v>316</v>
      </c>
      <c r="L2145" s="20">
        <v>27042</v>
      </c>
      <c r="M2145" s="49" t="s">
        <v>569</v>
      </c>
      <c r="N2145" s="49" t="s">
        <v>318</v>
      </c>
      <c r="O2145" s="49" t="s">
        <v>319</v>
      </c>
      <c r="P2145" s="49" t="s">
        <v>604</v>
      </c>
      <c r="Q2145" s="49" t="s">
        <v>348</v>
      </c>
      <c r="R2145" s="7" t="s">
        <v>841</v>
      </c>
      <c r="S2145" s="24">
        <v>2</v>
      </c>
      <c r="T2145" s="58">
        <v>4680</v>
      </c>
      <c r="U2145" s="7">
        <v>136</v>
      </c>
      <c r="V2145" s="63" t="s">
        <v>286</v>
      </c>
      <c r="W2145" s="24" t="s">
        <v>393</v>
      </c>
      <c r="X2145" s="7" t="s">
        <v>55</v>
      </c>
      <c r="Y2145" s="10">
        <v>500</v>
      </c>
      <c r="Z2145" s="24" t="s">
        <v>566</v>
      </c>
      <c r="AA2145" s="12" t="s">
        <v>1361</v>
      </c>
      <c r="AB2145" s="66"/>
      <c r="AC2145" s="24"/>
      <c r="AD2145" s="24" t="s">
        <v>1362</v>
      </c>
      <c r="AF2145" s="24"/>
    </row>
    <row r="2146" spans="1:32" ht="15" hidden="1" customHeight="1" x14ac:dyDescent="0.2">
      <c r="A2146" s="33" t="s">
        <v>2585</v>
      </c>
      <c r="B2146" s="27">
        <v>45636</v>
      </c>
      <c r="C2146" s="31">
        <f t="shared" si="67"/>
        <v>1</v>
      </c>
      <c r="D2146" s="15">
        <f t="shared" si="66"/>
        <v>5.999999999994543E-2</v>
      </c>
      <c r="E2146" s="16" t="s">
        <v>28</v>
      </c>
      <c r="F2146" s="30">
        <v>45638</v>
      </c>
      <c r="G2146" s="30" t="s">
        <v>30</v>
      </c>
      <c r="H2146" s="24" t="s">
        <v>323</v>
      </c>
      <c r="I2146" s="24" t="s">
        <v>669</v>
      </c>
      <c r="J2146" s="24">
        <v>68111</v>
      </c>
      <c r="K2146" s="49" t="s">
        <v>316</v>
      </c>
      <c r="L2146" s="20">
        <v>17533</v>
      </c>
      <c r="M2146" s="20" t="s">
        <v>317</v>
      </c>
      <c r="N2146" s="49" t="s">
        <v>325</v>
      </c>
      <c r="O2146" s="49" t="s">
        <v>326</v>
      </c>
      <c r="P2146" s="49" t="s">
        <v>604</v>
      </c>
      <c r="Q2146" s="49" t="s">
        <v>348</v>
      </c>
      <c r="R2146" s="7" t="s">
        <v>349</v>
      </c>
      <c r="S2146" s="49">
        <v>6</v>
      </c>
      <c r="T2146" s="58">
        <v>0</v>
      </c>
      <c r="U2146" s="7">
        <v>10</v>
      </c>
      <c r="V2146" s="23" t="s">
        <v>1366</v>
      </c>
      <c r="W2146" s="63" t="s">
        <v>1367</v>
      </c>
      <c r="X2146" s="7" t="s">
        <v>57</v>
      </c>
      <c r="Y2146" s="10">
        <v>577.94000000000005</v>
      </c>
      <c r="Z2146" s="69" t="s">
        <v>46</v>
      </c>
      <c r="AA2146" s="12" t="s">
        <v>122</v>
      </c>
      <c r="AB2146" s="66"/>
      <c r="AC2146" s="24"/>
      <c r="AF2146" s="24"/>
    </row>
    <row r="2147" spans="1:32" ht="15" hidden="1" customHeight="1" x14ac:dyDescent="0.2">
      <c r="A2147" s="33" t="s">
        <v>2585</v>
      </c>
      <c r="B2147" s="27">
        <v>45636</v>
      </c>
      <c r="C2147" s="31">
        <f t="shared" si="67"/>
        <v>1</v>
      </c>
      <c r="D2147" s="15">
        <f t="shared" si="66"/>
        <v>5.999999999994543E-2</v>
      </c>
      <c r="E2147" s="16" t="s">
        <v>28</v>
      </c>
      <c r="F2147" s="30">
        <v>45638</v>
      </c>
      <c r="G2147" s="30" t="s">
        <v>30</v>
      </c>
      <c r="H2147" s="24" t="s">
        <v>323</v>
      </c>
      <c r="I2147" s="24" t="s">
        <v>669</v>
      </c>
      <c r="J2147" s="24">
        <v>68111</v>
      </c>
      <c r="K2147" s="49" t="s">
        <v>316</v>
      </c>
      <c r="L2147" s="20">
        <v>17533</v>
      </c>
      <c r="M2147" s="49" t="s">
        <v>317</v>
      </c>
      <c r="N2147" s="49" t="s">
        <v>325</v>
      </c>
      <c r="O2147" s="49" t="s">
        <v>326</v>
      </c>
      <c r="P2147" s="49" t="s">
        <v>604</v>
      </c>
      <c r="Q2147" s="49" t="s">
        <v>348</v>
      </c>
      <c r="R2147" s="7" t="s">
        <v>349</v>
      </c>
      <c r="S2147" s="24">
        <v>6</v>
      </c>
      <c r="T2147" s="58">
        <v>0</v>
      </c>
      <c r="U2147" s="7">
        <v>10</v>
      </c>
      <c r="V2147" s="23" t="s">
        <v>1366</v>
      </c>
      <c r="W2147" s="24" t="s">
        <v>1367</v>
      </c>
      <c r="X2147" s="7" t="s">
        <v>55</v>
      </c>
      <c r="Y2147" s="10">
        <v>922</v>
      </c>
      <c r="Z2147" s="24"/>
      <c r="AA2147" s="12" t="s">
        <v>232</v>
      </c>
      <c r="AB2147" s="66"/>
      <c r="AC2147" s="24"/>
      <c r="AF2147" s="24"/>
    </row>
    <row r="2148" spans="1:32" ht="15" hidden="1" customHeight="1" x14ac:dyDescent="0.2">
      <c r="A2148" s="33" t="s">
        <v>2540</v>
      </c>
      <c r="B2148" s="27">
        <v>45636</v>
      </c>
      <c r="C2148" s="31">
        <f t="shared" si="67"/>
        <v>1</v>
      </c>
      <c r="D2148" s="15">
        <f t="shared" si="66"/>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604</v>
      </c>
      <c r="Q2148" s="49" t="s">
        <v>348</v>
      </c>
      <c r="R2148" s="7" t="s">
        <v>822</v>
      </c>
      <c r="S2148" s="24">
        <v>2</v>
      </c>
      <c r="T2148" s="58">
        <v>2003.1</v>
      </c>
      <c r="U2148" s="7">
        <v>28</v>
      </c>
      <c r="V2148" s="53" t="s">
        <v>260</v>
      </c>
      <c r="W2148" s="24" t="s">
        <v>944</v>
      </c>
      <c r="X2148" s="7" t="s">
        <v>51</v>
      </c>
      <c r="Y2148" s="10">
        <v>150</v>
      </c>
      <c r="Z2148" s="24" t="s">
        <v>44</v>
      </c>
      <c r="AA2148" s="12" t="s">
        <v>500</v>
      </c>
      <c r="AB2148" s="66"/>
      <c r="AC2148" s="24"/>
      <c r="AF2148" s="24"/>
    </row>
    <row r="2149" spans="1:32" ht="15" hidden="1" customHeight="1" x14ac:dyDescent="0.2">
      <c r="A2149" s="33" t="s">
        <v>2540</v>
      </c>
      <c r="B2149" s="27">
        <v>45636</v>
      </c>
      <c r="C2149" s="31">
        <f t="shared" si="67"/>
        <v>1</v>
      </c>
      <c r="D2149" s="15">
        <f t="shared" si="66"/>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604</v>
      </c>
      <c r="Q2149" s="49" t="s">
        <v>348</v>
      </c>
      <c r="R2149" s="7" t="s">
        <v>822</v>
      </c>
      <c r="S2149" s="24">
        <v>2</v>
      </c>
      <c r="T2149" s="58">
        <v>2003.1</v>
      </c>
      <c r="U2149" s="7">
        <v>28</v>
      </c>
      <c r="V2149" s="53" t="s">
        <v>260</v>
      </c>
      <c r="W2149" s="24" t="s">
        <v>944</v>
      </c>
      <c r="X2149" s="7" t="s">
        <v>55</v>
      </c>
      <c r="Y2149" s="10">
        <v>544</v>
      </c>
      <c r="Z2149" s="24" t="s">
        <v>566</v>
      </c>
      <c r="AA2149" s="12" t="s">
        <v>1365</v>
      </c>
      <c r="AB2149" s="66"/>
      <c r="AC2149" s="24"/>
      <c r="AF2149" s="24"/>
    </row>
    <row r="2150" spans="1:32" ht="15" hidden="1" customHeight="1" x14ac:dyDescent="0.2">
      <c r="A2150" s="33" t="s">
        <v>2584</v>
      </c>
      <c r="B2150" s="27">
        <v>45636</v>
      </c>
      <c r="C2150" s="31">
        <f t="shared" si="67"/>
        <v>1</v>
      </c>
      <c r="D2150" s="15">
        <f t="shared" si="66"/>
        <v>689</v>
      </c>
      <c r="E2150" s="16" t="s">
        <v>28</v>
      </c>
      <c r="F2150" s="30">
        <v>45644</v>
      </c>
      <c r="G2150" s="30" t="s">
        <v>30</v>
      </c>
      <c r="H2150" s="24" t="s">
        <v>1363</v>
      </c>
      <c r="I2150" s="24" t="s">
        <v>315</v>
      </c>
      <c r="J2150" s="24">
        <v>68961</v>
      </c>
      <c r="K2150" s="49" t="s">
        <v>316</v>
      </c>
      <c r="L2150" s="20">
        <v>30676</v>
      </c>
      <c r="M2150" s="49" t="s">
        <v>324</v>
      </c>
      <c r="N2150" s="49" t="s">
        <v>318</v>
      </c>
      <c r="O2150" s="49" t="s">
        <v>319</v>
      </c>
      <c r="P2150" s="49" t="s">
        <v>604</v>
      </c>
      <c r="Q2150" s="49" t="s">
        <v>348</v>
      </c>
      <c r="R2150" s="7" t="s">
        <v>833</v>
      </c>
      <c r="S2150" s="24">
        <v>1</v>
      </c>
      <c r="T2150" s="58">
        <v>1038</v>
      </c>
      <c r="U2150" s="7">
        <v>100</v>
      </c>
      <c r="V2150" s="63" t="s">
        <v>445</v>
      </c>
      <c r="W2150" s="24" t="s">
        <v>1178</v>
      </c>
      <c r="X2150" s="7" t="s">
        <v>55</v>
      </c>
      <c r="Y2150" s="10">
        <v>311</v>
      </c>
      <c r="Z2150" s="24" t="s">
        <v>566</v>
      </c>
      <c r="AA2150" s="12" t="s">
        <v>1364</v>
      </c>
      <c r="AB2150" s="66"/>
      <c r="AC2150" s="24"/>
      <c r="AF2150" s="24"/>
    </row>
    <row r="2151" spans="1:32" ht="15" hidden="1" customHeight="1" x14ac:dyDescent="0.2">
      <c r="A2151" s="33" t="s">
        <v>2584</v>
      </c>
      <c r="B2151" s="27">
        <v>45636</v>
      </c>
      <c r="C2151" s="31">
        <f t="shared" si="67"/>
        <v>1</v>
      </c>
      <c r="D2151" s="15">
        <f t="shared" si="66"/>
        <v>689</v>
      </c>
      <c r="E2151" s="16" t="s">
        <v>28</v>
      </c>
      <c r="F2151" s="30">
        <v>45646</v>
      </c>
      <c r="G2151" s="30" t="s">
        <v>30</v>
      </c>
      <c r="H2151" s="24" t="s">
        <v>1363</v>
      </c>
      <c r="I2151" s="24" t="s">
        <v>315</v>
      </c>
      <c r="J2151" s="24">
        <v>68961</v>
      </c>
      <c r="K2151" s="49" t="s">
        <v>316</v>
      </c>
      <c r="L2151" s="20">
        <v>30676</v>
      </c>
      <c r="M2151" s="49" t="s">
        <v>324</v>
      </c>
      <c r="N2151" s="49" t="s">
        <v>318</v>
      </c>
      <c r="O2151" s="49" t="s">
        <v>319</v>
      </c>
      <c r="P2151" s="49" t="s">
        <v>604</v>
      </c>
      <c r="Q2151" s="49" t="s">
        <v>348</v>
      </c>
      <c r="R2151" s="7" t="s">
        <v>833</v>
      </c>
      <c r="S2151" s="24">
        <v>1</v>
      </c>
      <c r="T2151" s="58">
        <v>1038</v>
      </c>
      <c r="U2151" s="7">
        <v>100</v>
      </c>
      <c r="V2151" s="23" t="s">
        <v>445</v>
      </c>
      <c r="W2151" s="24" t="s">
        <v>1178</v>
      </c>
      <c r="X2151" s="7" t="s">
        <v>51</v>
      </c>
      <c r="Y2151" s="10">
        <v>500</v>
      </c>
      <c r="Z2151" s="24" t="s">
        <v>44</v>
      </c>
      <c r="AA2151" s="12" t="s">
        <v>500</v>
      </c>
      <c r="AB2151" s="66"/>
      <c r="AC2151" s="24"/>
      <c r="AF2151" s="24"/>
    </row>
    <row r="2152" spans="1:32" ht="15" hidden="1" customHeight="1" x14ac:dyDescent="0.2">
      <c r="A2152" s="33" t="s">
        <v>2586</v>
      </c>
      <c r="B2152" s="27">
        <v>45636</v>
      </c>
      <c r="C2152" s="31">
        <f t="shared" si="67"/>
        <v>1</v>
      </c>
      <c r="D2152" s="15">
        <f t="shared" si="66"/>
        <v>384.11999999999989</v>
      </c>
      <c r="E2152" s="16" t="s">
        <v>28</v>
      </c>
      <c r="F2152" s="30">
        <v>45650</v>
      </c>
      <c r="G2152" s="30" t="s">
        <v>30</v>
      </c>
      <c r="H2152" s="24" t="s">
        <v>1368</v>
      </c>
      <c r="I2152" s="24" t="s">
        <v>315</v>
      </c>
      <c r="J2152" s="24">
        <v>68415</v>
      </c>
      <c r="K2152" s="49" t="s">
        <v>316</v>
      </c>
      <c r="L2152" s="20">
        <v>30683</v>
      </c>
      <c r="M2152" s="49" t="s">
        <v>317</v>
      </c>
      <c r="N2152" s="49" t="s">
        <v>318</v>
      </c>
      <c r="O2152" s="49" t="s">
        <v>319</v>
      </c>
      <c r="P2152" s="49" t="s">
        <v>604</v>
      </c>
      <c r="Q2152" s="49" t="s">
        <v>565</v>
      </c>
      <c r="R2152" s="7" t="s">
        <v>841</v>
      </c>
      <c r="S2152" s="24">
        <v>5</v>
      </c>
      <c r="T2152" s="58">
        <v>8500</v>
      </c>
      <c r="U2152" s="7">
        <v>120</v>
      </c>
      <c r="V2152" s="23" t="s">
        <v>286</v>
      </c>
      <c r="W2152" s="24" t="s">
        <v>332</v>
      </c>
      <c r="X2152" s="7" t="s">
        <v>55</v>
      </c>
      <c r="Y2152" s="10">
        <v>1115.8800000000001</v>
      </c>
      <c r="Z2152" s="24"/>
      <c r="AA2152" s="12" t="s">
        <v>1369</v>
      </c>
      <c r="AB2152" s="66"/>
      <c r="AC2152" s="24"/>
      <c r="AF2152" s="24"/>
    </row>
    <row r="2153" spans="1:32" ht="15" hidden="1" customHeight="1" x14ac:dyDescent="0.2">
      <c r="A2153" s="33" t="s">
        <v>2587</v>
      </c>
      <c r="B2153" s="27">
        <v>45637</v>
      </c>
      <c r="C2153" s="31">
        <f t="shared" si="67"/>
        <v>1</v>
      </c>
      <c r="D2153" s="15">
        <f t="shared" si="66"/>
        <v>264.20000000000005</v>
      </c>
      <c r="E2153" s="16" t="s">
        <v>28</v>
      </c>
      <c r="F2153" s="30">
        <v>45644</v>
      </c>
      <c r="G2153" s="30" t="s">
        <v>30</v>
      </c>
      <c r="H2153" s="24" t="s">
        <v>314</v>
      </c>
      <c r="I2153" s="24" t="s">
        <v>315</v>
      </c>
      <c r="J2153" s="24">
        <v>68505</v>
      </c>
      <c r="K2153" s="49" t="s">
        <v>316</v>
      </c>
      <c r="L2153" s="20">
        <v>24026</v>
      </c>
      <c r="M2153" s="49" t="s">
        <v>569</v>
      </c>
      <c r="N2153" s="49" t="s">
        <v>325</v>
      </c>
      <c r="O2153" s="49" t="s">
        <v>319</v>
      </c>
      <c r="P2153" s="49" t="s">
        <v>637</v>
      </c>
      <c r="Q2153" s="49" t="s">
        <v>348</v>
      </c>
      <c r="R2153" s="7" t="s">
        <v>841</v>
      </c>
      <c r="S2153" s="24">
        <v>3</v>
      </c>
      <c r="T2153" s="58">
        <v>5456</v>
      </c>
      <c r="U2153" s="7">
        <v>20</v>
      </c>
      <c r="V2153" s="53" t="s">
        <v>260</v>
      </c>
      <c r="W2153" s="24" t="s">
        <v>944</v>
      </c>
      <c r="X2153" s="7" t="s">
        <v>57</v>
      </c>
      <c r="Y2153" s="10">
        <v>278.31</v>
      </c>
      <c r="Z2153" s="24" t="s">
        <v>566</v>
      </c>
      <c r="AA2153" s="12" t="s">
        <v>327</v>
      </c>
      <c r="AB2153" s="66"/>
      <c r="AC2153" s="24"/>
      <c r="AF2153" s="24"/>
    </row>
    <row r="2154" spans="1:32" ht="15" hidden="1" customHeight="1" x14ac:dyDescent="0.2">
      <c r="A2154" s="33" t="s">
        <v>2587</v>
      </c>
      <c r="B2154" s="27">
        <v>45637</v>
      </c>
      <c r="C2154" s="31">
        <f t="shared" si="67"/>
        <v>1</v>
      </c>
      <c r="D2154" s="15">
        <f t="shared" si="66"/>
        <v>264.20000000000005</v>
      </c>
      <c r="E2154" s="16" t="s">
        <v>28</v>
      </c>
      <c r="F2154" s="30">
        <v>45644</v>
      </c>
      <c r="G2154" s="30" t="s">
        <v>30</v>
      </c>
      <c r="H2154" s="24" t="s">
        <v>314</v>
      </c>
      <c r="I2154" s="24" t="s">
        <v>315</v>
      </c>
      <c r="J2154" s="24">
        <v>68505</v>
      </c>
      <c r="K2154" s="49" t="s">
        <v>316</v>
      </c>
      <c r="L2154" s="20">
        <v>24026</v>
      </c>
      <c r="M2154" s="49" t="s">
        <v>569</v>
      </c>
      <c r="N2154" s="49" t="s">
        <v>325</v>
      </c>
      <c r="O2154" s="49" t="s">
        <v>319</v>
      </c>
      <c r="P2154" s="49" t="s">
        <v>637</v>
      </c>
      <c r="Q2154" s="49" t="s">
        <v>348</v>
      </c>
      <c r="R2154" s="7" t="s">
        <v>841</v>
      </c>
      <c r="S2154" s="24">
        <v>3</v>
      </c>
      <c r="T2154" s="58">
        <v>5456</v>
      </c>
      <c r="U2154" s="7">
        <v>20</v>
      </c>
      <c r="V2154" s="53" t="s">
        <v>260</v>
      </c>
      <c r="W2154" s="24" t="s">
        <v>944</v>
      </c>
      <c r="X2154" s="7" t="s">
        <v>55</v>
      </c>
      <c r="Y2154" s="10">
        <v>957.49</v>
      </c>
      <c r="Z2154" s="24" t="s">
        <v>566</v>
      </c>
      <c r="AA2154" s="12" t="s">
        <v>1370</v>
      </c>
      <c r="AB2154" s="66"/>
      <c r="AC2154" s="24"/>
      <c r="AF2154" s="24"/>
    </row>
    <row r="2155" spans="1:32" ht="15" hidden="1" customHeight="1" x14ac:dyDescent="0.2">
      <c r="A2155" s="33" t="s">
        <v>2385</v>
      </c>
      <c r="B2155" s="27">
        <v>45638</v>
      </c>
      <c r="C2155" s="31">
        <f t="shared" si="67"/>
        <v>1</v>
      </c>
      <c r="D2155" s="15">
        <f t="shared" si="66"/>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604</v>
      </c>
      <c r="Q2155" s="49" t="s">
        <v>348</v>
      </c>
      <c r="R2155" s="7" t="s">
        <v>851</v>
      </c>
      <c r="S2155" s="24">
        <v>2</v>
      </c>
      <c r="T2155" s="58">
        <v>4022.68</v>
      </c>
      <c r="U2155" s="7">
        <v>37</v>
      </c>
      <c r="V2155" s="37" t="s">
        <v>260</v>
      </c>
      <c r="W2155" s="24" t="s">
        <v>944</v>
      </c>
      <c r="X2155" s="7" t="s">
        <v>37</v>
      </c>
      <c r="Y2155" s="10">
        <v>250</v>
      </c>
      <c r="Z2155" s="24" t="s">
        <v>44</v>
      </c>
      <c r="AA2155" s="12" t="s">
        <v>103</v>
      </c>
      <c r="AB2155" s="66"/>
      <c r="AC2155" s="24" t="s">
        <v>416</v>
      </c>
      <c r="AF2155" s="24"/>
    </row>
    <row r="2156" spans="1:32" ht="15" hidden="1" customHeight="1" x14ac:dyDescent="0.2">
      <c r="A2156" s="33" t="s">
        <v>2588</v>
      </c>
      <c r="B2156" s="27">
        <v>45638</v>
      </c>
      <c r="C2156" s="31">
        <f t="shared" si="67"/>
        <v>1</v>
      </c>
      <c r="D2156" s="15">
        <f t="shared" si="66"/>
        <v>176.34000000000015</v>
      </c>
      <c r="E2156" s="16" t="s">
        <v>28</v>
      </c>
      <c r="F2156" s="30">
        <v>45643</v>
      </c>
      <c r="G2156" s="30" t="s">
        <v>30</v>
      </c>
      <c r="H2156" s="24" t="s">
        <v>780</v>
      </c>
      <c r="I2156" s="24" t="s">
        <v>315</v>
      </c>
      <c r="J2156" s="24">
        <v>68104</v>
      </c>
      <c r="K2156" s="49" t="s">
        <v>316</v>
      </c>
      <c r="L2156" s="20">
        <v>19519</v>
      </c>
      <c r="M2156" s="49" t="s">
        <v>324</v>
      </c>
      <c r="N2156" s="49" t="s">
        <v>325</v>
      </c>
      <c r="O2156" s="49" t="s">
        <v>319</v>
      </c>
      <c r="P2156" s="49" t="s">
        <v>604</v>
      </c>
      <c r="Q2156" s="49" t="s">
        <v>348</v>
      </c>
      <c r="R2156" s="7" t="s">
        <v>820</v>
      </c>
      <c r="S2156" s="24">
        <v>0</v>
      </c>
      <c r="T2156" s="58">
        <v>1308</v>
      </c>
      <c r="U2156" s="7">
        <v>23.6</v>
      </c>
      <c r="V2156" s="23" t="s">
        <v>32</v>
      </c>
      <c r="W2156" s="24" t="s">
        <v>1371</v>
      </c>
      <c r="X2156" s="7" t="s">
        <v>57</v>
      </c>
      <c r="Y2156" s="10">
        <v>131.82</v>
      </c>
      <c r="Z2156" s="24" t="s">
        <v>566</v>
      </c>
      <c r="AA2156" s="12" t="s">
        <v>123</v>
      </c>
      <c r="AB2156" s="66"/>
      <c r="AC2156" s="24"/>
      <c r="AF2156" s="24"/>
    </row>
    <row r="2157" spans="1:32" ht="15" hidden="1" customHeight="1" x14ac:dyDescent="0.2">
      <c r="A2157" s="33" t="s">
        <v>2588</v>
      </c>
      <c r="B2157" s="27">
        <v>45638</v>
      </c>
      <c r="C2157" s="31">
        <f t="shared" si="67"/>
        <v>1</v>
      </c>
      <c r="D2157" s="15">
        <f t="shared" si="66"/>
        <v>176.34000000000015</v>
      </c>
      <c r="E2157" s="16" t="s">
        <v>28</v>
      </c>
      <c r="F2157" s="30">
        <v>45671</v>
      </c>
      <c r="G2157" s="30" t="s">
        <v>30</v>
      </c>
      <c r="H2157" s="24" t="s">
        <v>780</v>
      </c>
      <c r="I2157" s="24" t="s">
        <v>315</v>
      </c>
      <c r="J2157" s="24">
        <v>68104</v>
      </c>
      <c r="K2157" s="49" t="s">
        <v>316</v>
      </c>
      <c r="L2157" s="20">
        <v>19519</v>
      </c>
      <c r="M2157" s="49" t="s">
        <v>324</v>
      </c>
      <c r="N2157" s="49" t="s">
        <v>325</v>
      </c>
      <c r="O2157" s="49" t="s">
        <v>319</v>
      </c>
      <c r="P2157" s="49" t="s">
        <v>604</v>
      </c>
      <c r="Q2157" s="49" t="s">
        <v>348</v>
      </c>
      <c r="R2157" s="7" t="s">
        <v>820</v>
      </c>
      <c r="S2157" s="24">
        <v>0</v>
      </c>
      <c r="T2157" s="58">
        <v>1308</v>
      </c>
      <c r="U2157" s="7">
        <v>23.6</v>
      </c>
      <c r="V2157" s="23" t="s">
        <v>32</v>
      </c>
      <c r="W2157" s="24" t="s">
        <v>1371</v>
      </c>
      <c r="X2157" s="7" t="s">
        <v>57</v>
      </c>
      <c r="Y2157" s="10">
        <v>291.83999999999997</v>
      </c>
      <c r="Z2157" s="24" t="s">
        <v>566</v>
      </c>
      <c r="AA2157" s="12" t="s">
        <v>122</v>
      </c>
      <c r="AB2157" s="66"/>
      <c r="AC2157" s="24"/>
      <c r="AF2157" s="24"/>
    </row>
    <row r="2158" spans="1:32" ht="15" hidden="1" customHeight="1" x14ac:dyDescent="0.2">
      <c r="A2158" s="33" t="s">
        <v>2588</v>
      </c>
      <c r="B2158" s="27">
        <v>45638</v>
      </c>
      <c r="C2158" s="31">
        <f t="shared" si="67"/>
        <v>1</v>
      </c>
      <c r="D2158" s="15">
        <f t="shared" si="66"/>
        <v>176.34000000000015</v>
      </c>
      <c r="E2158" s="16" t="s">
        <v>28</v>
      </c>
      <c r="F2158" s="30">
        <v>45644</v>
      </c>
      <c r="G2158" s="30" t="s">
        <v>30</v>
      </c>
      <c r="H2158" s="24" t="s">
        <v>780</v>
      </c>
      <c r="I2158" s="24" t="s">
        <v>315</v>
      </c>
      <c r="J2158" s="24">
        <v>68104</v>
      </c>
      <c r="K2158" s="49" t="s">
        <v>316</v>
      </c>
      <c r="L2158" s="20">
        <v>19519</v>
      </c>
      <c r="M2158" s="49" t="s">
        <v>324</v>
      </c>
      <c r="N2158" s="49" t="s">
        <v>325</v>
      </c>
      <c r="O2158" s="49" t="s">
        <v>319</v>
      </c>
      <c r="P2158" s="49" t="s">
        <v>604</v>
      </c>
      <c r="Q2158" s="49" t="s">
        <v>348</v>
      </c>
      <c r="R2158" s="7" t="s">
        <v>820</v>
      </c>
      <c r="S2158" s="24">
        <v>0</v>
      </c>
      <c r="T2158" s="58">
        <v>1308</v>
      </c>
      <c r="U2158" s="7">
        <v>23.6</v>
      </c>
      <c r="V2158" s="23" t="s">
        <v>32</v>
      </c>
      <c r="W2158" s="24" t="s">
        <v>1371</v>
      </c>
      <c r="X2158" s="7" t="s">
        <v>55</v>
      </c>
      <c r="Y2158" s="10">
        <v>900</v>
      </c>
      <c r="Z2158" s="24" t="s">
        <v>566</v>
      </c>
      <c r="AA2158" s="12" t="s">
        <v>1374</v>
      </c>
      <c r="AB2158" s="66"/>
      <c r="AC2158" s="24"/>
      <c r="AF2158" s="24"/>
    </row>
    <row r="2159" spans="1:32" ht="15" hidden="1" customHeight="1" x14ac:dyDescent="0.2">
      <c r="A2159" s="33" t="s">
        <v>2589</v>
      </c>
      <c r="B2159" s="27">
        <v>45638</v>
      </c>
      <c r="C2159" s="31">
        <f t="shared" si="67"/>
        <v>1</v>
      </c>
      <c r="D2159" s="15">
        <f t="shared" si="66"/>
        <v>1158</v>
      </c>
      <c r="E2159" s="16" t="s">
        <v>28</v>
      </c>
      <c r="F2159" s="30">
        <v>45650</v>
      </c>
      <c r="G2159" s="30" t="s">
        <v>30</v>
      </c>
      <c r="H2159" s="24" t="s">
        <v>323</v>
      </c>
      <c r="I2159" s="24" t="s">
        <v>315</v>
      </c>
      <c r="J2159" s="24">
        <v>68111</v>
      </c>
      <c r="K2159" s="49" t="s">
        <v>316</v>
      </c>
      <c r="L2159" s="20">
        <v>32691</v>
      </c>
      <c r="M2159" s="49" t="s">
        <v>324</v>
      </c>
      <c r="N2159" s="49" t="s">
        <v>318</v>
      </c>
      <c r="O2159" s="49" t="s">
        <v>1184</v>
      </c>
      <c r="P2159" s="49" t="s">
        <v>604</v>
      </c>
      <c r="Q2159" s="49" t="s">
        <v>348</v>
      </c>
      <c r="R2159" s="7" t="s">
        <v>822</v>
      </c>
      <c r="S2159" s="24">
        <v>3</v>
      </c>
      <c r="T2159" s="58">
        <v>300</v>
      </c>
      <c r="U2159" s="7">
        <v>3</v>
      </c>
      <c r="V2159" s="37" t="s">
        <v>181</v>
      </c>
      <c r="W2159" s="24" t="s">
        <v>1372</v>
      </c>
      <c r="X2159" s="7" t="s">
        <v>55</v>
      </c>
      <c r="Y2159" s="10">
        <v>342</v>
      </c>
      <c r="Z2159" s="24" t="s">
        <v>566</v>
      </c>
      <c r="AA2159" s="12" t="s">
        <v>1373</v>
      </c>
      <c r="AB2159" s="66"/>
      <c r="AC2159" s="24"/>
      <c r="AF2159" s="24"/>
    </row>
    <row r="2160" spans="1:32" ht="15" hidden="1" customHeight="1" x14ac:dyDescent="0.2">
      <c r="A2160" s="33" t="s">
        <v>2342</v>
      </c>
      <c r="B2160" s="27">
        <v>45639</v>
      </c>
      <c r="C2160" s="59">
        <f t="shared" si="67"/>
        <v>1</v>
      </c>
      <c r="D2160" s="15">
        <f t="shared" si="66"/>
        <v>718.62</v>
      </c>
      <c r="E2160" s="16" t="s">
        <v>28</v>
      </c>
      <c r="F2160" s="30">
        <v>45644</v>
      </c>
      <c r="G2160" s="30" t="s">
        <v>30</v>
      </c>
      <c r="H2160" s="24" t="s">
        <v>1109</v>
      </c>
      <c r="I2160" s="24" t="s">
        <v>315</v>
      </c>
      <c r="J2160" s="24">
        <v>68901</v>
      </c>
      <c r="K2160" s="49" t="s">
        <v>316</v>
      </c>
      <c r="L2160" s="20">
        <v>17199</v>
      </c>
      <c r="M2160" s="49" t="s">
        <v>324</v>
      </c>
      <c r="N2160" s="49" t="s">
        <v>318</v>
      </c>
      <c r="O2160" s="49" t="s">
        <v>319</v>
      </c>
      <c r="P2160" s="49" t="s">
        <v>604</v>
      </c>
      <c r="Q2160" s="49" t="s">
        <v>348</v>
      </c>
      <c r="R2160" s="7" t="s">
        <v>820</v>
      </c>
      <c r="S2160" s="24">
        <v>1</v>
      </c>
      <c r="T2160" s="58">
        <v>1641</v>
      </c>
      <c r="U2160" s="7">
        <v>40</v>
      </c>
      <c r="V2160" s="23" t="s">
        <v>32</v>
      </c>
      <c r="W2160" s="24" t="s">
        <v>155</v>
      </c>
      <c r="X2160" s="7" t="s">
        <v>37</v>
      </c>
      <c r="Y2160" s="10">
        <v>250</v>
      </c>
      <c r="Z2160" s="24" t="s">
        <v>38</v>
      </c>
      <c r="AA2160" s="12" t="s">
        <v>103</v>
      </c>
      <c r="AB2160" s="66"/>
      <c r="AC2160" s="24"/>
      <c r="AF2160" s="24"/>
    </row>
    <row r="2161" spans="1:32" ht="15" hidden="1" customHeight="1" x14ac:dyDescent="0.2">
      <c r="A2161" s="33" t="s">
        <v>2476</v>
      </c>
      <c r="B2161" s="27">
        <v>45639</v>
      </c>
      <c r="C2161" s="31">
        <f t="shared" si="67"/>
        <v>1</v>
      </c>
      <c r="D2161" s="15">
        <f t="shared" si="66"/>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637</v>
      </c>
      <c r="Q2161" s="49" t="s">
        <v>348</v>
      </c>
      <c r="R2161" s="7" t="s">
        <v>349</v>
      </c>
      <c r="S2161" s="24">
        <v>6</v>
      </c>
      <c r="T2161" s="58">
        <v>4000</v>
      </c>
      <c r="U2161" s="7">
        <v>19</v>
      </c>
      <c r="V2161" s="23" t="s">
        <v>286</v>
      </c>
      <c r="W2161" s="24" t="s">
        <v>393</v>
      </c>
      <c r="X2161" s="7" t="s">
        <v>55</v>
      </c>
      <c r="Y2161" s="10">
        <v>610</v>
      </c>
      <c r="Z2161" s="24" t="s">
        <v>566</v>
      </c>
      <c r="AA2161" s="12" t="s">
        <v>1375</v>
      </c>
      <c r="AB2161" s="66"/>
      <c r="AC2161" s="24"/>
      <c r="AF2161" s="24"/>
    </row>
    <row r="2162" spans="1:32" ht="15" hidden="1" customHeight="1" x14ac:dyDescent="0.2">
      <c r="A2162" s="33" t="s">
        <v>2512</v>
      </c>
      <c r="B2162" s="27">
        <v>45642</v>
      </c>
      <c r="C2162" s="31">
        <f t="shared" si="67"/>
        <v>1</v>
      </c>
      <c r="D2162" s="15">
        <f t="shared" si="66"/>
        <v>621.05000000000007</v>
      </c>
      <c r="E2162" s="16" t="s">
        <v>28</v>
      </c>
      <c r="F2162" s="30">
        <v>45650</v>
      </c>
      <c r="G2162" s="30" t="s">
        <v>30</v>
      </c>
      <c r="H2162" s="24" t="s">
        <v>710</v>
      </c>
      <c r="I2162" s="24" t="s">
        <v>315</v>
      </c>
      <c r="J2162" s="24">
        <v>68450</v>
      </c>
      <c r="K2162" s="49" t="s">
        <v>331</v>
      </c>
      <c r="L2162" s="20">
        <v>21273</v>
      </c>
      <c r="M2162" s="49" t="s">
        <v>317</v>
      </c>
      <c r="N2162" s="49" t="s">
        <v>325</v>
      </c>
      <c r="O2162" s="49" t="s">
        <v>52</v>
      </c>
      <c r="P2162" s="49" t="s">
        <v>637</v>
      </c>
      <c r="Q2162" s="49" t="s">
        <v>565</v>
      </c>
      <c r="R2162" s="7" t="s">
        <v>349</v>
      </c>
      <c r="S2162" s="24">
        <v>2</v>
      </c>
      <c r="T2162" s="58">
        <v>0</v>
      </c>
      <c r="U2162" s="7">
        <v>100</v>
      </c>
      <c r="V2162" s="23" t="s">
        <v>286</v>
      </c>
      <c r="W2162" s="24" t="s">
        <v>332</v>
      </c>
      <c r="X2162" s="7" t="s">
        <v>57</v>
      </c>
      <c r="Y2162" s="10">
        <v>128.54</v>
      </c>
      <c r="Z2162" s="24" t="s">
        <v>566</v>
      </c>
      <c r="AA2162" s="12" t="s">
        <v>58</v>
      </c>
      <c r="AB2162" s="66"/>
      <c r="AC2162" s="24"/>
      <c r="AF2162" s="24"/>
    </row>
    <row r="2163" spans="1:32" ht="15" hidden="1" customHeight="1" x14ac:dyDescent="0.2">
      <c r="A2163" s="33" t="s">
        <v>2512</v>
      </c>
      <c r="B2163" s="27">
        <v>45642</v>
      </c>
      <c r="C2163" s="31">
        <f t="shared" si="67"/>
        <v>1</v>
      </c>
      <c r="D2163" s="15">
        <f t="shared" si="66"/>
        <v>621.05000000000007</v>
      </c>
      <c r="E2163" s="16" t="s">
        <v>28</v>
      </c>
      <c r="F2163" s="30">
        <v>45650</v>
      </c>
      <c r="G2163" s="30" t="s">
        <v>30</v>
      </c>
      <c r="H2163" s="24" t="s">
        <v>710</v>
      </c>
      <c r="I2163" s="24" t="s">
        <v>315</v>
      </c>
      <c r="J2163" s="24">
        <v>68450</v>
      </c>
      <c r="K2163" s="49" t="s">
        <v>331</v>
      </c>
      <c r="L2163" s="20">
        <v>21273</v>
      </c>
      <c r="M2163" s="49" t="s">
        <v>317</v>
      </c>
      <c r="N2163" s="49" t="s">
        <v>325</v>
      </c>
      <c r="O2163" s="49" t="s">
        <v>52</v>
      </c>
      <c r="P2163" s="49" t="s">
        <v>637</v>
      </c>
      <c r="Q2163" s="49" t="s">
        <v>565</v>
      </c>
      <c r="R2163" s="7" t="s">
        <v>349</v>
      </c>
      <c r="S2163" s="24">
        <v>2</v>
      </c>
      <c r="T2163" s="58">
        <v>0</v>
      </c>
      <c r="U2163" s="7">
        <v>100</v>
      </c>
      <c r="V2163" s="63" t="s">
        <v>286</v>
      </c>
      <c r="W2163" s="24" t="s">
        <v>332</v>
      </c>
      <c r="X2163" s="7" t="s">
        <v>57</v>
      </c>
      <c r="Y2163" s="10">
        <v>250.41</v>
      </c>
      <c r="Z2163" s="24" t="s">
        <v>46</v>
      </c>
      <c r="AA2163" s="12" t="s">
        <v>1377</v>
      </c>
      <c r="AB2163" s="66"/>
      <c r="AC2163" s="24"/>
      <c r="AF2163" s="24"/>
    </row>
    <row r="2164" spans="1:32" ht="15" hidden="1" customHeight="1" x14ac:dyDescent="0.2">
      <c r="A2164" s="33" t="s">
        <v>2592</v>
      </c>
      <c r="B2164" s="27">
        <v>45642</v>
      </c>
      <c r="C2164" s="31">
        <f t="shared" si="67"/>
        <v>1</v>
      </c>
      <c r="D2164" s="15">
        <f t="shared" si="66"/>
        <v>1250</v>
      </c>
      <c r="E2164" s="16" t="s">
        <v>28</v>
      </c>
      <c r="F2164" s="30">
        <v>45649</v>
      </c>
      <c r="G2164" s="30" t="s">
        <v>30</v>
      </c>
      <c r="H2164" s="24" t="s">
        <v>1376</v>
      </c>
      <c r="I2164" s="24" t="s">
        <v>315</v>
      </c>
      <c r="J2164" s="24">
        <v>68970</v>
      </c>
      <c r="K2164" s="49" t="s">
        <v>316</v>
      </c>
      <c r="L2164" s="20">
        <v>21712</v>
      </c>
      <c r="M2164" s="49" t="s">
        <v>317</v>
      </c>
      <c r="N2164" s="49" t="s">
        <v>318</v>
      </c>
      <c r="O2164" s="49" t="s">
        <v>319</v>
      </c>
      <c r="P2164" s="49" t="s">
        <v>604</v>
      </c>
      <c r="Q2164" s="49" t="s">
        <v>348</v>
      </c>
      <c r="R2164" s="7" t="s">
        <v>820</v>
      </c>
      <c r="S2164" s="24">
        <v>2</v>
      </c>
      <c r="T2164" s="58">
        <v>4000</v>
      </c>
      <c r="U2164" s="7">
        <v>82</v>
      </c>
      <c r="V2164" s="63" t="s">
        <v>445</v>
      </c>
      <c r="W2164" s="24" t="s">
        <v>1178</v>
      </c>
      <c r="X2164" s="7" t="s">
        <v>51</v>
      </c>
      <c r="Y2164" s="10">
        <v>250</v>
      </c>
      <c r="Z2164" s="24" t="s">
        <v>44</v>
      </c>
      <c r="AA2164" s="12" t="s">
        <v>500</v>
      </c>
      <c r="AB2164" s="66"/>
      <c r="AC2164" s="24"/>
      <c r="AF2164" s="24"/>
    </row>
    <row r="2165" spans="1:32" ht="15" hidden="1" customHeight="1" x14ac:dyDescent="0.2">
      <c r="A2165" s="33" t="s">
        <v>2593</v>
      </c>
      <c r="B2165" s="27">
        <v>45642</v>
      </c>
      <c r="C2165" s="31">
        <f t="shared" si="67"/>
        <v>1</v>
      </c>
      <c r="D2165" s="15">
        <f t="shared" si="66"/>
        <v>0</v>
      </c>
      <c r="E2165" s="16" t="s">
        <v>28</v>
      </c>
      <c r="F2165" s="30">
        <v>45650</v>
      </c>
      <c r="G2165" s="30" t="s">
        <v>30</v>
      </c>
      <c r="H2165" s="24" t="s">
        <v>1158</v>
      </c>
      <c r="I2165" s="24" t="s">
        <v>805</v>
      </c>
      <c r="J2165" s="24">
        <v>51503</v>
      </c>
      <c r="K2165" s="49" t="s">
        <v>316</v>
      </c>
      <c r="L2165" s="20">
        <v>25925</v>
      </c>
      <c r="M2165" s="49" t="s">
        <v>317</v>
      </c>
      <c r="N2165" s="49" t="s">
        <v>325</v>
      </c>
      <c r="O2165" s="49" t="s">
        <v>319</v>
      </c>
      <c r="P2165" s="49" t="s">
        <v>604</v>
      </c>
      <c r="Q2165" s="49" t="s">
        <v>348</v>
      </c>
      <c r="R2165" s="7" t="s">
        <v>841</v>
      </c>
      <c r="S2165" s="24">
        <v>2</v>
      </c>
      <c r="T2165" s="58">
        <v>2800</v>
      </c>
      <c r="U2165" s="7">
        <v>19</v>
      </c>
      <c r="V2165" s="63" t="s">
        <v>1160</v>
      </c>
      <c r="W2165" s="24" t="s">
        <v>1161</v>
      </c>
      <c r="X2165" s="7" t="s">
        <v>55</v>
      </c>
      <c r="Y2165" s="10">
        <v>1500</v>
      </c>
      <c r="Z2165" s="24" t="s">
        <v>566</v>
      </c>
      <c r="AA2165" s="12" t="s">
        <v>128</v>
      </c>
      <c r="AB2165" s="66"/>
      <c r="AC2165" s="24"/>
      <c r="AF2165" s="24"/>
    </row>
    <row r="2166" spans="1:32" ht="15" hidden="1" customHeight="1" x14ac:dyDescent="0.2">
      <c r="A2166" s="33" t="s">
        <v>2591</v>
      </c>
      <c r="B2166" s="27">
        <v>45642</v>
      </c>
      <c r="C2166" s="31">
        <f t="shared" si="67"/>
        <v>1</v>
      </c>
      <c r="D2166" s="15">
        <f t="shared" si="66"/>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604</v>
      </c>
      <c r="Q2166" s="49" t="s">
        <v>348</v>
      </c>
      <c r="R2166" s="7" t="s">
        <v>841</v>
      </c>
      <c r="S2166" s="24">
        <v>3</v>
      </c>
      <c r="T2166" s="58">
        <v>4000</v>
      </c>
      <c r="U2166" s="7">
        <v>2</v>
      </c>
      <c r="V2166" s="23" t="s">
        <v>32</v>
      </c>
      <c r="W2166" s="24" t="s">
        <v>50</v>
      </c>
      <c r="X2166" s="7" t="s">
        <v>57</v>
      </c>
      <c r="Y2166" s="10">
        <v>287.36</v>
      </c>
      <c r="Z2166" s="24" t="s">
        <v>566</v>
      </c>
      <c r="AA2166" s="12" t="s">
        <v>123</v>
      </c>
      <c r="AB2166" s="66"/>
      <c r="AC2166" s="24"/>
      <c r="AF2166" s="24"/>
    </row>
    <row r="2167" spans="1:32" ht="15" hidden="1" customHeight="1" x14ac:dyDescent="0.2">
      <c r="A2167" s="33" t="s">
        <v>2591</v>
      </c>
      <c r="B2167" s="27">
        <v>45642</v>
      </c>
      <c r="C2167" s="31">
        <f t="shared" si="67"/>
        <v>1</v>
      </c>
      <c r="D2167" s="15">
        <f t="shared" si="66"/>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604</v>
      </c>
      <c r="Q2167" s="49" t="s">
        <v>348</v>
      </c>
      <c r="R2167" s="7" t="s">
        <v>841</v>
      </c>
      <c r="S2167" s="24">
        <v>3</v>
      </c>
      <c r="T2167" s="58">
        <v>4000</v>
      </c>
      <c r="U2167" s="7">
        <v>2</v>
      </c>
      <c r="V2167" s="23" t="s">
        <v>32</v>
      </c>
      <c r="W2167" s="24" t="s">
        <v>50</v>
      </c>
      <c r="X2167" s="7" t="s">
        <v>57</v>
      </c>
      <c r="Y2167" s="10">
        <v>410.81</v>
      </c>
      <c r="Z2167" s="24" t="s">
        <v>566</v>
      </c>
      <c r="AA2167" s="12" t="s">
        <v>122</v>
      </c>
      <c r="AB2167" s="66"/>
      <c r="AC2167" s="24"/>
      <c r="AF2167" s="24"/>
    </row>
    <row r="2168" spans="1:32" ht="15" hidden="1" customHeight="1" x14ac:dyDescent="0.2">
      <c r="A2168" s="33" t="s">
        <v>2590</v>
      </c>
      <c r="B2168" s="27">
        <v>45642</v>
      </c>
      <c r="C2168" s="31">
        <f t="shared" si="67"/>
        <v>1</v>
      </c>
      <c r="D2168" s="15">
        <f t="shared" si="66"/>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604</v>
      </c>
      <c r="Q2168" s="49" t="s">
        <v>348</v>
      </c>
      <c r="R2168" s="7" t="s">
        <v>349</v>
      </c>
      <c r="S2168" s="24">
        <v>1</v>
      </c>
      <c r="T2168" s="58">
        <v>0</v>
      </c>
      <c r="U2168" s="7">
        <v>24</v>
      </c>
      <c r="V2168" s="23" t="s">
        <v>285</v>
      </c>
      <c r="W2168" s="24" t="s">
        <v>1009</v>
      </c>
      <c r="X2168" s="7" t="s">
        <v>55</v>
      </c>
      <c r="Y2168" s="10">
        <v>150</v>
      </c>
      <c r="Z2168" s="24" t="s">
        <v>44</v>
      </c>
      <c r="AA2168" s="12" t="s">
        <v>123</v>
      </c>
      <c r="AB2168" s="66"/>
      <c r="AC2168" s="24"/>
      <c r="AF2168" s="24"/>
    </row>
    <row r="2169" spans="1:32" ht="15" hidden="1" customHeight="1" x14ac:dyDescent="0.2">
      <c r="A2169" s="33" t="s">
        <v>2590</v>
      </c>
      <c r="B2169" s="27">
        <v>45642</v>
      </c>
      <c r="C2169" s="31">
        <f t="shared" si="67"/>
        <v>1</v>
      </c>
      <c r="D2169" s="15">
        <f t="shared" si="66"/>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604</v>
      </c>
      <c r="Q2169" s="49" t="s">
        <v>348</v>
      </c>
      <c r="R2169" s="7" t="s">
        <v>349</v>
      </c>
      <c r="S2169" s="24">
        <v>1</v>
      </c>
      <c r="T2169" s="58">
        <v>0</v>
      </c>
      <c r="U2169" s="7">
        <v>24</v>
      </c>
      <c r="V2169" s="23" t="s">
        <v>285</v>
      </c>
      <c r="W2169" s="24" t="s">
        <v>1009</v>
      </c>
      <c r="X2169" s="7" t="s">
        <v>55</v>
      </c>
      <c r="Y2169" s="10">
        <v>1350</v>
      </c>
      <c r="Z2169" s="24"/>
      <c r="AA2169" s="12" t="s">
        <v>1378</v>
      </c>
      <c r="AB2169" s="66"/>
      <c r="AC2169" s="24"/>
      <c r="AF2169" s="24"/>
    </row>
    <row r="2170" spans="1:32" ht="15" hidden="1" customHeight="1" x14ac:dyDescent="0.2">
      <c r="A2170" s="33" t="s">
        <v>2595</v>
      </c>
      <c r="B2170" s="27">
        <v>45643</v>
      </c>
      <c r="C2170" s="31">
        <f t="shared" si="67"/>
        <v>1</v>
      </c>
      <c r="D2170" s="15">
        <f t="shared" si="66"/>
        <v>1500</v>
      </c>
      <c r="E2170" s="41" t="s">
        <v>428</v>
      </c>
      <c r="F2170" s="30" t="s">
        <v>320</v>
      </c>
      <c r="G2170" s="31" t="s">
        <v>1384</v>
      </c>
      <c r="H2170" s="24" t="s">
        <v>1385</v>
      </c>
      <c r="I2170" s="24" t="s">
        <v>315</v>
      </c>
      <c r="J2170" s="24">
        <v>68055</v>
      </c>
      <c r="K2170" s="49" t="s">
        <v>316</v>
      </c>
      <c r="L2170" s="20">
        <v>12705</v>
      </c>
      <c r="M2170" s="49" t="s">
        <v>324</v>
      </c>
      <c r="N2170" s="49" t="s">
        <v>318</v>
      </c>
      <c r="O2170" s="49" t="s">
        <v>319</v>
      </c>
      <c r="P2170" s="49" t="s">
        <v>604</v>
      </c>
      <c r="Q2170" s="49" t="s">
        <v>348</v>
      </c>
      <c r="R2170" s="7" t="s">
        <v>820</v>
      </c>
      <c r="S2170" s="24">
        <v>1</v>
      </c>
      <c r="T2170" s="58">
        <v>710</v>
      </c>
      <c r="U2170" s="7">
        <v>35</v>
      </c>
      <c r="V2170" s="63" t="s">
        <v>719</v>
      </c>
      <c r="W2170" s="24" t="s">
        <v>1386</v>
      </c>
      <c r="X2170" s="7" t="s">
        <v>52</v>
      </c>
      <c r="Y2170" s="10">
        <v>400</v>
      </c>
      <c r="Z2170" s="24"/>
      <c r="AA2170" s="12"/>
      <c r="AB2170" s="66"/>
      <c r="AC2170" s="31"/>
      <c r="AF2170" s="24"/>
    </row>
    <row r="2171" spans="1:32" ht="15" hidden="1" customHeight="1" x14ac:dyDescent="0.2">
      <c r="A2171" s="33" t="s">
        <v>2497</v>
      </c>
      <c r="B2171" s="27">
        <v>45643</v>
      </c>
      <c r="C2171" s="31">
        <f t="shared" si="67"/>
        <v>1</v>
      </c>
      <c r="D2171" s="15">
        <f t="shared" si="66"/>
        <v>906</v>
      </c>
      <c r="E2171" s="16" t="s">
        <v>28</v>
      </c>
      <c r="F2171" s="64">
        <v>45649</v>
      </c>
      <c r="G2171" s="30" t="s">
        <v>30</v>
      </c>
      <c r="H2171" s="24" t="s">
        <v>1251</v>
      </c>
      <c r="I2171" s="24" t="s">
        <v>315</v>
      </c>
      <c r="J2171" s="24">
        <v>68046</v>
      </c>
      <c r="K2171" s="49" t="s">
        <v>316</v>
      </c>
      <c r="L2171" s="20">
        <v>17546</v>
      </c>
      <c r="M2171" s="49" t="s">
        <v>324</v>
      </c>
      <c r="N2171" s="49" t="s">
        <v>318</v>
      </c>
      <c r="O2171" s="49" t="s">
        <v>319</v>
      </c>
      <c r="P2171" s="49" t="s">
        <v>604</v>
      </c>
      <c r="Q2171" s="49" t="s">
        <v>348</v>
      </c>
      <c r="R2171" s="7" t="s">
        <v>820</v>
      </c>
      <c r="S2171" s="24">
        <v>1</v>
      </c>
      <c r="T2171" s="58">
        <v>1416</v>
      </c>
      <c r="U2171" s="7">
        <v>28.2</v>
      </c>
      <c r="V2171" s="63" t="s">
        <v>32</v>
      </c>
      <c r="W2171" s="24" t="s">
        <v>1379</v>
      </c>
      <c r="X2171" s="7" t="s">
        <v>51</v>
      </c>
      <c r="Y2171" s="10">
        <v>100</v>
      </c>
      <c r="Z2171" s="24" t="s">
        <v>44</v>
      </c>
      <c r="AA2171" s="12" t="s">
        <v>500</v>
      </c>
      <c r="AB2171" s="66"/>
      <c r="AC2171" s="24"/>
      <c r="AF2171" s="24"/>
    </row>
    <row r="2172" spans="1:32" ht="15" hidden="1" customHeight="1" x14ac:dyDescent="0.2">
      <c r="A2172" s="33" t="s">
        <v>2497</v>
      </c>
      <c r="B2172" s="27">
        <v>45643</v>
      </c>
      <c r="C2172" s="31">
        <f t="shared" si="67"/>
        <v>1</v>
      </c>
      <c r="D2172" s="15">
        <f t="shared" si="66"/>
        <v>906</v>
      </c>
      <c r="E2172" s="16" t="s">
        <v>28</v>
      </c>
      <c r="F2172" s="64">
        <v>45650</v>
      </c>
      <c r="G2172" s="30" t="s">
        <v>30</v>
      </c>
      <c r="H2172" s="24" t="s">
        <v>1251</v>
      </c>
      <c r="I2172" s="24" t="s">
        <v>315</v>
      </c>
      <c r="J2172" s="24">
        <v>68046</v>
      </c>
      <c r="K2172" s="49" t="s">
        <v>316</v>
      </c>
      <c r="L2172" s="20">
        <v>17546</v>
      </c>
      <c r="M2172" s="49" t="s">
        <v>324</v>
      </c>
      <c r="N2172" s="49" t="s">
        <v>318</v>
      </c>
      <c r="O2172" s="49" t="s">
        <v>319</v>
      </c>
      <c r="P2172" s="49" t="s">
        <v>604</v>
      </c>
      <c r="Q2172" s="49" t="s">
        <v>348</v>
      </c>
      <c r="R2172" s="7" t="s">
        <v>820</v>
      </c>
      <c r="S2172" s="24">
        <v>1</v>
      </c>
      <c r="T2172" s="58">
        <v>1416</v>
      </c>
      <c r="U2172" s="7">
        <v>28.2</v>
      </c>
      <c r="V2172" s="63" t="s">
        <v>32</v>
      </c>
      <c r="W2172" s="24" t="s">
        <v>1379</v>
      </c>
      <c r="X2172" s="7" t="s">
        <v>55</v>
      </c>
      <c r="Y2172" s="10">
        <v>494</v>
      </c>
      <c r="Z2172" s="24" t="s">
        <v>566</v>
      </c>
      <c r="AA2172" s="12" t="s">
        <v>1382</v>
      </c>
      <c r="AB2172" s="66"/>
      <c r="AC2172" s="24"/>
      <c r="AF2172" s="24"/>
    </row>
    <row r="2173" spans="1:32" ht="15" hidden="1" customHeight="1" x14ac:dyDescent="0.2">
      <c r="A2173" s="33" t="s">
        <v>2594</v>
      </c>
      <c r="B2173" s="27">
        <v>45643</v>
      </c>
      <c r="C2173" s="31">
        <f t="shared" si="67"/>
        <v>1</v>
      </c>
      <c r="D2173" s="15">
        <f t="shared" si="66"/>
        <v>187.57999999999993</v>
      </c>
      <c r="E2173" s="16" t="s">
        <v>28</v>
      </c>
      <c r="F2173" s="64">
        <v>45678</v>
      </c>
      <c r="G2173" s="30" t="s">
        <v>30</v>
      </c>
      <c r="H2173" s="24" t="s">
        <v>495</v>
      </c>
      <c r="I2173" s="24" t="s">
        <v>315</v>
      </c>
      <c r="J2173" s="24">
        <v>68850</v>
      </c>
      <c r="K2173" s="49" t="s">
        <v>316</v>
      </c>
      <c r="L2173" s="20">
        <v>23951</v>
      </c>
      <c r="M2173" s="49" t="s">
        <v>317</v>
      </c>
      <c r="N2173" s="49" t="s">
        <v>325</v>
      </c>
      <c r="O2173" s="49" t="s">
        <v>319</v>
      </c>
      <c r="P2173" s="49" t="s">
        <v>604</v>
      </c>
      <c r="Q2173" s="49" t="s">
        <v>348</v>
      </c>
      <c r="R2173" s="7" t="s">
        <v>841</v>
      </c>
      <c r="S2173" s="24">
        <v>2</v>
      </c>
      <c r="T2173" s="58">
        <v>4400</v>
      </c>
      <c r="U2173" s="7">
        <v>70</v>
      </c>
      <c r="V2173" s="23" t="s">
        <v>285</v>
      </c>
      <c r="W2173" s="24" t="s">
        <v>1260</v>
      </c>
      <c r="X2173" s="7" t="s">
        <v>51</v>
      </c>
      <c r="Y2173" s="10">
        <v>50</v>
      </c>
      <c r="Z2173" s="24" t="s">
        <v>44</v>
      </c>
      <c r="AA2173" s="12" t="s">
        <v>500</v>
      </c>
      <c r="AB2173" s="66"/>
      <c r="AC2173" s="24"/>
      <c r="AF2173" s="24"/>
    </row>
    <row r="2174" spans="1:32" ht="15" hidden="1" customHeight="1" x14ac:dyDescent="0.2">
      <c r="A2174" s="33" t="s">
        <v>2594</v>
      </c>
      <c r="B2174" s="27">
        <v>45643</v>
      </c>
      <c r="C2174" s="31">
        <f t="shared" si="67"/>
        <v>1</v>
      </c>
      <c r="D2174" s="15">
        <f t="shared" si="66"/>
        <v>187.57999999999993</v>
      </c>
      <c r="E2174" s="16" t="s">
        <v>28</v>
      </c>
      <c r="F2174" s="64">
        <v>45678</v>
      </c>
      <c r="G2174" s="31" t="s">
        <v>30</v>
      </c>
      <c r="H2174" s="24" t="s">
        <v>495</v>
      </c>
      <c r="I2174" s="24" t="s">
        <v>315</v>
      </c>
      <c r="J2174" s="24">
        <v>68850</v>
      </c>
      <c r="K2174" s="49" t="s">
        <v>316</v>
      </c>
      <c r="L2174" s="20">
        <v>23951</v>
      </c>
      <c r="M2174" s="49" t="s">
        <v>317</v>
      </c>
      <c r="N2174" s="49" t="s">
        <v>325</v>
      </c>
      <c r="O2174" s="49" t="s">
        <v>319</v>
      </c>
      <c r="P2174" s="49" t="s">
        <v>604</v>
      </c>
      <c r="Q2174" s="49" t="s">
        <v>348</v>
      </c>
      <c r="R2174" s="7" t="s">
        <v>841</v>
      </c>
      <c r="S2174" s="24">
        <v>2</v>
      </c>
      <c r="T2174" s="58">
        <v>4400</v>
      </c>
      <c r="U2174" s="7">
        <v>70</v>
      </c>
      <c r="V2174" s="23" t="s">
        <v>285</v>
      </c>
      <c r="W2174" s="24" t="s">
        <v>1260</v>
      </c>
      <c r="X2174" s="7" t="s">
        <v>1281</v>
      </c>
      <c r="Y2174" s="10">
        <v>244.65</v>
      </c>
      <c r="Z2174" s="24"/>
      <c r="AA2174" s="12" t="s">
        <v>1381</v>
      </c>
      <c r="AB2174" s="66"/>
      <c r="AC2174" s="24"/>
      <c r="AF2174" s="24"/>
    </row>
    <row r="2175" spans="1:32" ht="15" hidden="1" customHeight="1" x14ac:dyDescent="0.2">
      <c r="A2175" s="33" t="s">
        <v>2594</v>
      </c>
      <c r="B2175" s="27">
        <v>45643</v>
      </c>
      <c r="C2175" s="31">
        <f t="shared" si="67"/>
        <v>1</v>
      </c>
      <c r="D2175" s="15">
        <f t="shared" si="66"/>
        <v>187.57999999999993</v>
      </c>
      <c r="E2175" s="16" t="s">
        <v>28</v>
      </c>
      <c r="F2175" s="64">
        <v>45678</v>
      </c>
      <c r="G2175" s="31" t="s">
        <v>30</v>
      </c>
      <c r="H2175" s="24" t="s">
        <v>495</v>
      </c>
      <c r="I2175" s="24" t="s">
        <v>315</v>
      </c>
      <c r="J2175" s="24">
        <v>68850</v>
      </c>
      <c r="K2175" s="49" t="s">
        <v>316</v>
      </c>
      <c r="L2175" s="20">
        <v>23951</v>
      </c>
      <c r="M2175" s="49" t="s">
        <v>317</v>
      </c>
      <c r="N2175" s="49" t="s">
        <v>325</v>
      </c>
      <c r="O2175" s="49" t="s">
        <v>319</v>
      </c>
      <c r="P2175" s="49" t="s">
        <v>604</v>
      </c>
      <c r="Q2175" s="49" t="s">
        <v>348</v>
      </c>
      <c r="R2175" s="7" t="s">
        <v>841</v>
      </c>
      <c r="S2175" s="24">
        <v>2</v>
      </c>
      <c r="T2175" s="58">
        <v>4400</v>
      </c>
      <c r="U2175" s="7">
        <v>70</v>
      </c>
      <c r="V2175" s="23" t="s">
        <v>285</v>
      </c>
      <c r="W2175" s="24" t="s">
        <v>1260</v>
      </c>
      <c r="X2175" s="7" t="s">
        <v>55</v>
      </c>
      <c r="Y2175" s="10">
        <v>1017.77</v>
      </c>
      <c r="Z2175" s="24" t="s">
        <v>566</v>
      </c>
      <c r="AA2175" s="12" t="s">
        <v>1383</v>
      </c>
      <c r="AB2175" s="66"/>
      <c r="AC2175" s="24"/>
      <c r="AF2175" s="24"/>
    </row>
    <row r="2176" spans="1:32" ht="15" hidden="1" customHeight="1" x14ac:dyDescent="0.2">
      <c r="A2176" s="33" t="s">
        <v>1750</v>
      </c>
      <c r="B2176" s="27">
        <v>45643</v>
      </c>
      <c r="C2176" s="31">
        <f t="shared" si="67"/>
        <v>2</v>
      </c>
      <c r="D2176" s="15">
        <f t="shared" si="66"/>
        <v>538.41</v>
      </c>
      <c r="E2176" s="16" t="s">
        <v>28</v>
      </c>
      <c r="F2176" s="30">
        <v>45643</v>
      </c>
      <c r="G2176" s="30" t="s">
        <v>30</v>
      </c>
      <c r="H2176" s="24" t="s">
        <v>905</v>
      </c>
      <c r="I2176" s="24" t="s">
        <v>315</v>
      </c>
      <c r="J2176" s="24">
        <v>68883</v>
      </c>
      <c r="K2176" s="49" t="s">
        <v>316</v>
      </c>
      <c r="L2176" s="20" t="s">
        <v>31</v>
      </c>
      <c r="M2176" s="20" t="s">
        <v>31</v>
      </c>
      <c r="N2176" s="20" t="s">
        <v>31</v>
      </c>
      <c r="O2176" s="20" t="s">
        <v>31</v>
      </c>
      <c r="P2176" s="20" t="s">
        <v>31</v>
      </c>
      <c r="Q2176" s="20" t="s">
        <v>31</v>
      </c>
      <c r="R2176" s="7" t="s">
        <v>820</v>
      </c>
      <c r="S2176" s="24">
        <v>1</v>
      </c>
      <c r="T2176" s="58">
        <v>1300</v>
      </c>
      <c r="U2176" s="7" t="s">
        <v>383</v>
      </c>
      <c r="V2176" s="23" t="s">
        <v>32</v>
      </c>
      <c r="W2176" s="24" t="s">
        <v>155</v>
      </c>
      <c r="X2176" s="7" t="s">
        <v>34</v>
      </c>
      <c r="Y2176" s="10">
        <v>152.59</v>
      </c>
      <c r="Z2176" s="24" t="s">
        <v>46</v>
      </c>
      <c r="AA2176" s="12" t="s">
        <v>1380</v>
      </c>
      <c r="AB2176" s="66"/>
      <c r="AC2176" s="24"/>
      <c r="AF2176" s="24"/>
    </row>
    <row r="2177" spans="1:32" ht="15" hidden="1" customHeight="1" x14ac:dyDescent="0.2">
      <c r="A2177" s="33" t="s">
        <v>2597</v>
      </c>
      <c r="B2177" s="27">
        <v>45644</v>
      </c>
      <c r="C2177" s="31">
        <f t="shared" si="67"/>
        <v>1</v>
      </c>
      <c r="D2177" s="15">
        <f t="shared" si="66"/>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604</v>
      </c>
      <c r="Q2177" s="49" t="s">
        <v>348</v>
      </c>
      <c r="R2177" s="7" t="s">
        <v>820</v>
      </c>
      <c r="S2177" s="24">
        <v>1</v>
      </c>
      <c r="T2177" s="58">
        <v>1783.7</v>
      </c>
      <c r="U2177" s="7">
        <v>10</v>
      </c>
      <c r="V2177" s="37" t="s">
        <v>260</v>
      </c>
      <c r="W2177" s="24" t="s">
        <v>944</v>
      </c>
      <c r="X2177" s="7" t="s">
        <v>55</v>
      </c>
      <c r="Y2177" s="10">
        <v>464</v>
      </c>
      <c r="Z2177" s="24" t="s">
        <v>566</v>
      </c>
      <c r="AA2177" s="12" t="s">
        <v>1393</v>
      </c>
      <c r="AB2177" s="66"/>
      <c r="AC2177" s="24"/>
      <c r="AF2177" s="24"/>
    </row>
    <row r="2178" spans="1:32" ht="15" hidden="1" customHeight="1" x14ac:dyDescent="0.2">
      <c r="A2178" s="33" t="s">
        <v>2596</v>
      </c>
      <c r="B2178" s="27">
        <v>45644</v>
      </c>
      <c r="C2178" s="31">
        <f t="shared" si="67"/>
        <v>1</v>
      </c>
      <c r="D2178" s="15">
        <f t="shared" ref="D2178:D2241" si="68">IF(C2178=1, 1500 - SUMIFS($Y:$Y, $A:$A, A2178, $C:$C, C2178, $E:$E, "Approved", $Z:$Z, "&lt;&gt;PFA GC", $F:$F, "&lt;&gt;No"),
   IF(C2178=2, 1000 - SUMIFS($Y:$Y, $A:$A, A2178, $C:$C, C2178, $E:$E, "Approved", $Z:$Z, "&lt;&gt;PFA GC", $F:$F, "&lt;&gt;No"),
   IF(C2178&gt;=3, 500 - SUMIFS($Y:$Y, $A:$A, A2178, $C:$C, C2178, $E:$E, "Approved", $Z:$Z, "&lt;&gt;PFA GC", $F:$F, "&lt;&gt;No"), "")))</f>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604</v>
      </c>
      <c r="Q2178" s="49" t="s">
        <v>348</v>
      </c>
      <c r="R2178" s="7" t="s">
        <v>841</v>
      </c>
      <c r="S2178" s="24">
        <v>4</v>
      </c>
      <c r="T2178" s="58">
        <v>2563.5700000000002</v>
      </c>
      <c r="U2178" s="7">
        <v>2</v>
      </c>
      <c r="V2178" s="23" t="s">
        <v>445</v>
      </c>
      <c r="W2178" s="24" t="s">
        <v>1391</v>
      </c>
      <c r="X2178" s="7" t="s">
        <v>55</v>
      </c>
      <c r="Y2178" s="10">
        <v>1100</v>
      </c>
      <c r="Z2178" s="24" t="s">
        <v>566</v>
      </c>
      <c r="AA2178" s="12" t="s">
        <v>1394</v>
      </c>
      <c r="AB2178" s="66"/>
      <c r="AC2178" s="24"/>
      <c r="AF2178" s="24"/>
    </row>
    <row r="2179" spans="1:32" ht="15" hidden="1" customHeight="1" x14ac:dyDescent="0.2">
      <c r="A2179" s="33" t="s">
        <v>2596</v>
      </c>
      <c r="B2179" s="27">
        <v>45644</v>
      </c>
      <c r="C2179" s="31">
        <f t="shared" ref="C2179:C2242" si="69">YEAR(B2179) - YEAR(_xlfn.MINIFS($B:$B, $A:$A, A2179)) + 1</f>
        <v>1</v>
      </c>
      <c r="D2179" s="15">
        <f t="shared" si="68"/>
        <v>0</v>
      </c>
      <c r="E2179" s="16" t="s">
        <v>28</v>
      </c>
      <c r="F2179" s="64">
        <v>45660</v>
      </c>
      <c r="G2179" s="30" t="s">
        <v>30</v>
      </c>
      <c r="H2179" s="24" t="s">
        <v>444</v>
      </c>
      <c r="I2179" s="24" t="s">
        <v>381</v>
      </c>
      <c r="J2179" s="24">
        <v>68901</v>
      </c>
      <c r="K2179" s="49" t="s">
        <v>464</v>
      </c>
      <c r="L2179" s="20">
        <v>26109</v>
      </c>
      <c r="M2179" s="49" t="s">
        <v>317</v>
      </c>
      <c r="N2179" s="49" t="s">
        <v>318</v>
      </c>
      <c r="O2179" s="49" t="s">
        <v>319</v>
      </c>
      <c r="P2179" s="49" t="s">
        <v>604</v>
      </c>
      <c r="Q2179" s="49" t="s">
        <v>348</v>
      </c>
      <c r="R2179" s="7" t="s">
        <v>841</v>
      </c>
      <c r="S2179" s="24">
        <v>4</v>
      </c>
      <c r="T2179" s="58" t="s">
        <v>1390</v>
      </c>
      <c r="U2179" s="7">
        <v>2</v>
      </c>
      <c r="V2179" s="23" t="s">
        <v>445</v>
      </c>
      <c r="W2179" s="24" t="s">
        <v>1391</v>
      </c>
      <c r="X2179" s="7" t="s">
        <v>55</v>
      </c>
      <c r="Y2179" s="10">
        <v>400</v>
      </c>
      <c r="Z2179" s="24"/>
      <c r="AA2179" s="12" t="s">
        <v>1392</v>
      </c>
      <c r="AB2179" s="66"/>
      <c r="AC2179" s="24"/>
      <c r="AF2179" s="24"/>
    </row>
    <row r="2180" spans="1:32" ht="15" hidden="1" customHeight="1" x14ac:dyDescent="0.2">
      <c r="A2180" s="33" t="s">
        <v>2598</v>
      </c>
      <c r="B2180" s="27">
        <v>45644</v>
      </c>
      <c r="C2180" s="31">
        <f t="shared" si="69"/>
        <v>1</v>
      </c>
      <c r="D2180" s="15">
        <f t="shared" si="68"/>
        <v>1329.02</v>
      </c>
      <c r="E2180" s="16" t="s">
        <v>28</v>
      </c>
      <c r="F2180" s="30">
        <v>45644</v>
      </c>
      <c r="G2180" s="30" t="s">
        <v>30</v>
      </c>
      <c r="H2180" s="24" t="s">
        <v>1388</v>
      </c>
      <c r="I2180" s="24" t="s">
        <v>315</v>
      </c>
      <c r="J2180" s="24">
        <v>68822</v>
      </c>
      <c r="K2180" s="49" t="s">
        <v>316</v>
      </c>
      <c r="L2180" s="20">
        <v>26637</v>
      </c>
      <c r="M2180" s="49" t="s">
        <v>569</v>
      </c>
      <c r="N2180" s="49" t="s">
        <v>325</v>
      </c>
      <c r="O2180" s="49" t="s">
        <v>319</v>
      </c>
      <c r="P2180" s="49" t="s">
        <v>604</v>
      </c>
      <c r="Q2180" s="49" t="s">
        <v>348</v>
      </c>
      <c r="R2180" s="7" t="s">
        <v>841</v>
      </c>
      <c r="S2180" s="24">
        <v>10</v>
      </c>
      <c r="T2180" s="58">
        <v>1500</v>
      </c>
      <c r="U2180" s="7">
        <v>160</v>
      </c>
      <c r="V2180" s="63" t="s">
        <v>32</v>
      </c>
      <c r="W2180" s="24" t="s">
        <v>1212</v>
      </c>
      <c r="X2180" s="7" t="s">
        <v>54</v>
      </c>
      <c r="Y2180" s="10">
        <v>170.98</v>
      </c>
      <c r="Z2180" s="24" t="s">
        <v>72</v>
      </c>
      <c r="AA2180" s="12" t="s">
        <v>1389</v>
      </c>
      <c r="AB2180" s="66"/>
      <c r="AC2180" s="24"/>
      <c r="AF2180" s="24"/>
    </row>
    <row r="2181" spans="1:32" ht="15" hidden="1" customHeight="1" x14ac:dyDescent="0.2">
      <c r="A2181" s="33" t="s">
        <v>2432</v>
      </c>
      <c r="B2181" s="27">
        <v>45644</v>
      </c>
      <c r="C2181" s="31">
        <f t="shared" si="69"/>
        <v>1</v>
      </c>
      <c r="D2181" s="15">
        <f t="shared" si="68"/>
        <v>1400</v>
      </c>
      <c r="E2181" s="16" t="s">
        <v>28</v>
      </c>
      <c r="F2181" s="30">
        <v>45652</v>
      </c>
      <c r="G2181" s="30" t="s">
        <v>30</v>
      </c>
      <c r="H2181" s="24" t="s">
        <v>1387</v>
      </c>
      <c r="I2181" s="24" t="s">
        <v>315</v>
      </c>
      <c r="J2181" s="24">
        <v>68873</v>
      </c>
      <c r="K2181" s="49" t="s">
        <v>316</v>
      </c>
      <c r="L2181" s="20">
        <v>29309</v>
      </c>
      <c r="M2181" s="49" t="s">
        <v>335</v>
      </c>
      <c r="N2181" s="49" t="s">
        <v>318</v>
      </c>
      <c r="O2181" s="49" t="s">
        <v>319</v>
      </c>
      <c r="P2181" s="49" t="s">
        <v>604</v>
      </c>
      <c r="Q2181" s="49" t="s">
        <v>348</v>
      </c>
      <c r="R2181" s="7" t="s">
        <v>822</v>
      </c>
      <c r="S2181" s="24">
        <v>2</v>
      </c>
      <c r="T2181" s="58">
        <v>1160</v>
      </c>
      <c r="U2181" s="7">
        <v>30</v>
      </c>
      <c r="V2181" s="23" t="s">
        <v>32</v>
      </c>
      <c r="W2181" s="24" t="s">
        <v>1212</v>
      </c>
      <c r="X2181" s="7" t="s">
        <v>84</v>
      </c>
      <c r="Y2181" s="10">
        <v>100</v>
      </c>
      <c r="Z2181" s="24" t="s">
        <v>44</v>
      </c>
      <c r="AA2181" s="12" t="s">
        <v>983</v>
      </c>
      <c r="AB2181" s="66"/>
      <c r="AC2181" s="24"/>
      <c r="AF2181" s="24"/>
    </row>
    <row r="2182" spans="1:32" ht="15" hidden="1" customHeight="1" x14ac:dyDescent="0.2">
      <c r="A2182" s="33" t="s">
        <v>2599</v>
      </c>
      <c r="B2182" s="27">
        <v>45645</v>
      </c>
      <c r="C2182" s="31">
        <f t="shared" si="69"/>
        <v>1</v>
      </c>
      <c r="D2182" s="15">
        <f t="shared" si="68"/>
        <v>409.97</v>
      </c>
      <c r="E2182" s="16" t="s">
        <v>28</v>
      </c>
      <c r="F2182" s="64">
        <v>45650</v>
      </c>
      <c r="G2182" s="30" t="s">
        <v>30</v>
      </c>
      <c r="H2182" s="24" t="s">
        <v>314</v>
      </c>
      <c r="I2182" s="24" t="s">
        <v>315</v>
      </c>
      <c r="J2182" s="24">
        <v>68507</v>
      </c>
      <c r="K2182" s="49" t="s">
        <v>316</v>
      </c>
      <c r="L2182" s="20">
        <v>26744</v>
      </c>
      <c r="M2182" s="49" t="s">
        <v>615</v>
      </c>
      <c r="N2182" s="49" t="s">
        <v>325</v>
      </c>
      <c r="O2182" s="49" t="s">
        <v>326</v>
      </c>
      <c r="P2182" s="49" t="s">
        <v>604</v>
      </c>
      <c r="Q2182" s="49" t="s">
        <v>348</v>
      </c>
      <c r="R2182" s="7" t="s">
        <v>349</v>
      </c>
      <c r="S2182" s="24">
        <v>1</v>
      </c>
      <c r="T2182" s="58">
        <v>0</v>
      </c>
      <c r="U2182" s="7">
        <v>17</v>
      </c>
      <c r="V2182" s="37" t="s">
        <v>260</v>
      </c>
      <c r="W2182" s="24" t="s">
        <v>1395</v>
      </c>
      <c r="X2182" s="7" t="s">
        <v>73</v>
      </c>
      <c r="Y2182" s="10">
        <v>87.5</v>
      </c>
      <c r="Z2182" s="24" t="s">
        <v>566</v>
      </c>
      <c r="AA2182" s="12" t="s">
        <v>578</v>
      </c>
      <c r="AB2182" s="66"/>
      <c r="AC2182" s="24"/>
      <c r="AF2182" s="24"/>
    </row>
    <row r="2183" spans="1:32" ht="15" hidden="1" customHeight="1" x14ac:dyDescent="0.2">
      <c r="A2183" s="33" t="s">
        <v>2599</v>
      </c>
      <c r="B2183" s="27">
        <v>45645</v>
      </c>
      <c r="C2183" s="31">
        <f t="shared" si="69"/>
        <v>1</v>
      </c>
      <c r="D2183" s="15">
        <f t="shared" si="68"/>
        <v>409.97</v>
      </c>
      <c r="E2183" s="16" t="s">
        <v>28</v>
      </c>
      <c r="F2183" s="64">
        <v>45650</v>
      </c>
      <c r="G2183" s="30" t="s">
        <v>30</v>
      </c>
      <c r="H2183" s="24" t="s">
        <v>314</v>
      </c>
      <c r="I2183" s="24" t="s">
        <v>315</v>
      </c>
      <c r="J2183" s="24">
        <v>68507</v>
      </c>
      <c r="K2183" s="49" t="s">
        <v>316</v>
      </c>
      <c r="L2183" s="20">
        <v>26744</v>
      </c>
      <c r="M2183" s="49" t="s">
        <v>615</v>
      </c>
      <c r="N2183" s="49" t="s">
        <v>325</v>
      </c>
      <c r="O2183" s="49" t="s">
        <v>326</v>
      </c>
      <c r="P2183" s="49" t="s">
        <v>604</v>
      </c>
      <c r="Q2183" s="49" t="s">
        <v>348</v>
      </c>
      <c r="R2183" s="7" t="s">
        <v>349</v>
      </c>
      <c r="S2183" s="24">
        <v>1</v>
      </c>
      <c r="T2183" s="58">
        <v>0</v>
      </c>
      <c r="U2183" s="7">
        <v>17</v>
      </c>
      <c r="V2183" s="37" t="s">
        <v>260</v>
      </c>
      <c r="W2183" s="24" t="s">
        <v>1395</v>
      </c>
      <c r="X2183" s="7" t="s">
        <v>57</v>
      </c>
      <c r="Y2183" s="10">
        <v>177.53</v>
      </c>
      <c r="Z2183" s="24" t="s">
        <v>566</v>
      </c>
      <c r="AA2183" s="12" t="s">
        <v>327</v>
      </c>
      <c r="AB2183" s="66"/>
      <c r="AC2183" s="24"/>
      <c r="AF2183" s="24"/>
    </row>
    <row r="2184" spans="1:32" ht="15" hidden="1" customHeight="1" x14ac:dyDescent="0.2">
      <c r="A2184" s="33" t="s">
        <v>2599</v>
      </c>
      <c r="B2184" s="27">
        <v>45645</v>
      </c>
      <c r="C2184" s="31">
        <f t="shared" si="69"/>
        <v>1</v>
      </c>
      <c r="D2184" s="15">
        <f t="shared" si="68"/>
        <v>409.97</v>
      </c>
      <c r="E2184" s="16" t="s">
        <v>28</v>
      </c>
      <c r="F2184" s="64">
        <v>45650</v>
      </c>
      <c r="G2184" s="30" t="s">
        <v>30</v>
      </c>
      <c r="H2184" s="24" t="s">
        <v>314</v>
      </c>
      <c r="I2184" s="24" t="s">
        <v>315</v>
      </c>
      <c r="J2184" s="24">
        <v>68507</v>
      </c>
      <c r="K2184" s="49" t="s">
        <v>316</v>
      </c>
      <c r="L2184" s="20">
        <v>26744</v>
      </c>
      <c r="M2184" s="49" t="s">
        <v>615</v>
      </c>
      <c r="N2184" s="49" t="s">
        <v>325</v>
      </c>
      <c r="O2184" s="49" t="s">
        <v>326</v>
      </c>
      <c r="P2184" s="49" t="s">
        <v>604</v>
      </c>
      <c r="Q2184" s="49" t="s">
        <v>348</v>
      </c>
      <c r="R2184" s="7" t="s">
        <v>349</v>
      </c>
      <c r="S2184" s="24">
        <v>1</v>
      </c>
      <c r="T2184" s="58">
        <v>0</v>
      </c>
      <c r="U2184" s="7">
        <v>17</v>
      </c>
      <c r="V2184" s="37" t="s">
        <v>260</v>
      </c>
      <c r="W2184" s="24" t="s">
        <v>1395</v>
      </c>
      <c r="X2184" s="7" t="s">
        <v>55</v>
      </c>
      <c r="Y2184" s="10">
        <v>825</v>
      </c>
      <c r="Z2184" s="24" t="s">
        <v>566</v>
      </c>
      <c r="AA2184" s="12" t="s">
        <v>388</v>
      </c>
      <c r="AB2184" s="66"/>
      <c r="AC2184" s="24"/>
      <c r="AF2184" s="24"/>
    </row>
    <row r="2185" spans="1:32" ht="15" hidden="1" customHeight="1" x14ac:dyDescent="0.2">
      <c r="A2185" s="33" t="s">
        <v>2386</v>
      </c>
      <c r="B2185" s="27">
        <v>45646</v>
      </c>
      <c r="C2185" s="31">
        <f t="shared" si="69"/>
        <v>1</v>
      </c>
      <c r="D2185" s="15">
        <f t="shared" si="68"/>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604</v>
      </c>
      <c r="Q2185" s="49" t="s">
        <v>579</v>
      </c>
      <c r="R2185" s="7" t="s">
        <v>851</v>
      </c>
      <c r="S2185" s="24">
        <v>1</v>
      </c>
      <c r="T2185" s="58">
        <v>2235.4</v>
      </c>
      <c r="U2185" s="7">
        <v>140</v>
      </c>
      <c r="V2185" s="37" t="s">
        <v>260</v>
      </c>
      <c r="W2185" s="24" t="s">
        <v>944</v>
      </c>
      <c r="X2185" s="7" t="s">
        <v>73</v>
      </c>
      <c r="Y2185" s="10">
        <v>219.29</v>
      </c>
      <c r="Z2185" s="24" t="s">
        <v>566</v>
      </c>
      <c r="AA2185" s="12" t="s">
        <v>1143</v>
      </c>
      <c r="AB2185" s="66"/>
      <c r="AC2185" s="24"/>
      <c r="AF2185" s="24"/>
    </row>
    <row r="2186" spans="1:32" ht="15" hidden="1" customHeight="1" x14ac:dyDescent="0.2">
      <c r="A2186" s="33" t="s">
        <v>2601</v>
      </c>
      <c r="B2186" s="27">
        <v>45646</v>
      </c>
      <c r="C2186" s="31">
        <f t="shared" si="69"/>
        <v>1</v>
      </c>
      <c r="D2186" s="15">
        <f t="shared" si="68"/>
        <v>1151.51</v>
      </c>
      <c r="E2186" s="16" t="s">
        <v>28</v>
      </c>
      <c r="F2186" s="30">
        <v>45650</v>
      </c>
      <c r="G2186" s="30" t="s">
        <v>30</v>
      </c>
      <c r="H2186" s="24" t="s">
        <v>1149</v>
      </c>
      <c r="I2186" s="24" t="s">
        <v>315</v>
      </c>
      <c r="J2186" s="24">
        <v>68025</v>
      </c>
      <c r="K2186" s="49" t="s">
        <v>316</v>
      </c>
      <c r="L2186" s="20">
        <v>22739</v>
      </c>
      <c r="M2186" s="49" t="s">
        <v>317</v>
      </c>
      <c r="N2186" s="49" t="s">
        <v>325</v>
      </c>
      <c r="O2186" s="49" t="s">
        <v>319</v>
      </c>
      <c r="P2186" s="49" t="s">
        <v>604</v>
      </c>
      <c r="Q2186" s="49" t="s">
        <v>348</v>
      </c>
      <c r="R2186" s="7" t="s">
        <v>841</v>
      </c>
      <c r="S2186" s="24">
        <v>2</v>
      </c>
      <c r="T2186" s="58">
        <v>1900</v>
      </c>
      <c r="U2186" s="7">
        <v>10</v>
      </c>
      <c r="V2186" s="23" t="s">
        <v>32</v>
      </c>
      <c r="W2186" s="24" t="s">
        <v>1224</v>
      </c>
      <c r="X2186" s="7" t="s">
        <v>57</v>
      </c>
      <c r="Y2186" s="10">
        <v>348.49</v>
      </c>
      <c r="Z2186" s="24" t="s">
        <v>566</v>
      </c>
      <c r="AA2186" s="12" t="s">
        <v>1396</v>
      </c>
      <c r="AB2186" s="66"/>
      <c r="AC2186" s="24"/>
      <c r="AF2186" s="24"/>
    </row>
    <row r="2187" spans="1:32" ht="15" hidden="1" customHeight="1" x14ac:dyDescent="0.2">
      <c r="A2187" s="33" t="s">
        <v>2602</v>
      </c>
      <c r="B2187" s="27">
        <v>45646</v>
      </c>
      <c r="C2187" s="31">
        <f t="shared" si="69"/>
        <v>1</v>
      </c>
      <c r="D2187" s="15">
        <f t="shared" si="68"/>
        <v>1500</v>
      </c>
      <c r="E2187" s="41" t="s">
        <v>428</v>
      </c>
      <c r="F2187" s="30" t="s">
        <v>320</v>
      </c>
      <c r="G2187" s="31" t="s">
        <v>30</v>
      </c>
      <c r="H2187" s="24" t="s">
        <v>780</v>
      </c>
      <c r="I2187" s="24" t="s">
        <v>315</v>
      </c>
      <c r="J2187" s="24">
        <v>68110</v>
      </c>
      <c r="K2187" s="49" t="s">
        <v>316</v>
      </c>
      <c r="L2187" s="20">
        <v>23740</v>
      </c>
      <c r="M2187" s="49" t="s">
        <v>324</v>
      </c>
      <c r="N2187" s="49" t="s">
        <v>318</v>
      </c>
      <c r="O2187" s="49" t="s">
        <v>326</v>
      </c>
      <c r="P2187" s="49" t="s">
        <v>604</v>
      </c>
      <c r="Q2187" s="49" t="s">
        <v>348</v>
      </c>
      <c r="R2187" s="7" t="s">
        <v>820</v>
      </c>
      <c r="S2187" s="24">
        <v>2</v>
      </c>
      <c r="T2187" s="58">
        <v>1648</v>
      </c>
      <c r="U2187" s="7">
        <v>30</v>
      </c>
      <c r="V2187" s="63" t="s">
        <v>285</v>
      </c>
      <c r="W2187" s="24" t="s">
        <v>860</v>
      </c>
      <c r="X2187" s="7" t="s">
        <v>431</v>
      </c>
      <c r="Y2187" s="10">
        <v>1500</v>
      </c>
      <c r="Z2187" s="24"/>
      <c r="AA2187" s="12"/>
      <c r="AB2187" s="66"/>
      <c r="AC2187" s="24"/>
      <c r="AD2187" s="24" t="s">
        <v>1397</v>
      </c>
      <c r="AF2187" s="24"/>
    </row>
    <row r="2188" spans="1:32" ht="15" hidden="1" customHeight="1" x14ac:dyDescent="0.2">
      <c r="A2188" s="33" t="s">
        <v>2600</v>
      </c>
      <c r="B2188" s="27">
        <v>45646</v>
      </c>
      <c r="C2188" s="31">
        <f t="shared" si="69"/>
        <v>1</v>
      </c>
      <c r="D2188" s="15">
        <f t="shared" si="68"/>
        <v>8.75</v>
      </c>
      <c r="E2188" s="16" t="s">
        <v>28</v>
      </c>
      <c r="F2188" s="30">
        <v>45646</v>
      </c>
      <c r="G2188" s="30" t="s">
        <v>30</v>
      </c>
      <c r="H2188" s="24" t="s">
        <v>780</v>
      </c>
      <c r="I2188" s="24" t="s">
        <v>315</v>
      </c>
      <c r="J2188" s="24">
        <v>68112</v>
      </c>
      <c r="K2188" s="49" t="s">
        <v>316</v>
      </c>
      <c r="L2188" s="20">
        <v>23931</v>
      </c>
      <c r="M2188" s="49" t="s">
        <v>324</v>
      </c>
      <c r="N2188" s="49" t="s">
        <v>318</v>
      </c>
      <c r="O2188" s="49" t="s">
        <v>326</v>
      </c>
      <c r="P2188" s="49" t="s">
        <v>604</v>
      </c>
      <c r="Q2188" s="49" t="s">
        <v>348</v>
      </c>
      <c r="R2188" s="7" t="s">
        <v>822</v>
      </c>
      <c r="S2188" s="24">
        <v>1</v>
      </c>
      <c r="T2188" s="58">
        <v>1375</v>
      </c>
      <c r="U2188" s="7">
        <v>10</v>
      </c>
      <c r="V2188" s="23" t="s">
        <v>32</v>
      </c>
      <c r="W2188" s="24" t="s">
        <v>1224</v>
      </c>
      <c r="X2188" s="7" t="s">
        <v>57</v>
      </c>
      <c r="Y2188" s="10">
        <v>341.25</v>
      </c>
      <c r="Z2188" s="24" t="s">
        <v>46</v>
      </c>
      <c r="AA2188" s="12" t="s">
        <v>123</v>
      </c>
      <c r="AB2188" s="66"/>
      <c r="AC2188" s="24"/>
      <c r="AF2188" s="24"/>
    </row>
    <row r="2189" spans="1:32" ht="15" hidden="1" customHeight="1" x14ac:dyDescent="0.2">
      <c r="A2189" s="54" t="s">
        <v>2603</v>
      </c>
      <c r="B2189" s="35">
        <v>45649</v>
      </c>
      <c r="C2189" s="59">
        <f t="shared" si="69"/>
        <v>1</v>
      </c>
      <c r="D2189" s="15">
        <f t="shared" si="68"/>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604</v>
      </c>
      <c r="Q2189" s="53" t="s">
        <v>348</v>
      </c>
      <c r="R2189" s="7" t="s">
        <v>841</v>
      </c>
      <c r="S2189" s="53">
        <v>2</v>
      </c>
      <c r="T2189" s="61">
        <v>4940</v>
      </c>
      <c r="U2189" s="7">
        <v>22</v>
      </c>
      <c r="V2189" s="53" t="s">
        <v>285</v>
      </c>
      <c r="W2189" s="53" t="s">
        <v>860</v>
      </c>
      <c r="X2189" s="7" t="s">
        <v>1398</v>
      </c>
      <c r="Y2189" s="10">
        <v>79.75</v>
      </c>
      <c r="Z2189" s="53" t="s">
        <v>566</v>
      </c>
      <c r="AA2189" s="51" t="s">
        <v>1399</v>
      </c>
      <c r="AB2189" s="78"/>
      <c r="AC2189" s="53"/>
      <c r="AD2189" s="53"/>
      <c r="AF2189" s="24"/>
    </row>
    <row r="2190" spans="1:32" ht="15" hidden="1" customHeight="1" x14ac:dyDescent="0.2">
      <c r="A2190" s="54" t="s">
        <v>2603</v>
      </c>
      <c r="B2190" s="35">
        <v>45649</v>
      </c>
      <c r="C2190" s="59">
        <f t="shared" si="69"/>
        <v>1</v>
      </c>
      <c r="D2190" s="15">
        <f t="shared" si="68"/>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604</v>
      </c>
      <c r="Q2190" s="53" t="s">
        <v>348</v>
      </c>
      <c r="R2190" s="7" t="s">
        <v>841</v>
      </c>
      <c r="S2190" s="53">
        <v>2</v>
      </c>
      <c r="T2190" s="61">
        <v>4940</v>
      </c>
      <c r="U2190" s="7">
        <v>22</v>
      </c>
      <c r="V2190" s="53" t="s">
        <v>285</v>
      </c>
      <c r="W2190" s="53" t="s">
        <v>860</v>
      </c>
      <c r="X2190" s="7" t="s">
        <v>1400</v>
      </c>
      <c r="Y2190" s="10">
        <v>174.18</v>
      </c>
      <c r="Z2190" s="53" t="s">
        <v>566</v>
      </c>
      <c r="AA2190" s="51" t="s">
        <v>1401</v>
      </c>
      <c r="AB2190" s="78"/>
      <c r="AC2190" s="53"/>
      <c r="AD2190" s="53"/>
      <c r="AF2190" s="24"/>
    </row>
    <row r="2191" spans="1:32" ht="15" hidden="1" customHeight="1" x14ac:dyDescent="0.2">
      <c r="A2191" s="54" t="s">
        <v>2603</v>
      </c>
      <c r="B2191" s="35">
        <v>45649</v>
      </c>
      <c r="C2191" s="59">
        <f t="shared" si="69"/>
        <v>1</v>
      </c>
      <c r="D2191" s="15">
        <f t="shared" si="68"/>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604</v>
      </c>
      <c r="Q2191" s="53" t="s">
        <v>348</v>
      </c>
      <c r="R2191" s="7" t="s">
        <v>841</v>
      </c>
      <c r="S2191" s="53">
        <v>2</v>
      </c>
      <c r="T2191" s="61">
        <v>4940</v>
      </c>
      <c r="U2191" s="7">
        <v>22</v>
      </c>
      <c r="V2191" s="37" t="s">
        <v>285</v>
      </c>
      <c r="W2191" s="53" t="s">
        <v>860</v>
      </c>
      <c r="X2191" s="7" t="s">
        <v>73</v>
      </c>
      <c r="Y2191" s="10">
        <v>302.82</v>
      </c>
      <c r="Z2191" s="24" t="s">
        <v>566</v>
      </c>
      <c r="AA2191" s="51" t="s">
        <v>1402</v>
      </c>
      <c r="AB2191" s="78"/>
      <c r="AC2191" s="53"/>
      <c r="AD2191" s="53"/>
      <c r="AF2191" s="24"/>
    </row>
    <row r="2192" spans="1:32" ht="15" hidden="1" customHeight="1" x14ac:dyDescent="0.2">
      <c r="A2192" s="54" t="s">
        <v>2603</v>
      </c>
      <c r="B2192" s="35">
        <v>45649</v>
      </c>
      <c r="C2192" s="59">
        <f t="shared" si="69"/>
        <v>1</v>
      </c>
      <c r="D2192" s="15">
        <f t="shared" si="68"/>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604</v>
      </c>
      <c r="Q2192" s="53" t="s">
        <v>348</v>
      </c>
      <c r="R2192" s="7" t="s">
        <v>841</v>
      </c>
      <c r="S2192" s="53">
        <v>2</v>
      </c>
      <c r="T2192" s="61">
        <v>4940</v>
      </c>
      <c r="U2192" s="7">
        <v>22</v>
      </c>
      <c r="V2192" s="37" t="s">
        <v>285</v>
      </c>
      <c r="W2192" s="53" t="s">
        <v>860</v>
      </c>
      <c r="X2192" s="7" t="s">
        <v>37</v>
      </c>
      <c r="Y2192" s="10">
        <v>500</v>
      </c>
      <c r="Z2192" s="53" t="s">
        <v>44</v>
      </c>
      <c r="AA2192" s="51" t="s">
        <v>1069</v>
      </c>
      <c r="AB2192" s="78"/>
      <c r="AC2192" s="53"/>
      <c r="AD2192" s="53"/>
      <c r="AF2192" s="24"/>
    </row>
    <row r="2193" spans="1:32" ht="15" hidden="1" customHeight="1" x14ac:dyDescent="0.2">
      <c r="A2193" s="54" t="s">
        <v>2604</v>
      </c>
      <c r="B2193" s="35">
        <v>45649</v>
      </c>
      <c r="C2193" s="59">
        <f t="shared" si="69"/>
        <v>1</v>
      </c>
      <c r="D2193" s="15">
        <f t="shared" si="68"/>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604</v>
      </c>
      <c r="Q2193" s="53" t="s">
        <v>348</v>
      </c>
      <c r="R2193" s="7" t="s">
        <v>822</v>
      </c>
      <c r="S2193" s="53">
        <v>3</v>
      </c>
      <c r="T2193" s="61">
        <v>0</v>
      </c>
      <c r="U2193" s="7">
        <v>5</v>
      </c>
      <c r="V2193" s="23" t="s">
        <v>65</v>
      </c>
      <c r="W2193" s="53" t="s">
        <v>1403</v>
      </c>
      <c r="X2193" s="7" t="s">
        <v>55</v>
      </c>
      <c r="Y2193" s="10">
        <v>1190</v>
      </c>
      <c r="Z2193" s="53" t="s">
        <v>566</v>
      </c>
      <c r="AA2193" s="53" t="s">
        <v>1404</v>
      </c>
      <c r="AB2193" s="78"/>
      <c r="AC2193" s="53"/>
      <c r="AD2193" s="53"/>
      <c r="AF2193" s="24"/>
    </row>
    <row r="2194" spans="1:32" ht="15" hidden="1" customHeight="1" x14ac:dyDescent="0.2">
      <c r="A2194" s="33" t="s">
        <v>2605</v>
      </c>
      <c r="B2194" s="27">
        <v>45650</v>
      </c>
      <c r="C2194" s="31">
        <f t="shared" si="69"/>
        <v>1</v>
      </c>
      <c r="D2194" s="15">
        <f t="shared" si="68"/>
        <v>430</v>
      </c>
      <c r="E2194" s="16" t="s">
        <v>28</v>
      </c>
      <c r="F2194" s="30">
        <v>45663</v>
      </c>
      <c r="G2194" s="30" t="s">
        <v>30</v>
      </c>
      <c r="H2194" s="24" t="s">
        <v>1405</v>
      </c>
      <c r="I2194" s="24" t="s">
        <v>315</v>
      </c>
      <c r="J2194" s="24">
        <v>68863</v>
      </c>
      <c r="K2194" s="49" t="s">
        <v>316</v>
      </c>
      <c r="L2194" s="20">
        <v>25339</v>
      </c>
      <c r="M2194" s="49" t="s">
        <v>317</v>
      </c>
      <c r="N2194" s="49" t="s">
        <v>325</v>
      </c>
      <c r="O2194" s="49" t="s">
        <v>319</v>
      </c>
      <c r="P2194" s="49" t="s">
        <v>604</v>
      </c>
      <c r="Q2194" s="49" t="s">
        <v>348</v>
      </c>
      <c r="R2194" s="7" t="s">
        <v>841</v>
      </c>
      <c r="S2194" s="24">
        <v>2</v>
      </c>
      <c r="T2194" s="58">
        <v>3165</v>
      </c>
      <c r="U2194" s="7">
        <v>50</v>
      </c>
      <c r="V2194" s="23" t="s">
        <v>285</v>
      </c>
      <c r="W2194" s="24" t="s">
        <v>1165</v>
      </c>
      <c r="X2194" s="7" t="s">
        <v>37</v>
      </c>
      <c r="Y2194" s="10">
        <v>150</v>
      </c>
      <c r="Z2194" s="24" t="s">
        <v>44</v>
      </c>
      <c r="AA2194" s="12" t="s">
        <v>1069</v>
      </c>
      <c r="AB2194" s="66"/>
      <c r="AC2194" s="24"/>
      <c r="AF2194" s="24"/>
    </row>
    <row r="2195" spans="1:32" ht="15" hidden="1" customHeight="1" x14ac:dyDescent="0.2">
      <c r="A2195" s="54" t="s">
        <v>2605</v>
      </c>
      <c r="B2195" s="35">
        <v>45650</v>
      </c>
      <c r="C2195" s="59">
        <f t="shared" si="69"/>
        <v>1</v>
      </c>
      <c r="D2195" s="15">
        <f t="shared" si="68"/>
        <v>430</v>
      </c>
      <c r="E2195" s="16" t="s">
        <v>28</v>
      </c>
      <c r="F2195" s="64">
        <v>45660</v>
      </c>
      <c r="G2195" s="64" t="s">
        <v>30</v>
      </c>
      <c r="H2195" s="53" t="s">
        <v>1405</v>
      </c>
      <c r="I2195" s="53" t="s">
        <v>315</v>
      </c>
      <c r="J2195" s="53">
        <v>68863</v>
      </c>
      <c r="K2195" s="53" t="s">
        <v>316</v>
      </c>
      <c r="L2195" s="70">
        <v>25339</v>
      </c>
      <c r="M2195" s="53" t="s">
        <v>317</v>
      </c>
      <c r="N2195" s="53" t="s">
        <v>325</v>
      </c>
      <c r="O2195" s="53" t="s">
        <v>319</v>
      </c>
      <c r="P2195" s="53" t="s">
        <v>604</v>
      </c>
      <c r="Q2195" s="53" t="s">
        <v>348</v>
      </c>
      <c r="R2195" s="7" t="s">
        <v>841</v>
      </c>
      <c r="S2195" s="53">
        <v>2</v>
      </c>
      <c r="T2195" s="61">
        <v>3165</v>
      </c>
      <c r="U2195" s="7">
        <v>50</v>
      </c>
      <c r="V2195" s="37" t="s">
        <v>285</v>
      </c>
      <c r="W2195" s="53" t="s">
        <v>1165</v>
      </c>
      <c r="X2195" s="7" t="s">
        <v>55</v>
      </c>
      <c r="Y2195" s="10">
        <v>920</v>
      </c>
      <c r="Z2195" s="53" t="s">
        <v>566</v>
      </c>
      <c r="AA2195" s="53" t="s">
        <v>1406</v>
      </c>
      <c r="AB2195" s="78"/>
      <c r="AC2195" s="53"/>
      <c r="AD2195" s="53"/>
      <c r="AF2195" s="24"/>
    </row>
    <row r="2196" spans="1:32" ht="15" hidden="1" customHeight="1" x14ac:dyDescent="0.2">
      <c r="A2196" s="33" t="s">
        <v>2563</v>
      </c>
      <c r="B2196" s="27">
        <v>45652</v>
      </c>
      <c r="C2196" s="31">
        <f t="shared" si="69"/>
        <v>1</v>
      </c>
      <c r="D2196" s="15">
        <f t="shared" si="68"/>
        <v>-29.869999999999891</v>
      </c>
      <c r="E2196" s="16" t="s">
        <v>28</v>
      </c>
      <c r="F2196" s="64">
        <v>45663</v>
      </c>
      <c r="G2196" s="30" t="s">
        <v>30</v>
      </c>
      <c r="H2196" s="24" t="s">
        <v>1158</v>
      </c>
      <c r="I2196" s="24" t="s">
        <v>805</v>
      </c>
      <c r="J2196" s="24">
        <v>51501</v>
      </c>
      <c r="K2196" s="49" t="s">
        <v>316</v>
      </c>
      <c r="L2196" s="20">
        <v>22486</v>
      </c>
      <c r="M2196" s="49" t="s">
        <v>324</v>
      </c>
      <c r="N2196" s="49" t="s">
        <v>318</v>
      </c>
      <c r="O2196" s="49" t="s">
        <v>319</v>
      </c>
      <c r="P2196" s="49" t="s">
        <v>604</v>
      </c>
      <c r="Q2196" s="49" t="s">
        <v>657</v>
      </c>
      <c r="R2196" s="7" t="s">
        <v>841</v>
      </c>
      <c r="S2196" s="24">
        <v>1</v>
      </c>
      <c r="T2196" s="58">
        <v>1354</v>
      </c>
      <c r="U2196" s="7">
        <v>4.2</v>
      </c>
      <c r="V2196" s="23" t="s">
        <v>1160</v>
      </c>
      <c r="W2196" s="24" t="s">
        <v>1161</v>
      </c>
      <c r="X2196" s="7" t="s">
        <v>55</v>
      </c>
      <c r="Y2196" s="10">
        <v>840</v>
      </c>
      <c r="Z2196" s="24" t="s">
        <v>566</v>
      </c>
      <c r="AA2196" s="12" t="s">
        <v>1333</v>
      </c>
      <c r="AB2196" s="66"/>
      <c r="AC2196" s="24"/>
      <c r="AF2196" s="24"/>
    </row>
    <row r="2197" spans="1:32" ht="15" hidden="1" customHeight="1" x14ac:dyDescent="0.2">
      <c r="A2197" s="33" t="s">
        <v>2290</v>
      </c>
      <c r="B2197" s="27">
        <v>45652</v>
      </c>
      <c r="C2197" s="31">
        <f t="shared" si="69"/>
        <v>1</v>
      </c>
      <c r="D2197" s="15">
        <f t="shared" si="68"/>
        <v>0.83999999999991815</v>
      </c>
      <c r="E2197" s="16" t="s">
        <v>28</v>
      </c>
      <c r="F2197" s="30">
        <v>45670</v>
      </c>
      <c r="G2197" s="30" t="s">
        <v>30</v>
      </c>
      <c r="H2197" s="24" t="s">
        <v>1061</v>
      </c>
      <c r="I2197" s="24" t="s">
        <v>315</v>
      </c>
      <c r="J2197" s="24">
        <v>68202</v>
      </c>
      <c r="K2197" s="49" t="s">
        <v>316</v>
      </c>
      <c r="L2197" s="20">
        <v>22915</v>
      </c>
      <c r="M2197" s="49" t="s">
        <v>569</v>
      </c>
      <c r="N2197" s="49" t="s">
        <v>318</v>
      </c>
      <c r="O2197" s="49" t="s">
        <v>319</v>
      </c>
      <c r="P2197" s="49" t="s">
        <v>604</v>
      </c>
      <c r="Q2197" s="49" t="s">
        <v>348</v>
      </c>
      <c r="R2197" s="7" t="s">
        <v>822</v>
      </c>
      <c r="S2197" s="24">
        <v>2</v>
      </c>
      <c r="T2197" s="58">
        <v>0</v>
      </c>
      <c r="U2197" s="7">
        <v>150</v>
      </c>
      <c r="V2197" s="23" t="s">
        <v>285</v>
      </c>
      <c r="W2197" s="24" t="s">
        <v>860</v>
      </c>
      <c r="X2197" s="7" t="s">
        <v>57</v>
      </c>
      <c r="Y2197" s="10">
        <v>182</v>
      </c>
      <c r="Z2197" s="24"/>
      <c r="AA2197" s="12" t="s">
        <v>1407</v>
      </c>
      <c r="AB2197" s="66"/>
      <c r="AC2197" s="24"/>
      <c r="AF2197" s="24"/>
    </row>
    <row r="2198" spans="1:32" ht="15" hidden="1" customHeight="1" x14ac:dyDescent="0.2">
      <c r="A2198" s="54" t="s">
        <v>2600</v>
      </c>
      <c r="B2198" s="35">
        <v>45652</v>
      </c>
      <c r="C2198" s="59">
        <f t="shared" si="69"/>
        <v>1</v>
      </c>
      <c r="D2198" s="15">
        <f t="shared" si="68"/>
        <v>8.75</v>
      </c>
      <c r="E2198" s="16" t="s">
        <v>28</v>
      </c>
      <c r="F2198" s="64">
        <v>45660</v>
      </c>
      <c r="G2198" s="64" t="s">
        <v>30</v>
      </c>
      <c r="H2198" s="53" t="s">
        <v>780</v>
      </c>
      <c r="I2198" s="53" t="s">
        <v>315</v>
      </c>
      <c r="J2198" s="53">
        <v>68112</v>
      </c>
      <c r="K2198" s="53" t="s">
        <v>316</v>
      </c>
      <c r="L2198" s="70">
        <v>23931</v>
      </c>
      <c r="M2198" s="53" t="s">
        <v>335</v>
      </c>
      <c r="N2198" s="53" t="s">
        <v>318</v>
      </c>
      <c r="O2198" s="53" t="s">
        <v>326</v>
      </c>
      <c r="P2198" s="53" t="s">
        <v>604</v>
      </c>
      <c r="Q2198" s="53" t="s">
        <v>348</v>
      </c>
      <c r="R2198" s="7" t="s">
        <v>822</v>
      </c>
      <c r="S2198" s="53">
        <v>1</v>
      </c>
      <c r="T2198" s="61">
        <v>1375</v>
      </c>
      <c r="U2198" s="7">
        <v>10</v>
      </c>
      <c r="V2198" s="23" t="s">
        <v>32</v>
      </c>
      <c r="W2198" s="53" t="s">
        <v>1224</v>
      </c>
      <c r="X2198" s="7" t="s">
        <v>55</v>
      </c>
      <c r="Y2198" s="10">
        <v>1150</v>
      </c>
      <c r="Z2198" s="53" t="s">
        <v>566</v>
      </c>
      <c r="AA2198" s="53" t="s">
        <v>1408</v>
      </c>
      <c r="AB2198" s="78"/>
      <c r="AC2198" s="53"/>
      <c r="AD2198" s="53"/>
      <c r="AF2198" s="24"/>
    </row>
    <row r="2199" spans="1:32" ht="15" hidden="1" customHeight="1" x14ac:dyDescent="0.2">
      <c r="A2199" s="54" t="s">
        <v>2313</v>
      </c>
      <c r="B2199" s="35">
        <v>45654</v>
      </c>
      <c r="C2199" s="59">
        <f t="shared" si="69"/>
        <v>1</v>
      </c>
      <c r="D2199" s="15">
        <f t="shared" si="68"/>
        <v>1500</v>
      </c>
      <c r="E2199" s="41" t="s">
        <v>428</v>
      </c>
      <c r="F2199" s="30" t="s">
        <v>320</v>
      </c>
      <c r="G2199" s="59" t="s">
        <v>635</v>
      </c>
      <c r="H2199" s="53" t="s">
        <v>1409</v>
      </c>
      <c r="I2199" s="53" t="s">
        <v>315</v>
      </c>
      <c r="J2199" s="53">
        <v>69336</v>
      </c>
      <c r="K2199" s="53" t="s">
        <v>316</v>
      </c>
      <c r="L2199" s="70">
        <v>37140</v>
      </c>
      <c r="M2199" s="53" t="s">
        <v>569</v>
      </c>
      <c r="N2199" s="53" t="s">
        <v>325</v>
      </c>
      <c r="O2199" s="53" t="s">
        <v>319</v>
      </c>
      <c r="P2199" s="53" t="s">
        <v>604</v>
      </c>
      <c r="Q2199" s="53" t="s">
        <v>348</v>
      </c>
      <c r="R2199" s="7" t="s">
        <v>822</v>
      </c>
      <c r="S2199" s="53">
        <v>2</v>
      </c>
      <c r="T2199" s="61">
        <v>1000</v>
      </c>
      <c r="U2199" s="7">
        <v>414</v>
      </c>
      <c r="V2199" s="37" t="s">
        <v>1410</v>
      </c>
      <c r="W2199" s="53" t="s">
        <v>1411</v>
      </c>
      <c r="X2199" s="7" t="s">
        <v>55</v>
      </c>
      <c r="Y2199" s="10">
        <v>800</v>
      </c>
      <c r="Z2199" s="53"/>
      <c r="AA2199" s="53"/>
      <c r="AB2199" s="78"/>
      <c r="AC2199" s="53"/>
      <c r="AD2199" s="53" t="s">
        <v>1412</v>
      </c>
      <c r="AF2199" s="24"/>
    </row>
    <row r="2200" spans="1:32" ht="15" hidden="1" customHeight="1" x14ac:dyDescent="0.2">
      <c r="A2200" s="54" t="s">
        <v>2608</v>
      </c>
      <c r="B2200" s="35">
        <v>45656</v>
      </c>
      <c r="C2200" s="59">
        <f t="shared" si="69"/>
        <v>1</v>
      </c>
      <c r="D2200" s="15">
        <f t="shared" si="68"/>
        <v>950</v>
      </c>
      <c r="E2200" s="16" t="s">
        <v>28</v>
      </c>
      <c r="F2200" s="64">
        <v>45663</v>
      </c>
      <c r="G2200" s="64" t="s">
        <v>30</v>
      </c>
      <c r="H2200" s="53" t="s">
        <v>1416</v>
      </c>
      <c r="I2200" s="53" t="s">
        <v>805</v>
      </c>
      <c r="J2200" s="53">
        <v>51534</v>
      </c>
      <c r="K2200" s="53" t="s">
        <v>316</v>
      </c>
      <c r="L2200" s="70">
        <v>22992</v>
      </c>
      <c r="M2200" s="53" t="s">
        <v>335</v>
      </c>
      <c r="N2200" s="53" t="s">
        <v>318</v>
      </c>
      <c r="O2200" s="53" t="s">
        <v>319</v>
      </c>
      <c r="P2200" s="53" t="s">
        <v>604</v>
      </c>
      <c r="Q2200" s="53" t="s">
        <v>348</v>
      </c>
      <c r="R2200" s="7" t="s">
        <v>822</v>
      </c>
      <c r="S2200" s="53">
        <v>1</v>
      </c>
      <c r="T2200" s="61">
        <v>1158</v>
      </c>
      <c r="U2200" s="7">
        <v>10</v>
      </c>
      <c r="V2200" s="23" t="s">
        <v>1160</v>
      </c>
      <c r="W2200" s="53" t="s">
        <v>1161</v>
      </c>
      <c r="X2200" s="7" t="s">
        <v>55</v>
      </c>
      <c r="Y2200" s="10">
        <v>550</v>
      </c>
      <c r="Z2200" s="24" t="s">
        <v>566</v>
      </c>
      <c r="AA2200" s="53" t="s">
        <v>1417</v>
      </c>
      <c r="AB2200" s="78"/>
      <c r="AC2200" s="53"/>
      <c r="AD2200" s="53"/>
      <c r="AF2200" s="24"/>
    </row>
    <row r="2201" spans="1:32" ht="15" hidden="1" customHeight="1" x14ac:dyDescent="0.2">
      <c r="A2201" s="54" t="s">
        <v>2607</v>
      </c>
      <c r="B2201" s="35">
        <v>45656</v>
      </c>
      <c r="C2201" s="59">
        <f t="shared" si="69"/>
        <v>1</v>
      </c>
      <c r="D2201" s="15">
        <f t="shared" si="68"/>
        <v>516.01</v>
      </c>
      <c r="E2201" s="16" t="s">
        <v>28</v>
      </c>
      <c r="F2201" s="64">
        <v>45671</v>
      </c>
      <c r="G2201" s="64" t="s">
        <v>30</v>
      </c>
      <c r="H2201" s="53" t="s">
        <v>1048</v>
      </c>
      <c r="I2201" s="53" t="s">
        <v>315</v>
      </c>
      <c r="J2201" s="53">
        <v>68701</v>
      </c>
      <c r="K2201" s="53" t="s">
        <v>316</v>
      </c>
      <c r="L2201" s="70">
        <v>23327</v>
      </c>
      <c r="M2201" s="53" t="s">
        <v>335</v>
      </c>
      <c r="N2201" s="53" t="s">
        <v>318</v>
      </c>
      <c r="O2201" s="53" t="s">
        <v>319</v>
      </c>
      <c r="P2201" s="53" t="s">
        <v>604</v>
      </c>
      <c r="Q2201" s="53" t="s">
        <v>348</v>
      </c>
      <c r="R2201" s="7" t="s">
        <v>822</v>
      </c>
      <c r="S2201" s="53">
        <v>1</v>
      </c>
      <c r="T2201" s="61">
        <v>750</v>
      </c>
      <c r="U2201" s="7">
        <v>220</v>
      </c>
      <c r="V2201" s="63" t="s">
        <v>65</v>
      </c>
      <c r="W2201" s="53" t="s">
        <v>692</v>
      </c>
      <c r="X2201" s="7" t="s">
        <v>55</v>
      </c>
      <c r="Y2201" s="10">
        <v>483.99</v>
      </c>
      <c r="Z2201" s="24" t="s">
        <v>566</v>
      </c>
      <c r="AA2201" s="53" t="s">
        <v>1415</v>
      </c>
      <c r="AB2201" s="78"/>
      <c r="AC2201" s="53"/>
      <c r="AD2201" s="53"/>
      <c r="AF2201" s="24"/>
    </row>
    <row r="2202" spans="1:32" ht="15" hidden="1" customHeight="1" x14ac:dyDescent="0.2">
      <c r="A2202" s="54" t="s">
        <v>2607</v>
      </c>
      <c r="B2202" s="35">
        <v>45656</v>
      </c>
      <c r="C2202" s="59">
        <f t="shared" si="69"/>
        <v>1</v>
      </c>
      <c r="D2202" s="15">
        <f t="shared" si="68"/>
        <v>516.01</v>
      </c>
      <c r="E2202" s="16" t="s">
        <v>28</v>
      </c>
      <c r="F2202" s="64">
        <v>45671</v>
      </c>
      <c r="G2202" s="64" t="s">
        <v>30</v>
      </c>
      <c r="H2202" s="53" t="s">
        <v>1048</v>
      </c>
      <c r="I2202" s="53" t="s">
        <v>315</v>
      </c>
      <c r="J2202" s="53">
        <v>68701</v>
      </c>
      <c r="K2202" s="53" t="s">
        <v>316</v>
      </c>
      <c r="L2202" s="70">
        <v>23327</v>
      </c>
      <c r="M2202" s="53" t="s">
        <v>335</v>
      </c>
      <c r="N2202" s="53" t="s">
        <v>318</v>
      </c>
      <c r="O2202" s="53" t="s">
        <v>319</v>
      </c>
      <c r="P2202" s="53" t="s">
        <v>604</v>
      </c>
      <c r="Q2202" s="53" t="s">
        <v>348</v>
      </c>
      <c r="R2202" s="80" t="s">
        <v>822</v>
      </c>
      <c r="S2202" s="88">
        <v>1</v>
      </c>
      <c r="T2202" s="89">
        <v>750</v>
      </c>
      <c r="U2202" s="7">
        <v>220</v>
      </c>
      <c r="V2202" s="23" t="s">
        <v>65</v>
      </c>
      <c r="W2202" s="53" t="s">
        <v>692</v>
      </c>
      <c r="X2202" s="7" t="s">
        <v>37</v>
      </c>
      <c r="Y2202" s="10">
        <v>500</v>
      </c>
      <c r="Z2202" s="53" t="s">
        <v>38</v>
      </c>
      <c r="AA2202" s="12" t="s">
        <v>103</v>
      </c>
      <c r="AB2202" s="78"/>
      <c r="AC2202" s="53"/>
      <c r="AD2202" s="53"/>
      <c r="AF2202" s="24"/>
    </row>
    <row r="2203" spans="1:32" ht="15" hidden="1" customHeight="1" x14ac:dyDescent="0.2">
      <c r="A2203" s="33" t="s">
        <v>2609</v>
      </c>
      <c r="B2203" s="27">
        <v>45656</v>
      </c>
      <c r="C2203" s="31">
        <f t="shared" si="69"/>
        <v>1</v>
      </c>
      <c r="D2203" s="15">
        <f t="shared" si="68"/>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637</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1418</v>
      </c>
      <c r="AF2203" s="24"/>
    </row>
    <row r="2204" spans="1:32" ht="15" hidden="1" customHeight="1" x14ac:dyDescent="0.2">
      <c r="A2204" s="54" t="s">
        <v>2606</v>
      </c>
      <c r="B2204" s="35">
        <v>45656</v>
      </c>
      <c r="C2204" s="59">
        <f t="shared" si="69"/>
        <v>1</v>
      </c>
      <c r="D2204" s="15">
        <f t="shared" si="68"/>
        <v>786.09</v>
      </c>
      <c r="E2204" s="16" t="s">
        <v>28</v>
      </c>
      <c r="F2204" s="64">
        <v>45660</v>
      </c>
      <c r="G2204" s="64" t="s">
        <v>30</v>
      </c>
      <c r="H2204" s="53" t="s">
        <v>1413</v>
      </c>
      <c r="I2204" s="53" t="s">
        <v>315</v>
      </c>
      <c r="J2204" s="53">
        <v>68061</v>
      </c>
      <c r="K2204" s="53" t="s">
        <v>316</v>
      </c>
      <c r="L2204" s="70">
        <v>30892</v>
      </c>
      <c r="M2204" s="53" t="s">
        <v>324</v>
      </c>
      <c r="N2204" s="53" t="s">
        <v>318</v>
      </c>
      <c r="O2204" s="53" t="s">
        <v>319</v>
      </c>
      <c r="P2204" s="53" t="s">
        <v>604</v>
      </c>
      <c r="Q2204" s="53" t="s">
        <v>348</v>
      </c>
      <c r="R2204" s="80" t="s">
        <v>841</v>
      </c>
      <c r="S2204" s="88">
        <v>2</v>
      </c>
      <c r="T2204" s="89">
        <v>3940</v>
      </c>
      <c r="U2204" s="7">
        <v>104</v>
      </c>
      <c r="V2204" s="23" t="s">
        <v>32</v>
      </c>
      <c r="W2204" s="53" t="s">
        <v>1224</v>
      </c>
      <c r="X2204" s="7" t="s">
        <v>73</v>
      </c>
      <c r="Y2204" s="10">
        <v>97.88</v>
      </c>
      <c r="Z2204" s="24" t="s">
        <v>566</v>
      </c>
      <c r="AA2204" s="53" t="s">
        <v>1414</v>
      </c>
      <c r="AB2204" s="78"/>
      <c r="AC2204" s="53"/>
      <c r="AD2204" s="53"/>
      <c r="AF2204" s="24"/>
    </row>
    <row r="2205" spans="1:32" ht="15" hidden="1" customHeight="1" x14ac:dyDescent="0.2">
      <c r="A2205" s="54" t="s">
        <v>2606</v>
      </c>
      <c r="B2205" s="35">
        <v>45656</v>
      </c>
      <c r="C2205" s="59">
        <f t="shared" si="69"/>
        <v>1</v>
      </c>
      <c r="D2205" s="15">
        <f t="shared" si="68"/>
        <v>786.09</v>
      </c>
      <c r="E2205" s="16" t="s">
        <v>28</v>
      </c>
      <c r="F2205" s="64">
        <v>45660</v>
      </c>
      <c r="G2205" s="64" t="s">
        <v>30</v>
      </c>
      <c r="H2205" s="53" t="s">
        <v>1413</v>
      </c>
      <c r="I2205" s="53" t="s">
        <v>315</v>
      </c>
      <c r="J2205" s="53">
        <v>68061</v>
      </c>
      <c r="K2205" s="53" t="s">
        <v>316</v>
      </c>
      <c r="L2205" s="70">
        <v>30892</v>
      </c>
      <c r="M2205" s="53" t="s">
        <v>324</v>
      </c>
      <c r="N2205" s="53" t="s">
        <v>318</v>
      </c>
      <c r="O2205" s="53" t="s">
        <v>319</v>
      </c>
      <c r="P2205" s="53" t="s">
        <v>604</v>
      </c>
      <c r="Q2205" s="53" t="s">
        <v>348</v>
      </c>
      <c r="R2205" s="80" t="s">
        <v>841</v>
      </c>
      <c r="S2205" s="88">
        <v>2</v>
      </c>
      <c r="T2205" s="89">
        <v>3940</v>
      </c>
      <c r="U2205" s="7">
        <v>104</v>
      </c>
      <c r="V2205" s="23" t="s">
        <v>32</v>
      </c>
      <c r="W2205" s="53" t="s">
        <v>1224</v>
      </c>
      <c r="X2205" s="7" t="s">
        <v>55</v>
      </c>
      <c r="Y2205" s="10">
        <v>616.03</v>
      </c>
      <c r="Z2205" s="53" t="s">
        <v>566</v>
      </c>
      <c r="AA2205" s="53" t="s">
        <v>1414</v>
      </c>
      <c r="AB2205" s="78"/>
      <c r="AC2205" s="53"/>
      <c r="AD2205" s="53"/>
      <c r="AF2205" s="24"/>
    </row>
    <row r="2206" spans="1:32" ht="15" hidden="1" customHeight="1" x14ac:dyDescent="0.2">
      <c r="A2206" s="54" t="s">
        <v>2610</v>
      </c>
      <c r="B2206" s="35">
        <v>45658</v>
      </c>
      <c r="C2206" s="59">
        <f t="shared" si="69"/>
        <v>1</v>
      </c>
      <c r="D2206" s="15">
        <f t="shared" si="68"/>
        <v>762.58</v>
      </c>
      <c r="E2206" s="16" t="s">
        <v>28</v>
      </c>
      <c r="F2206" s="64">
        <v>45660</v>
      </c>
      <c r="G2206" s="64" t="s">
        <v>30</v>
      </c>
      <c r="H2206" s="53" t="s">
        <v>1419</v>
      </c>
      <c r="I2206" s="53" t="s">
        <v>315</v>
      </c>
      <c r="J2206" s="53">
        <v>68728</v>
      </c>
      <c r="K2206" s="53" t="s">
        <v>316</v>
      </c>
      <c r="L2206" s="70">
        <v>27501</v>
      </c>
      <c r="M2206" s="53" t="s">
        <v>317</v>
      </c>
      <c r="N2206" s="53" t="s">
        <v>325</v>
      </c>
      <c r="O2206" s="53" t="s">
        <v>319</v>
      </c>
      <c r="P2206" s="53" t="s">
        <v>604</v>
      </c>
      <c r="Q2206" s="53" t="s">
        <v>348</v>
      </c>
      <c r="R2206" s="80" t="s">
        <v>841</v>
      </c>
      <c r="S2206" s="88">
        <v>5</v>
      </c>
      <c r="T2206" s="89">
        <v>7448</v>
      </c>
      <c r="U2206" s="7">
        <v>95</v>
      </c>
      <c r="V2206" s="63" t="s">
        <v>65</v>
      </c>
      <c r="W2206" s="53" t="s">
        <v>1420</v>
      </c>
      <c r="X2206" s="9" t="s">
        <v>84</v>
      </c>
      <c r="Y2206" s="10">
        <v>108.32</v>
      </c>
      <c r="Z2206" s="53" t="s">
        <v>566</v>
      </c>
      <c r="AA2206" s="53" t="s">
        <v>1421</v>
      </c>
      <c r="AB2206" s="78"/>
      <c r="AC2206" s="53"/>
      <c r="AD2206" s="53"/>
      <c r="AF2206" s="24"/>
    </row>
    <row r="2207" spans="1:32" ht="15" hidden="1" customHeight="1" x14ac:dyDescent="0.2">
      <c r="A2207" s="54" t="s">
        <v>2610</v>
      </c>
      <c r="B2207" s="35">
        <v>45658</v>
      </c>
      <c r="C2207" s="59">
        <f t="shared" si="69"/>
        <v>1</v>
      </c>
      <c r="D2207" s="15">
        <f t="shared" si="68"/>
        <v>762.58</v>
      </c>
      <c r="E2207" s="16" t="s">
        <v>28</v>
      </c>
      <c r="F2207" s="64">
        <v>45660</v>
      </c>
      <c r="G2207" s="64" t="s">
        <v>30</v>
      </c>
      <c r="H2207" s="53" t="s">
        <v>1419</v>
      </c>
      <c r="I2207" s="53" t="s">
        <v>315</v>
      </c>
      <c r="J2207" s="53">
        <v>68728</v>
      </c>
      <c r="K2207" s="53" t="s">
        <v>316</v>
      </c>
      <c r="L2207" s="70">
        <v>27501</v>
      </c>
      <c r="M2207" s="53" t="s">
        <v>317</v>
      </c>
      <c r="N2207" s="53" t="s">
        <v>325</v>
      </c>
      <c r="O2207" s="53" t="s">
        <v>319</v>
      </c>
      <c r="P2207" s="53" t="s">
        <v>604</v>
      </c>
      <c r="Q2207" s="53" t="s">
        <v>348</v>
      </c>
      <c r="R2207" s="80" t="s">
        <v>841</v>
      </c>
      <c r="S2207" s="88">
        <v>5</v>
      </c>
      <c r="T2207" s="89">
        <v>7448</v>
      </c>
      <c r="U2207" s="7">
        <v>95</v>
      </c>
      <c r="V2207" s="63" t="s">
        <v>65</v>
      </c>
      <c r="W2207" s="53" t="s">
        <v>1420</v>
      </c>
      <c r="X2207" s="9" t="s">
        <v>57</v>
      </c>
      <c r="Y2207" s="10">
        <v>129.1</v>
      </c>
      <c r="Z2207" s="24" t="s">
        <v>566</v>
      </c>
      <c r="AA2207" s="53" t="s">
        <v>1422</v>
      </c>
      <c r="AB2207" s="78"/>
      <c r="AC2207" s="53"/>
      <c r="AD2207" s="53"/>
      <c r="AF2207" s="24"/>
    </row>
    <row r="2208" spans="1:32" ht="15" hidden="1" customHeight="1" x14ac:dyDescent="0.2">
      <c r="A2208" s="54" t="s">
        <v>2610</v>
      </c>
      <c r="B2208" s="35">
        <v>45658</v>
      </c>
      <c r="C2208" s="59">
        <f t="shared" si="69"/>
        <v>1</v>
      </c>
      <c r="D2208" s="15">
        <f t="shared" si="68"/>
        <v>762.58</v>
      </c>
      <c r="E2208" s="16" t="s">
        <v>28</v>
      </c>
      <c r="F2208" s="64">
        <v>45660</v>
      </c>
      <c r="G2208" s="64" t="s">
        <v>30</v>
      </c>
      <c r="H2208" s="53" t="s">
        <v>1419</v>
      </c>
      <c r="I2208" s="53" t="s">
        <v>315</v>
      </c>
      <c r="J2208" s="53">
        <v>68728</v>
      </c>
      <c r="K2208" s="53" t="s">
        <v>316</v>
      </c>
      <c r="L2208" s="70">
        <v>27501</v>
      </c>
      <c r="M2208" s="53" t="s">
        <v>317</v>
      </c>
      <c r="N2208" s="53" t="s">
        <v>325</v>
      </c>
      <c r="O2208" s="53" t="s">
        <v>319</v>
      </c>
      <c r="P2208" s="53" t="s">
        <v>604</v>
      </c>
      <c r="Q2208" s="53" t="s">
        <v>348</v>
      </c>
      <c r="R2208" s="80" t="s">
        <v>841</v>
      </c>
      <c r="S2208" s="88">
        <v>5</v>
      </c>
      <c r="T2208" s="89">
        <v>7448</v>
      </c>
      <c r="U2208" s="7">
        <v>95</v>
      </c>
      <c r="V2208" s="23" t="s">
        <v>65</v>
      </c>
      <c r="W2208" s="53" t="s">
        <v>1420</v>
      </c>
      <c r="X2208" s="9" t="s">
        <v>37</v>
      </c>
      <c r="Y2208" s="10">
        <v>250</v>
      </c>
      <c r="Z2208" s="53" t="s">
        <v>38</v>
      </c>
      <c r="AA2208" s="53" t="s">
        <v>103</v>
      </c>
      <c r="AB2208" s="78"/>
      <c r="AC2208" s="53"/>
      <c r="AD2208" s="53"/>
      <c r="AF2208" s="24"/>
    </row>
    <row r="2209" spans="1:32" ht="15" hidden="1" customHeight="1" x14ac:dyDescent="0.2">
      <c r="A2209" s="54" t="s">
        <v>2610</v>
      </c>
      <c r="B2209" s="35">
        <v>45658</v>
      </c>
      <c r="C2209" s="59">
        <f t="shared" si="69"/>
        <v>1</v>
      </c>
      <c r="D2209" s="15">
        <f t="shared" si="68"/>
        <v>762.58</v>
      </c>
      <c r="E2209" s="16" t="s">
        <v>28</v>
      </c>
      <c r="F2209" s="64">
        <v>45660</v>
      </c>
      <c r="G2209" s="64" t="s">
        <v>30</v>
      </c>
      <c r="H2209" s="53" t="s">
        <v>1419</v>
      </c>
      <c r="I2209" s="53" t="s">
        <v>315</v>
      </c>
      <c r="J2209" s="53">
        <v>68728</v>
      </c>
      <c r="K2209" s="53" t="s">
        <v>316</v>
      </c>
      <c r="L2209" s="70">
        <v>27501</v>
      </c>
      <c r="M2209" s="53" t="s">
        <v>317</v>
      </c>
      <c r="N2209" s="53" t="s">
        <v>325</v>
      </c>
      <c r="O2209" s="53" t="s">
        <v>319</v>
      </c>
      <c r="P2209" s="53" t="s">
        <v>604</v>
      </c>
      <c r="Q2209" s="53" t="s">
        <v>348</v>
      </c>
      <c r="R2209" s="80" t="s">
        <v>841</v>
      </c>
      <c r="S2209" s="88">
        <v>5</v>
      </c>
      <c r="T2209" s="89">
        <v>7448</v>
      </c>
      <c r="U2209" s="7">
        <v>95</v>
      </c>
      <c r="V2209" s="23" t="s">
        <v>65</v>
      </c>
      <c r="W2209" s="53" t="s">
        <v>1420</v>
      </c>
      <c r="X2209" s="9" t="s">
        <v>1423</v>
      </c>
      <c r="Y2209" s="10">
        <v>250</v>
      </c>
      <c r="Z2209" s="53" t="s">
        <v>38</v>
      </c>
      <c r="AA2209" s="53" t="s">
        <v>500</v>
      </c>
      <c r="AB2209" s="78"/>
      <c r="AC2209" s="53"/>
      <c r="AD2209" s="53"/>
      <c r="AF2209" s="24"/>
    </row>
    <row r="2210" spans="1:32" ht="15" hidden="1" customHeight="1" x14ac:dyDescent="0.2">
      <c r="A2210" s="33" t="s">
        <v>2231</v>
      </c>
      <c r="B2210" s="27">
        <v>45659</v>
      </c>
      <c r="C2210" s="31">
        <f t="shared" si="69"/>
        <v>2</v>
      </c>
      <c r="D2210" s="15">
        <f t="shared" si="68"/>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820</v>
      </c>
      <c r="S2210" s="81">
        <v>2</v>
      </c>
      <c r="T2210" s="82">
        <v>3820.41</v>
      </c>
      <c r="U2210" s="7">
        <v>14</v>
      </c>
      <c r="V2210" s="37" t="s">
        <v>260</v>
      </c>
      <c r="W2210" s="24" t="s">
        <v>944</v>
      </c>
      <c r="X2210" s="9" t="s">
        <v>37</v>
      </c>
      <c r="Y2210" s="10">
        <v>200</v>
      </c>
      <c r="Z2210" s="24" t="s">
        <v>38</v>
      </c>
      <c r="AA2210" s="12" t="s">
        <v>103</v>
      </c>
      <c r="AB2210" s="66"/>
      <c r="AC2210" s="24"/>
      <c r="AF2210" s="24"/>
    </row>
    <row r="2211" spans="1:32" ht="15" hidden="1" customHeight="1" x14ac:dyDescent="0.2">
      <c r="A2211" s="54" t="s">
        <v>1731</v>
      </c>
      <c r="B2211" s="35">
        <v>45659</v>
      </c>
      <c r="C2211" s="59">
        <f t="shared" si="69"/>
        <v>3</v>
      </c>
      <c r="D2211" s="15">
        <f t="shared" si="68"/>
        <v>0</v>
      </c>
      <c r="E2211" s="16" t="s">
        <v>28</v>
      </c>
      <c r="F2211" s="64">
        <v>45663</v>
      </c>
      <c r="G2211" s="64" t="s">
        <v>30</v>
      </c>
      <c r="H2211" s="53" t="s">
        <v>780</v>
      </c>
      <c r="I2211" s="53" t="s">
        <v>315</v>
      </c>
      <c r="J2211" s="53">
        <v>68102</v>
      </c>
      <c r="K2211" s="53" t="s">
        <v>316</v>
      </c>
      <c r="L2211" s="70">
        <v>16651</v>
      </c>
      <c r="M2211" s="53" t="s">
        <v>324</v>
      </c>
      <c r="N2211" s="53" t="s">
        <v>325</v>
      </c>
      <c r="O2211" s="53" t="s">
        <v>326</v>
      </c>
      <c r="P2211" s="53" t="s">
        <v>604</v>
      </c>
      <c r="Q2211" s="53" t="s">
        <v>348</v>
      </c>
      <c r="R2211" s="80" t="s">
        <v>820</v>
      </c>
      <c r="S2211" s="88">
        <v>1</v>
      </c>
      <c r="T2211" s="89">
        <v>1263</v>
      </c>
      <c r="U2211" s="7">
        <v>10</v>
      </c>
      <c r="V2211" s="23" t="s">
        <v>32</v>
      </c>
      <c r="W2211" s="53" t="s">
        <v>1224</v>
      </c>
      <c r="X2211" s="9" t="s">
        <v>55</v>
      </c>
      <c r="Y2211" s="10">
        <v>500</v>
      </c>
      <c r="Z2211" s="24" t="s">
        <v>566</v>
      </c>
      <c r="AA2211" s="12" t="s">
        <v>390</v>
      </c>
      <c r="AB2211" s="66"/>
      <c r="AC2211" s="24"/>
      <c r="AF2211" s="24"/>
    </row>
    <row r="2212" spans="1:32" ht="15" hidden="1" customHeight="1" x14ac:dyDescent="0.2">
      <c r="A2212" s="54" t="s">
        <v>2611</v>
      </c>
      <c r="B2212" s="35">
        <v>45659</v>
      </c>
      <c r="C2212" s="31">
        <f t="shared" si="69"/>
        <v>1</v>
      </c>
      <c r="D2212" s="15">
        <f t="shared" si="68"/>
        <v>500</v>
      </c>
      <c r="E2212" s="16" t="s">
        <v>28</v>
      </c>
      <c r="F2212" s="64">
        <v>45663</v>
      </c>
      <c r="G2212" s="64" t="s">
        <v>30</v>
      </c>
      <c r="H2212" s="53" t="s">
        <v>539</v>
      </c>
      <c r="I2212" s="53" t="s">
        <v>315</v>
      </c>
      <c r="J2212" s="53">
        <v>68305</v>
      </c>
      <c r="K2212" s="53" t="s">
        <v>316</v>
      </c>
      <c r="L2212" s="70" t="s">
        <v>31</v>
      </c>
      <c r="M2212" s="53" t="s">
        <v>335</v>
      </c>
      <c r="N2212" s="53" t="s">
        <v>318</v>
      </c>
      <c r="O2212" s="53" t="s">
        <v>319</v>
      </c>
      <c r="P2212" s="53" t="s">
        <v>604</v>
      </c>
      <c r="Q2212" s="53" t="s">
        <v>348</v>
      </c>
      <c r="R2212" s="80" t="s">
        <v>820</v>
      </c>
      <c r="S2212" s="88">
        <v>1</v>
      </c>
      <c r="T2212" s="89">
        <v>2407</v>
      </c>
      <c r="U2212" s="7">
        <v>130</v>
      </c>
      <c r="V2212" s="37" t="s">
        <v>286</v>
      </c>
      <c r="W2212" s="53" t="s">
        <v>393</v>
      </c>
      <c r="X2212" s="9" t="s">
        <v>37</v>
      </c>
      <c r="Y2212" s="10">
        <v>500</v>
      </c>
      <c r="Z2212" s="24" t="s">
        <v>38</v>
      </c>
      <c r="AA2212" s="12" t="s">
        <v>103</v>
      </c>
      <c r="AB2212" s="66"/>
      <c r="AC2212" s="24"/>
      <c r="AF2212" s="24"/>
    </row>
    <row r="2213" spans="1:32" ht="15" hidden="1" customHeight="1" x14ac:dyDescent="0.2">
      <c r="A2213" s="54" t="s">
        <v>2611</v>
      </c>
      <c r="B2213" s="35">
        <v>45659</v>
      </c>
      <c r="C2213" s="31">
        <f t="shared" si="69"/>
        <v>1</v>
      </c>
      <c r="D2213" s="15">
        <f t="shared" si="68"/>
        <v>500</v>
      </c>
      <c r="E2213" s="16" t="s">
        <v>28</v>
      </c>
      <c r="F2213" s="64">
        <v>45663</v>
      </c>
      <c r="G2213" s="64" t="s">
        <v>30</v>
      </c>
      <c r="H2213" s="53" t="s">
        <v>539</v>
      </c>
      <c r="I2213" s="53" t="s">
        <v>315</v>
      </c>
      <c r="J2213" s="53">
        <v>68305</v>
      </c>
      <c r="K2213" s="53" t="s">
        <v>316</v>
      </c>
      <c r="L2213" s="70" t="s">
        <v>31</v>
      </c>
      <c r="M2213" s="53" t="s">
        <v>335</v>
      </c>
      <c r="N2213" s="53" t="s">
        <v>318</v>
      </c>
      <c r="O2213" s="53" t="s">
        <v>319</v>
      </c>
      <c r="P2213" s="53" t="s">
        <v>604</v>
      </c>
      <c r="Q2213" s="53" t="s">
        <v>348</v>
      </c>
      <c r="R2213" s="80" t="s">
        <v>820</v>
      </c>
      <c r="S2213" s="88">
        <v>1</v>
      </c>
      <c r="T2213" s="89">
        <v>2407</v>
      </c>
      <c r="U2213" s="7">
        <v>130</v>
      </c>
      <c r="V2213" s="53" t="s">
        <v>286</v>
      </c>
      <c r="W2213" s="53" t="s">
        <v>393</v>
      </c>
      <c r="X2213" s="9" t="s">
        <v>51</v>
      </c>
      <c r="Y2213" s="10">
        <v>500</v>
      </c>
      <c r="Z2213" s="24" t="s">
        <v>38</v>
      </c>
      <c r="AA2213" s="12" t="s">
        <v>500</v>
      </c>
      <c r="AB2213" s="66"/>
      <c r="AC2213" s="24"/>
      <c r="AF2213" s="24"/>
    </row>
    <row r="2214" spans="1:32" ht="15" hidden="1" customHeight="1" x14ac:dyDescent="0.2">
      <c r="A2214" s="54" t="s">
        <v>2612</v>
      </c>
      <c r="B2214" s="35">
        <v>45660</v>
      </c>
      <c r="C2214" s="59">
        <f t="shared" si="69"/>
        <v>1</v>
      </c>
      <c r="D2214" s="15">
        <f t="shared" si="68"/>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604</v>
      </c>
      <c r="Q2214" s="53" t="s">
        <v>657</v>
      </c>
      <c r="R2214" s="80" t="s">
        <v>822</v>
      </c>
      <c r="S2214" s="88">
        <v>1</v>
      </c>
      <c r="T2214" s="89">
        <v>2482</v>
      </c>
      <c r="U2214" s="7">
        <v>30</v>
      </c>
      <c r="V2214" s="53" t="s">
        <v>285</v>
      </c>
      <c r="W2214" s="53" t="s">
        <v>1424</v>
      </c>
      <c r="X2214" s="9" t="s">
        <v>51</v>
      </c>
      <c r="Y2214" s="10">
        <v>150</v>
      </c>
      <c r="Z2214" s="24" t="s">
        <v>44</v>
      </c>
      <c r="AA2214" s="12" t="s">
        <v>500</v>
      </c>
      <c r="AB2214" s="66"/>
      <c r="AC2214" s="24"/>
      <c r="AF2214" s="24"/>
    </row>
    <row r="2215" spans="1:32" ht="15" hidden="1" customHeight="1" x14ac:dyDescent="0.2">
      <c r="A2215" s="54" t="s">
        <v>2612</v>
      </c>
      <c r="B2215" s="35">
        <v>45660</v>
      </c>
      <c r="C2215" s="59">
        <f t="shared" si="69"/>
        <v>1</v>
      </c>
      <c r="D2215" s="15">
        <f t="shared" si="68"/>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604</v>
      </c>
      <c r="Q2215" s="53" t="s">
        <v>657</v>
      </c>
      <c r="R2215" s="7" t="s">
        <v>822</v>
      </c>
      <c r="S2215" s="53">
        <v>1</v>
      </c>
      <c r="T2215" s="61">
        <v>2482</v>
      </c>
      <c r="U2215" s="7">
        <v>30</v>
      </c>
      <c r="V2215" s="37" t="s">
        <v>285</v>
      </c>
      <c r="W2215" s="53" t="s">
        <v>1424</v>
      </c>
      <c r="X2215" s="9" t="s">
        <v>55</v>
      </c>
      <c r="Y2215" s="10">
        <v>1310.5899999999999</v>
      </c>
      <c r="Z2215" s="24" t="s">
        <v>566</v>
      </c>
      <c r="AA2215" s="12" t="s">
        <v>1425</v>
      </c>
      <c r="AB2215" s="66"/>
      <c r="AC2215" s="24"/>
      <c r="AF2215" s="24"/>
    </row>
    <row r="2216" spans="1:32" ht="15" hidden="1" customHeight="1" x14ac:dyDescent="0.2">
      <c r="A2216" s="33" t="s">
        <v>2613</v>
      </c>
      <c r="B2216" s="27">
        <v>45663</v>
      </c>
      <c r="C2216" s="31">
        <f t="shared" si="69"/>
        <v>1</v>
      </c>
      <c r="D2216" s="15">
        <f t="shared" si="68"/>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604</v>
      </c>
      <c r="Q2216" s="49" t="s">
        <v>348</v>
      </c>
      <c r="R2216" s="7" t="s">
        <v>833</v>
      </c>
      <c r="S2216" s="24">
        <v>1</v>
      </c>
      <c r="T2216" s="58">
        <v>1359</v>
      </c>
      <c r="U2216" s="7">
        <v>22</v>
      </c>
      <c r="V2216" s="63" t="s">
        <v>285</v>
      </c>
      <c r="W2216" s="24" t="s">
        <v>860</v>
      </c>
      <c r="X2216" s="9" t="s">
        <v>73</v>
      </c>
      <c r="Y2216" s="10">
        <v>185.55</v>
      </c>
      <c r="Z2216" s="24" t="s">
        <v>566</v>
      </c>
      <c r="AA2216" s="12" t="s">
        <v>1426</v>
      </c>
      <c r="AB2216" s="66"/>
      <c r="AC2216" s="24"/>
      <c r="AF2216" s="24"/>
    </row>
    <row r="2217" spans="1:32" ht="15" hidden="1" customHeight="1" x14ac:dyDescent="0.2">
      <c r="A2217" s="33" t="s">
        <v>2613</v>
      </c>
      <c r="B2217" s="27">
        <v>45663</v>
      </c>
      <c r="C2217" s="31">
        <f t="shared" si="69"/>
        <v>1</v>
      </c>
      <c r="D2217" s="15">
        <f t="shared" si="68"/>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604</v>
      </c>
      <c r="Q2217" s="49" t="s">
        <v>348</v>
      </c>
      <c r="R2217" s="7" t="s">
        <v>833</v>
      </c>
      <c r="S2217" s="24">
        <v>1</v>
      </c>
      <c r="T2217" s="58">
        <v>1359</v>
      </c>
      <c r="U2217" s="7">
        <v>22</v>
      </c>
      <c r="V2217" s="63" t="s">
        <v>285</v>
      </c>
      <c r="W2217" s="24" t="s">
        <v>860</v>
      </c>
      <c r="X2217" s="9" t="s">
        <v>37</v>
      </c>
      <c r="Y2217" s="10">
        <v>200</v>
      </c>
      <c r="Z2217" s="24" t="s">
        <v>38</v>
      </c>
      <c r="AA2217" s="12" t="s">
        <v>103</v>
      </c>
      <c r="AB2217" s="66"/>
      <c r="AC2217" s="24"/>
      <c r="AF2217" s="24"/>
    </row>
    <row r="2218" spans="1:32" ht="15" hidden="1" customHeight="1" x14ac:dyDescent="0.2">
      <c r="A2218" s="33" t="s">
        <v>2613</v>
      </c>
      <c r="B2218" s="27">
        <v>45663</v>
      </c>
      <c r="C2218" s="31">
        <f t="shared" si="69"/>
        <v>1</v>
      </c>
      <c r="D2218" s="15">
        <f t="shared" si="68"/>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604</v>
      </c>
      <c r="Q2218" s="49" t="s">
        <v>348</v>
      </c>
      <c r="R2218" s="7" t="s">
        <v>833</v>
      </c>
      <c r="S2218" s="24">
        <v>1</v>
      </c>
      <c r="T2218" s="58">
        <v>1359</v>
      </c>
      <c r="U2218" s="7">
        <v>22</v>
      </c>
      <c r="V2218" s="23" t="s">
        <v>285</v>
      </c>
      <c r="W2218" s="24" t="s">
        <v>860</v>
      </c>
      <c r="X2218" s="9" t="s">
        <v>55</v>
      </c>
      <c r="Y2218" s="10">
        <v>300</v>
      </c>
      <c r="Z2218" s="24" t="s">
        <v>566</v>
      </c>
      <c r="AA2218" s="12" t="s">
        <v>1427</v>
      </c>
      <c r="AB2218" s="66"/>
      <c r="AC2218" s="24"/>
      <c r="AF2218" s="24"/>
    </row>
    <row r="2219" spans="1:32" ht="15" hidden="1" customHeight="1" x14ac:dyDescent="0.2">
      <c r="A2219" s="33" t="s">
        <v>2613</v>
      </c>
      <c r="B2219" s="27">
        <v>45663</v>
      </c>
      <c r="C2219" s="31">
        <f t="shared" si="69"/>
        <v>1</v>
      </c>
      <c r="D2219" s="15">
        <f t="shared" si="68"/>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604</v>
      </c>
      <c r="Q2219" s="49" t="s">
        <v>348</v>
      </c>
      <c r="R2219" s="7" t="s">
        <v>833</v>
      </c>
      <c r="S2219" s="24">
        <v>1</v>
      </c>
      <c r="T2219" s="58">
        <v>1359</v>
      </c>
      <c r="U2219" s="7">
        <v>22</v>
      </c>
      <c r="V2219" s="23" t="s">
        <v>285</v>
      </c>
      <c r="W2219" s="24" t="s">
        <v>860</v>
      </c>
      <c r="X2219" s="9" t="s">
        <v>73</v>
      </c>
      <c r="Y2219" s="10">
        <v>417</v>
      </c>
      <c r="Z2219" s="24" t="s">
        <v>566</v>
      </c>
      <c r="AA2219" s="24" t="s">
        <v>1428</v>
      </c>
      <c r="AB2219" s="66"/>
      <c r="AC2219" s="24"/>
      <c r="AF2219" s="24"/>
    </row>
    <row r="2220" spans="1:32" ht="15" hidden="1" customHeight="1" x14ac:dyDescent="0.2">
      <c r="A2220" s="33" t="s">
        <v>2614</v>
      </c>
      <c r="B2220" s="27">
        <v>45663</v>
      </c>
      <c r="C2220" s="31">
        <f t="shared" si="69"/>
        <v>1</v>
      </c>
      <c r="D2220" s="15">
        <f t="shared" si="68"/>
        <v>1500</v>
      </c>
      <c r="E2220" s="41" t="s">
        <v>428</v>
      </c>
      <c r="F2220" s="30" t="s">
        <v>320</v>
      </c>
      <c r="G2220" s="31" t="s">
        <v>653</v>
      </c>
      <c r="H2220" s="24" t="s">
        <v>314</v>
      </c>
      <c r="I2220" s="24" t="s">
        <v>315</v>
      </c>
      <c r="J2220" s="24" t="s">
        <v>1429</v>
      </c>
      <c r="K2220" s="49" t="s">
        <v>316</v>
      </c>
      <c r="L2220" s="20">
        <v>26454</v>
      </c>
      <c r="M2220" s="49" t="s">
        <v>324</v>
      </c>
      <c r="N2220" s="49" t="s">
        <v>318</v>
      </c>
      <c r="O2220" s="49" t="s">
        <v>319</v>
      </c>
      <c r="P2220" s="49" t="s">
        <v>604</v>
      </c>
      <c r="Q2220" s="49" t="s">
        <v>348</v>
      </c>
      <c r="R2220" s="7" t="s">
        <v>822</v>
      </c>
      <c r="S2220" s="24">
        <v>1</v>
      </c>
      <c r="T2220" s="58">
        <v>2963</v>
      </c>
      <c r="U2220" s="7">
        <v>15</v>
      </c>
      <c r="V2220" s="23" t="s">
        <v>264</v>
      </c>
      <c r="W2220" s="24" t="s">
        <v>1430</v>
      </c>
      <c r="X2220" s="9" t="s">
        <v>55</v>
      </c>
      <c r="Y2220" s="10">
        <v>1405</v>
      </c>
      <c r="Z2220" s="24"/>
      <c r="AA2220" s="12"/>
      <c r="AB2220" s="66"/>
      <c r="AC2220" s="31"/>
      <c r="AD2220" s="24" t="s">
        <v>1431</v>
      </c>
      <c r="AF2220" s="24"/>
    </row>
    <row r="2221" spans="1:32" ht="15" hidden="1" customHeight="1" x14ac:dyDescent="0.2">
      <c r="A2221" s="33" t="s">
        <v>2442</v>
      </c>
      <c r="B2221" s="27">
        <v>45664</v>
      </c>
      <c r="C2221" s="31">
        <f t="shared" si="69"/>
        <v>2</v>
      </c>
      <c r="D2221" s="15">
        <f t="shared" si="68"/>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604</v>
      </c>
      <c r="Q2221" s="49" t="s">
        <v>565</v>
      </c>
      <c r="R2221" s="7" t="s">
        <v>853</v>
      </c>
      <c r="S2221" s="24">
        <v>1</v>
      </c>
      <c r="T2221" s="58">
        <v>2026</v>
      </c>
      <c r="U2221" s="7">
        <v>15</v>
      </c>
      <c r="V2221" s="23" t="s">
        <v>286</v>
      </c>
      <c r="W2221" s="24" t="s">
        <v>332</v>
      </c>
      <c r="X2221" s="9" t="s">
        <v>37</v>
      </c>
      <c r="Y2221" s="10">
        <v>400</v>
      </c>
      <c r="Z2221" s="24" t="s">
        <v>38</v>
      </c>
      <c r="AA2221" s="12" t="s">
        <v>1069</v>
      </c>
      <c r="AB2221" s="66"/>
      <c r="AC2221" s="24"/>
      <c r="AF2221" s="24"/>
    </row>
    <row r="2222" spans="1:32" ht="15" hidden="1" customHeight="1" x14ac:dyDescent="0.2">
      <c r="A2222" s="33" t="s">
        <v>2342</v>
      </c>
      <c r="B2222" s="27">
        <v>45667</v>
      </c>
      <c r="C2222" s="59">
        <f t="shared" si="69"/>
        <v>2</v>
      </c>
      <c r="D2222" s="15">
        <f t="shared" si="68"/>
        <v>281.38</v>
      </c>
      <c r="E2222" s="16" t="s">
        <v>28</v>
      </c>
      <c r="F2222" s="30">
        <v>45671</v>
      </c>
      <c r="G2222" s="30" t="s">
        <v>30</v>
      </c>
      <c r="H2222" s="24" t="s">
        <v>1109</v>
      </c>
      <c r="I2222" s="24" t="s">
        <v>315</v>
      </c>
      <c r="J2222" s="24">
        <v>68901</v>
      </c>
      <c r="K2222" s="49" t="s">
        <v>316</v>
      </c>
      <c r="L2222" s="20">
        <v>17199</v>
      </c>
      <c r="M2222" s="49" t="s">
        <v>324</v>
      </c>
      <c r="N2222" s="49" t="s">
        <v>318</v>
      </c>
      <c r="O2222" s="49" t="s">
        <v>319</v>
      </c>
      <c r="P2222" s="49" t="s">
        <v>604</v>
      </c>
      <c r="Q2222" s="49" t="s">
        <v>348</v>
      </c>
      <c r="R2222" s="7" t="s">
        <v>820</v>
      </c>
      <c r="S2222" s="24">
        <v>1</v>
      </c>
      <c r="T2222" s="58">
        <v>1641</v>
      </c>
      <c r="U2222" s="7">
        <v>40</v>
      </c>
      <c r="V2222" s="63" t="s">
        <v>32</v>
      </c>
      <c r="W2222" s="24" t="s">
        <v>155</v>
      </c>
      <c r="X2222" s="9" t="s">
        <v>51</v>
      </c>
      <c r="Y2222" s="10">
        <v>100</v>
      </c>
      <c r="Z2222" s="24" t="s">
        <v>38</v>
      </c>
      <c r="AA2222" s="12" t="s">
        <v>500</v>
      </c>
      <c r="AB2222" s="66"/>
      <c r="AC2222" s="24"/>
      <c r="AF2222" s="24"/>
    </row>
    <row r="2223" spans="1:32" ht="15" hidden="1" customHeight="1" x14ac:dyDescent="0.2">
      <c r="A2223" s="33" t="s">
        <v>2342</v>
      </c>
      <c r="B2223" s="27">
        <v>45667</v>
      </c>
      <c r="C2223" s="59">
        <f t="shared" si="69"/>
        <v>2</v>
      </c>
      <c r="D2223" s="15">
        <f t="shared" si="68"/>
        <v>281.38</v>
      </c>
      <c r="E2223" s="16" t="s">
        <v>28</v>
      </c>
      <c r="F2223" s="64">
        <v>45671</v>
      </c>
      <c r="G2223" s="64" t="s">
        <v>30</v>
      </c>
      <c r="H2223" s="24" t="s">
        <v>1109</v>
      </c>
      <c r="I2223" s="24" t="s">
        <v>315</v>
      </c>
      <c r="J2223" s="24">
        <v>68901</v>
      </c>
      <c r="K2223" s="49" t="s">
        <v>316</v>
      </c>
      <c r="L2223" s="20">
        <v>17199</v>
      </c>
      <c r="M2223" s="49" t="s">
        <v>324</v>
      </c>
      <c r="N2223" s="49" t="s">
        <v>318</v>
      </c>
      <c r="O2223" s="49" t="s">
        <v>319</v>
      </c>
      <c r="P2223" s="49" t="s">
        <v>604</v>
      </c>
      <c r="Q2223" s="49" t="s">
        <v>348</v>
      </c>
      <c r="R2223" s="7" t="s">
        <v>820</v>
      </c>
      <c r="S2223" s="24">
        <v>1</v>
      </c>
      <c r="T2223" s="58">
        <v>1641</v>
      </c>
      <c r="U2223" s="7">
        <v>40</v>
      </c>
      <c r="V2223" s="63" t="s">
        <v>32</v>
      </c>
      <c r="W2223" s="24" t="s">
        <v>155</v>
      </c>
      <c r="X2223" s="9" t="s">
        <v>37</v>
      </c>
      <c r="Y2223" s="10">
        <v>250</v>
      </c>
      <c r="Z2223" s="24" t="s">
        <v>38</v>
      </c>
      <c r="AA2223" s="12" t="s">
        <v>103</v>
      </c>
      <c r="AB2223" s="66"/>
      <c r="AC2223" s="24"/>
      <c r="AF2223" s="24"/>
    </row>
    <row r="2224" spans="1:32" ht="15" hidden="1" customHeight="1" x14ac:dyDescent="0.2">
      <c r="A2224" s="33" t="s">
        <v>2616</v>
      </c>
      <c r="B2224" s="27">
        <v>45667</v>
      </c>
      <c r="C2224" s="31">
        <f t="shared" si="69"/>
        <v>1</v>
      </c>
      <c r="D2224" s="15">
        <f t="shared" si="68"/>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604</v>
      </c>
      <c r="Q2224" s="49" t="s">
        <v>348</v>
      </c>
      <c r="R2224" s="7" t="s">
        <v>820</v>
      </c>
      <c r="S2224" s="24">
        <v>1</v>
      </c>
      <c r="T2224" s="58">
        <v>1706</v>
      </c>
      <c r="U2224" s="7">
        <v>2</v>
      </c>
      <c r="V2224" s="63" t="s">
        <v>445</v>
      </c>
      <c r="W2224" s="24" t="s">
        <v>1178</v>
      </c>
      <c r="X2224" s="9" t="s">
        <v>73</v>
      </c>
      <c r="Y2224" s="10">
        <v>241.01</v>
      </c>
      <c r="Z2224" s="24" t="s">
        <v>566</v>
      </c>
      <c r="AA2224" s="12" t="s">
        <v>1432</v>
      </c>
      <c r="AB2224" s="66" t="s">
        <v>104</v>
      </c>
      <c r="AC2224" s="24"/>
      <c r="AD2224" s="24" t="s">
        <v>1433</v>
      </c>
      <c r="AF2224" s="24"/>
    </row>
    <row r="2225" spans="1:32" ht="15" hidden="1" customHeight="1" x14ac:dyDescent="0.2">
      <c r="A2225" s="33" t="s">
        <v>2616</v>
      </c>
      <c r="B2225" s="27">
        <v>45667</v>
      </c>
      <c r="C2225" s="31">
        <f t="shared" si="69"/>
        <v>1</v>
      </c>
      <c r="D2225" s="15">
        <f t="shared" si="68"/>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604</v>
      </c>
      <c r="Q2225" s="49" t="s">
        <v>348</v>
      </c>
      <c r="R2225" s="7" t="s">
        <v>820</v>
      </c>
      <c r="S2225" s="24">
        <v>1</v>
      </c>
      <c r="T2225" s="58">
        <v>1706</v>
      </c>
      <c r="U2225" s="7">
        <v>2</v>
      </c>
      <c r="V2225" s="23" t="s">
        <v>445</v>
      </c>
      <c r="W2225" s="24" t="s">
        <v>1178</v>
      </c>
      <c r="X2225" s="9" t="s">
        <v>1435</v>
      </c>
      <c r="Y2225" s="10">
        <v>770</v>
      </c>
      <c r="Z2225" s="24" t="s">
        <v>566</v>
      </c>
      <c r="AA2225" s="12" t="s">
        <v>1436</v>
      </c>
      <c r="AB2225" s="66"/>
      <c r="AC2225" s="24"/>
      <c r="AD2225" s="24" t="s">
        <v>1433</v>
      </c>
      <c r="AF2225" s="24"/>
    </row>
    <row r="2226" spans="1:32" ht="15" hidden="1" customHeight="1" x14ac:dyDescent="0.2">
      <c r="A2226" s="33" t="s">
        <v>2615</v>
      </c>
      <c r="B2226" s="27">
        <v>45667</v>
      </c>
      <c r="C2226" s="31">
        <f t="shared" si="69"/>
        <v>1</v>
      </c>
      <c r="D2226" s="15">
        <f t="shared" si="68"/>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604</v>
      </c>
      <c r="Q2226" s="49" t="s">
        <v>348</v>
      </c>
      <c r="R2226" s="7" t="s">
        <v>841</v>
      </c>
      <c r="S2226" s="24">
        <v>1</v>
      </c>
      <c r="T2226" s="58">
        <v>2500</v>
      </c>
      <c r="U2226" s="7">
        <v>22</v>
      </c>
      <c r="V2226" s="23" t="s">
        <v>285</v>
      </c>
      <c r="W2226" s="24" t="s">
        <v>860</v>
      </c>
      <c r="X2226" s="9" t="s">
        <v>57</v>
      </c>
      <c r="Y2226" s="10">
        <v>400</v>
      </c>
      <c r="Z2226" s="24"/>
      <c r="AA2226" s="12"/>
      <c r="AB2226" s="66"/>
      <c r="AC2226" s="24"/>
      <c r="AD2226" s="24" t="s">
        <v>1434</v>
      </c>
      <c r="AF2226" s="24"/>
    </row>
    <row r="2227" spans="1:32" ht="15" hidden="1" customHeight="1" x14ac:dyDescent="0.2">
      <c r="A2227" s="33" t="s">
        <v>2615</v>
      </c>
      <c r="B2227" s="27">
        <v>45667</v>
      </c>
      <c r="C2227" s="31">
        <f t="shared" si="69"/>
        <v>1</v>
      </c>
      <c r="D2227" s="15">
        <f t="shared" si="68"/>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604</v>
      </c>
      <c r="Q2227" s="49" t="s">
        <v>348</v>
      </c>
      <c r="R2227" s="7" t="s">
        <v>841</v>
      </c>
      <c r="S2227" s="24">
        <v>1</v>
      </c>
      <c r="T2227" s="58">
        <v>2500</v>
      </c>
      <c r="U2227" s="7">
        <v>22</v>
      </c>
      <c r="V2227" s="63" t="s">
        <v>285</v>
      </c>
      <c r="W2227" s="24" t="s">
        <v>860</v>
      </c>
      <c r="X2227" s="9" t="s">
        <v>55</v>
      </c>
      <c r="Y2227" s="10">
        <v>1015</v>
      </c>
      <c r="Z2227" s="24" t="s">
        <v>566</v>
      </c>
      <c r="AA2227" s="12" t="s">
        <v>1437</v>
      </c>
      <c r="AB2227" s="66"/>
      <c r="AC2227" s="24"/>
      <c r="AD2227" s="24" t="s">
        <v>1434</v>
      </c>
      <c r="AF2227" s="24"/>
    </row>
    <row r="2228" spans="1:32" ht="15" hidden="1" customHeight="1" x14ac:dyDescent="0.2">
      <c r="A2228" s="33" t="s">
        <v>2617</v>
      </c>
      <c r="B2228" s="27">
        <v>45667</v>
      </c>
      <c r="C2228" s="31">
        <f t="shared" si="69"/>
        <v>1</v>
      </c>
      <c r="D2228" s="15">
        <f t="shared" si="68"/>
        <v>1500</v>
      </c>
      <c r="E2228" s="41" t="s">
        <v>428</v>
      </c>
      <c r="F2228" s="30" t="s">
        <v>320</v>
      </c>
      <c r="G2228" s="31" t="s">
        <v>30</v>
      </c>
      <c r="H2228" s="24" t="s">
        <v>804</v>
      </c>
      <c r="I2228" s="24" t="s">
        <v>805</v>
      </c>
      <c r="J2228" s="24">
        <v>51503</v>
      </c>
      <c r="K2228" s="49" t="s">
        <v>316</v>
      </c>
      <c r="L2228" s="20">
        <v>28016</v>
      </c>
      <c r="M2228" s="49" t="s">
        <v>324</v>
      </c>
      <c r="N2228" s="49" t="s">
        <v>325</v>
      </c>
      <c r="O2228" s="49" t="s">
        <v>319</v>
      </c>
      <c r="P2228" s="49" t="s">
        <v>604</v>
      </c>
      <c r="Q2228" s="49" t="s">
        <v>348</v>
      </c>
      <c r="R2228" s="7" t="s">
        <v>841</v>
      </c>
      <c r="S2228" s="24">
        <v>4</v>
      </c>
      <c r="T2228" s="58">
        <v>0</v>
      </c>
      <c r="U2228" s="7">
        <v>18</v>
      </c>
      <c r="V2228" s="23" t="s">
        <v>285</v>
      </c>
      <c r="W2228" s="24" t="s">
        <v>1051</v>
      </c>
      <c r="X2228" s="9" t="s">
        <v>55</v>
      </c>
      <c r="Y2228" s="10">
        <v>1312.69</v>
      </c>
      <c r="Z2228" s="24"/>
      <c r="AA2228" s="12"/>
      <c r="AB2228" s="66"/>
      <c r="AC2228" s="24"/>
      <c r="AD2228" s="76" t="s">
        <v>1438</v>
      </c>
      <c r="AF2228" s="24"/>
    </row>
    <row r="2229" spans="1:32" ht="15" hidden="1" customHeight="1" x14ac:dyDescent="0.2">
      <c r="A2229" s="33" t="s">
        <v>2386</v>
      </c>
      <c r="B2229" s="27">
        <v>45670</v>
      </c>
      <c r="C2229" s="31">
        <f t="shared" si="69"/>
        <v>2</v>
      </c>
      <c r="D2229" s="15">
        <f t="shared" si="68"/>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604</v>
      </c>
      <c r="Q2229" s="49" t="s">
        <v>579</v>
      </c>
      <c r="R2229" s="7" t="s">
        <v>851</v>
      </c>
      <c r="S2229" s="24">
        <v>1</v>
      </c>
      <c r="T2229" s="58">
        <v>2235.4</v>
      </c>
      <c r="U2229" s="7">
        <v>140</v>
      </c>
      <c r="V2229" s="53" t="s">
        <v>260</v>
      </c>
      <c r="W2229" s="24" t="s">
        <v>944</v>
      </c>
      <c r="X2229" s="9" t="s">
        <v>37</v>
      </c>
      <c r="Y2229" s="10">
        <v>150</v>
      </c>
      <c r="Z2229" s="24" t="s">
        <v>38</v>
      </c>
      <c r="AA2229" s="12" t="s">
        <v>103</v>
      </c>
      <c r="AB2229" s="66"/>
      <c r="AC2229" s="24"/>
      <c r="AF2229" s="24"/>
    </row>
    <row r="2230" spans="1:32" ht="15" hidden="1" customHeight="1" x14ac:dyDescent="0.2">
      <c r="A2230" s="33" t="s">
        <v>2154</v>
      </c>
      <c r="B2230" s="27">
        <v>45671</v>
      </c>
      <c r="C2230" s="31">
        <f t="shared" si="69"/>
        <v>2</v>
      </c>
      <c r="D2230" s="15">
        <f t="shared" si="68"/>
        <v>500</v>
      </c>
      <c r="E2230" s="16" t="s">
        <v>28</v>
      </c>
      <c r="F2230" s="30">
        <v>45681</v>
      </c>
      <c r="G2230" s="31" t="s">
        <v>30</v>
      </c>
      <c r="H2230" s="24" t="s">
        <v>444</v>
      </c>
      <c r="I2230" s="24" t="s">
        <v>315</v>
      </c>
      <c r="J2230" s="24">
        <v>68901</v>
      </c>
      <c r="K2230" s="49" t="s">
        <v>316</v>
      </c>
      <c r="L2230" s="20" t="s">
        <v>2667</v>
      </c>
      <c r="M2230" s="49" t="s">
        <v>342</v>
      </c>
      <c r="N2230" s="49" t="s">
        <v>318</v>
      </c>
      <c r="O2230" s="49" t="s">
        <v>319</v>
      </c>
      <c r="P2230" s="53" t="s">
        <v>604</v>
      </c>
      <c r="Q2230" s="49" t="s">
        <v>348</v>
      </c>
      <c r="R2230" s="7" t="s">
        <v>820</v>
      </c>
      <c r="S2230" s="24">
        <v>1</v>
      </c>
      <c r="T2230" s="58">
        <v>2756</v>
      </c>
      <c r="U2230" s="7" t="s">
        <v>31</v>
      </c>
      <c r="V2230" s="63" t="s">
        <v>445</v>
      </c>
      <c r="W2230" s="24" t="s">
        <v>446</v>
      </c>
      <c r="X2230" s="9" t="s">
        <v>37</v>
      </c>
      <c r="Y2230" s="10">
        <v>500</v>
      </c>
      <c r="Z2230" s="24"/>
      <c r="AA2230" s="12" t="s">
        <v>955</v>
      </c>
      <c r="AB2230" s="66"/>
      <c r="AC2230" s="24"/>
      <c r="AF2230" s="24"/>
    </row>
    <row r="2231" spans="1:32" ht="15" hidden="1" customHeight="1" x14ac:dyDescent="0.2">
      <c r="A2231" s="33" t="s">
        <v>2565</v>
      </c>
      <c r="B2231" s="27">
        <v>45671</v>
      </c>
      <c r="C2231" s="31">
        <f t="shared" si="69"/>
        <v>2</v>
      </c>
      <c r="D2231" s="15">
        <f t="shared" si="68"/>
        <v>638.19000000000005</v>
      </c>
      <c r="E2231" s="41" t="s">
        <v>28</v>
      </c>
      <c r="F2231" s="30">
        <v>45686</v>
      </c>
      <c r="G2231" s="30" t="s">
        <v>30</v>
      </c>
      <c r="H2231" s="24" t="s">
        <v>1335</v>
      </c>
      <c r="I2231" s="24" t="s">
        <v>315</v>
      </c>
      <c r="J2231" s="24">
        <v>68106</v>
      </c>
      <c r="K2231" s="49" t="s">
        <v>316</v>
      </c>
      <c r="L2231" s="20">
        <v>22232</v>
      </c>
      <c r="M2231" s="49" t="s">
        <v>335</v>
      </c>
      <c r="N2231" s="49" t="s">
        <v>318</v>
      </c>
      <c r="O2231" s="49" t="s">
        <v>319</v>
      </c>
      <c r="P2231" s="49" t="s">
        <v>604</v>
      </c>
      <c r="Q2231" s="49" t="s">
        <v>348</v>
      </c>
      <c r="R2231" s="7" t="s">
        <v>841</v>
      </c>
      <c r="S2231" s="24">
        <v>2</v>
      </c>
      <c r="T2231" s="58">
        <v>2514.02</v>
      </c>
      <c r="U2231" s="7">
        <v>4</v>
      </c>
      <c r="V2231" s="23" t="s">
        <v>285</v>
      </c>
      <c r="W2231" s="24" t="s">
        <v>1116</v>
      </c>
      <c r="X2231" s="9" t="s">
        <v>34</v>
      </c>
      <c r="Y2231" s="10">
        <v>361.81</v>
      </c>
      <c r="Z2231" s="24" t="s">
        <v>566</v>
      </c>
      <c r="AA2231" s="12" t="s">
        <v>1439</v>
      </c>
      <c r="AB2231" s="66"/>
      <c r="AC2231" s="24"/>
      <c r="AF2231" s="24"/>
    </row>
    <row r="2232" spans="1:32" ht="15" hidden="1" customHeight="1" x14ac:dyDescent="0.2">
      <c r="A2232" s="54" t="s">
        <v>2618</v>
      </c>
      <c r="B2232" s="35">
        <v>45671</v>
      </c>
      <c r="C2232" s="59">
        <f t="shared" si="69"/>
        <v>1</v>
      </c>
      <c r="D2232" s="15">
        <f t="shared" si="68"/>
        <v>-35.349999999999909</v>
      </c>
      <c r="E2232" s="16" t="s">
        <v>28</v>
      </c>
      <c r="F2232" s="64">
        <v>45678</v>
      </c>
      <c r="G2232" s="64" t="s">
        <v>30</v>
      </c>
      <c r="H2232" s="53" t="s">
        <v>828</v>
      </c>
      <c r="I2232" s="53" t="s">
        <v>315</v>
      </c>
      <c r="J2232" s="53">
        <v>68123</v>
      </c>
      <c r="K2232" s="53" t="s">
        <v>316</v>
      </c>
      <c r="L2232" s="70">
        <v>24553</v>
      </c>
      <c r="M2232" s="53" t="s">
        <v>317</v>
      </c>
      <c r="N2232" s="53" t="s">
        <v>325</v>
      </c>
      <c r="O2232" s="53" t="s">
        <v>319</v>
      </c>
      <c r="P2232" s="53" t="s">
        <v>604</v>
      </c>
      <c r="Q2232" s="53" t="s">
        <v>348</v>
      </c>
      <c r="R2232" s="51" t="s">
        <v>841</v>
      </c>
      <c r="S2232" s="53">
        <v>1</v>
      </c>
      <c r="T2232" s="61">
        <v>4325.16</v>
      </c>
      <c r="U2232" s="51">
        <v>21.3</v>
      </c>
      <c r="V2232" s="63" t="s">
        <v>32</v>
      </c>
      <c r="W2232" s="53" t="s">
        <v>584</v>
      </c>
      <c r="X2232" s="75" t="s">
        <v>55</v>
      </c>
      <c r="Y2232" s="74">
        <v>1535.35</v>
      </c>
      <c r="Z2232" s="24" t="s">
        <v>566</v>
      </c>
      <c r="AA2232" s="12" t="s">
        <v>1440</v>
      </c>
      <c r="AB2232" s="66"/>
      <c r="AC2232" s="24"/>
      <c r="AF2232" s="24"/>
    </row>
    <row r="2233" spans="1:32" ht="15" hidden="1" customHeight="1" x14ac:dyDescent="0.2">
      <c r="A2233" s="54" t="s">
        <v>2307</v>
      </c>
      <c r="B2233" s="35">
        <v>45671</v>
      </c>
      <c r="C2233" s="31">
        <f t="shared" si="69"/>
        <v>2</v>
      </c>
      <c r="D2233" s="15">
        <f t="shared" si="68"/>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604</v>
      </c>
      <c r="Q2233" s="53" t="s">
        <v>348</v>
      </c>
      <c r="R2233" s="49" t="s">
        <v>841</v>
      </c>
      <c r="S2233" s="53">
        <v>1</v>
      </c>
      <c r="T2233" s="61">
        <v>1841</v>
      </c>
      <c r="U2233" s="7" t="s">
        <v>383</v>
      </c>
      <c r="V2233" s="53" t="s">
        <v>260</v>
      </c>
      <c r="W2233" s="53" t="s">
        <v>944</v>
      </c>
      <c r="X2233" s="9" t="s">
        <v>57</v>
      </c>
      <c r="Y2233" s="10">
        <v>79</v>
      </c>
      <c r="Z2233" s="24"/>
      <c r="AA2233" s="12"/>
      <c r="AB2233" s="66"/>
      <c r="AC2233" s="24"/>
      <c r="AD2233" s="24" t="s">
        <v>1441</v>
      </c>
      <c r="AF2233" s="24"/>
    </row>
    <row r="2234" spans="1:32" ht="15" hidden="1" customHeight="1" x14ac:dyDescent="0.2">
      <c r="A2234" s="54" t="s">
        <v>2010</v>
      </c>
      <c r="B2234" s="35">
        <v>45672</v>
      </c>
      <c r="C2234" s="59">
        <f t="shared" si="69"/>
        <v>3</v>
      </c>
      <c r="D2234" s="15">
        <f t="shared" si="68"/>
        <v>-95.090000000000032</v>
      </c>
      <c r="E2234" s="16" t="s">
        <v>28</v>
      </c>
      <c r="F2234" s="64">
        <v>45678</v>
      </c>
      <c r="G2234" s="64" t="s">
        <v>30</v>
      </c>
      <c r="H2234" s="53" t="s">
        <v>31</v>
      </c>
      <c r="I2234" s="53" t="s">
        <v>31</v>
      </c>
      <c r="J2234" s="53" t="s">
        <v>31</v>
      </c>
      <c r="K2234" s="53" t="s">
        <v>31</v>
      </c>
      <c r="L2234" s="20" t="s">
        <v>2677</v>
      </c>
      <c r="M2234" s="60" t="s">
        <v>31</v>
      </c>
      <c r="N2234" s="53" t="s">
        <v>31</v>
      </c>
      <c r="O2234" s="53" t="s">
        <v>31</v>
      </c>
      <c r="P2234" s="53" t="s">
        <v>31</v>
      </c>
      <c r="Q2234" s="53" t="s">
        <v>31</v>
      </c>
      <c r="R2234" s="7" t="s">
        <v>31</v>
      </c>
      <c r="S2234" s="53" t="s">
        <v>31</v>
      </c>
      <c r="T2234" s="61" t="s">
        <v>31</v>
      </c>
      <c r="U2234" s="7" t="s">
        <v>31</v>
      </c>
      <c r="V2234" s="63" t="s">
        <v>32</v>
      </c>
      <c r="W2234" s="53" t="s">
        <v>155</v>
      </c>
      <c r="X2234" s="9" t="s">
        <v>1281</v>
      </c>
      <c r="Y2234" s="10">
        <v>110.84</v>
      </c>
      <c r="Z2234" s="24" t="s">
        <v>566</v>
      </c>
      <c r="AA2234" s="12" t="s">
        <v>1442</v>
      </c>
      <c r="AB2234" s="66"/>
      <c r="AC2234" s="24"/>
      <c r="AF2234" s="24"/>
    </row>
    <row r="2235" spans="1:32" ht="15" hidden="1" customHeight="1" x14ac:dyDescent="0.2">
      <c r="A2235" s="54" t="s">
        <v>2010</v>
      </c>
      <c r="B2235" s="35">
        <v>45672</v>
      </c>
      <c r="C2235" s="59">
        <f t="shared" si="69"/>
        <v>3</v>
      </c>
      <c r="D2235" s="15">
        <f t="shared" si="68"/>
        <v>-95.090000000000032</v>
      </c>
      <c r="E2235" s="16" t="s">
        <v>28</v>
      </c>
      <c r="F2235" s="64">
        <v>45678</v>
      </c>
      <c r="G2235" s="64" t="s">
        <v>30</v>
      </c>
      <c r="H2235" s="53" t="s">
        <v>31</v>
      </c>
      <c r="I2235" s="53" t="s">
        <v>31</v>
      </c>
      <c r="J2235" s="53" t="s">
        <v>31</v>
      </c>
      <c r="K2235" s="53" t="s">
        <v>31</v>
      </c>
      <c r="L2235" s="20" t="s">
        <v>2677</v>
      </c>
      <c r="M2235" s="60" t="s">
        <v>31</v>
      </c>
      <c r="N2235" s="53" t="s">
        <v>31</v>
      </c>
      <c r="O2235" s="53" t="s">
        <v>31</v>
      </c>
      <c r="P2235" s="53" t="s">
        <v>31</v>
      </c>
      <c r="Q2235" s="53" t="s">
        <v>31</v>
      </c>
      <c r="R2235" s="7" t="s">
        <v>31</v>
      </c>
      <c r="S2235" s="53" t="s">
        <v>31</v>
      </c>
      <c r="T2235" s="61" t="s">
        <v>31</v>
      </c>
      <c r="U2235" s="7" t="s">
        <v>31</v>
      </c>
      <c r="V2235" s="23" t="s">
        <v>32</v>
      </c>
      <c r="W2235" s="53" t="s">
        <v>155</v>
      </c>
      <c r="X2235" s="9" t="s">
        <v>1281</v>
      </c>
      <c r="Y2235" s="10">
        <v>484.25</v>
      </c>
      <c r="Z2235" s="24" t="s">
        <v>566</v>
      </c>
      <c r="AA2235" s="12" t="s">
        <v>1443</v>
      </c>
      <c r="AB2235" s="66"/>
      <c r="AC2235" s="24"/>
      <c r="AF2235" s="24"/>
    </row>
    <row r="2236" spans="1:32" ht="15" hidden="1" customHeight="1" x14ac:dyDescent="0.2">
      <c r="A2236" s="54" t="s">
        <v>2620</v>
      </c>
      <c r="B2236" s="35">
        <v>45672</v>
      </c>
      <c r="C2236" s="59">
        <f t="shared" si="69"/>
        <v>1</v>
      </c>
      <c r="D2236" s="15">
        <f t="shared" si="68"/>
        <v>1000</v>
      </c>
      <c r="E2236" s="41" t="s">
        <v>28</v>
      </c>
      <c r="F2236" s="30">
        <v>45685</v>
      </c>
      <c r="G2236" s="59" t="s">
        <v>30</v>
      </c>
      <c r="H2236" s="53" t="s">
        <v>521</v>
      </c>
      <c r="I2236" s="53" t="s">
        <v>315</v>
      </c>
      <c r="J2236" s="53">
        <v>68310</v>
      </c>
      <c r="K2236" s="53" t="s">
        <v>316</v>
      </c>
      <c r="L2236" s="70">
        <v>20834</v>
      </c>
      <c r="M2236" s="53" t="s">
        <v>335</v>
      </c>
      <c r="N2236" s="53" t="s">
        <v>318</v>
      </c>
      <c r="O2236" s="53" t="s">
        <v>319</v>
      </c>
      <c r="P2236" s="53" t="s">
        <v>604</v>
      </c>
      <c r="Q2236" s="53" t="s">
        <v>565</v>
      </c>
      <c r="R2236" s="51" t="s">
        <v>833</v>
      </c>
      <c r="S2236" s="53">
        <v>1</v>
      </c>
      <c r="T2236" s="61">
        <v>0</v>
      </c>
      <c r="U2236" s="51">
        <v>100</v>
      </c>
      <c r="V2236" s="37" t="s">
        <v>286</v>
      </c>
      <c r="W2236" s="53" t="s">
        <v>393</v>
      </c>
      <c r="X2236" s="9" t="s">
        <v>37</v>
      </c>
      <c r="Y2236" s="74">
        <v>500</v>
      </c>
      <c r="Z2236" s="24"/>
      <c r="AA2236" s="12"/>
      <c r="AB2236" s="66"/>
      <c r="AC2236" s="24"/>
      <c r="AF2236" s="24"/>
    </row>
    <row r="2237" spans="1:32" ht="15" hidden="1" customHeight="1" x14ac:dyDescent="0.2">
      <c r="A2237" s="54" t="s">
        <v>2619</v>
      </c>
      <c r="B2237" s="35">
        <v>45672</v>
      </c>
      <c r="C2237" s="59">
        <f t="shared" si="69"/>
        <v>1</v>
      </c>
      <c r="D2237" s="15">
        <f t="shared" si="68"/>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604</v>
      </c>
      <c r="Q2237" s="53" t="s">
        <v>348</v>
      </c>
      <c r="R2237" s="7" t="s">
        <v>841</v>
      </c>
      <c r="S2237" s="53">
        <v>2</v>
      </c>
      <c r="T2237" s="61">
        <v>4025.11</v>
      </c>
      <c r="U2237" s="7">
        <v>15</v>
      </c>
      <c r="V2237" s="53" t="s">
        <v>285</v>
      </c>
      <c r="W2237" s="53" t="s">
        <v>1116</v>
      </c>
      <c r="X2237" s="9" t="s">
        <v>37</v>
      </c>
      <c r="Y2237" s="10">
        <v>500</v>
      </c>
      <c r="Z2237" s="53" t="s">
        <v>44</v>
      </c>
      <c r="AA2237" s="53" t="s">
        <v>1340</v>
      </c>
      <c r="AB2237" s="78"/>
      <c r="AC2237" s="53"/>
      <c r="AD2237" s="53"/>
      <c r="AF2237" s="24"/>
    </row>
    <row r="2238" spans="1:32" ht="15" hidden="1" customHeight="1" x14ac:dyDescent="0.2">
      <c r="A2238" s="54" t="s">
        <v>2621</v>
      </c>
      <c r="B2238" s="35">
        <v>45672</v>
      </c>
      <c r="C2238" s="59">
        <f t="shared" si="69"/>
        <v>1</v>
      </c>
      <c r="D2238" s="15">
        <f t="shared" si="68"/>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604</v>
      </c>
      <c r="Q2238" s="53" t="s">
        <v>348</v>
      </c>
      <c r="R2238" s="51" t="s">
        <v>841</v>
      </c>
      <c r="S2238" s="53">
        <v>5</v>
      </c>
      <c r="T2238" s="61">
        <v>2500</v>
      </c>
      <c r="U2238" s="51">
        <v>26</v>
      </c>
      <c r="V2238" s="53" t="s">
        <v>285</v>
      </c>
      <c r="W2238" s="53" t="s">
        <v>860</v>
      </c>
      <c r="X2238" s="75" t="s">
        <v>431</v>
      </c>
      <c r="Y2238" s="74">
        <v>1200</v>
      </c>
      <c r="Z2238" s="24"/>
      <c r="AA2238" s="12"/>
      <c r="AB2238" s="66"/>
      <c r="AC2238" s="24"/>
      <c r="AD2238" s="51" t="s">
        <v>1444</v>
      </c>
      <c r="AF2238" s="24"/>
    </row>
    <row r="2239" spans="1:32" ht="15" hidden="1" customHeight="1" x14ac:dyDescent="0.2">
      <c r="A2239" s="33" t="s">
        <v>2342</v>
      </c>
      <c r="B2239" s="27">
        <v>45673</v>
      </c>
      <c r="C2239" s="59">
        <f t="shared" si="69"/>
        <v>2</v>
      </c>
      <c r="D2239" s="15">
        <f t="shared" si="68"/>
        <v>281.38</v>
      </c>
      <c r="E2239" s="16" t="s">
        <v>28</v>
      </c>
      <c r="F2239" s="30">
        <v>45674</v>
      </c>
      <c r="G2239" s="30" t="s">
        <v>30</v>
      </c>
      <c r="H2239" s="24" t="s">
        <v>1109</v>
      </c>
      <c r="I2239" s="24" t="s">
        <v>315</v>
      </c>
      <c r="J2239" s="24">
        <v>68901</v>
      </c>
      <c r="K2239" s="49" t="s">
        <v>316</v>
      </c>
      <c r="L2239" s="20">
        <v>17199</v>
      </c>
      <c r="M2239" s="49" t="s">
        <v>324</v>
      </c>
      <c r="N2239" s="49" t="s">
        <v>318</v>
      </c>
      <c r="O2239" s="49" t="s">
        <v>319</v>
      </c>
      <c r="P2239" s="49" t="s">
        <v>604</v>
      </c>
      <c r="Q2239" s="49" t="s">
        <v>348</v>
      </c>
      <c r="R2239" s="7" t="s">
        <v>820</v>
      </c>
      <c r="S2239" s="24">
        <v>1</v>
      </c>
      <c r="T2239" s="58">
        <v>1641</v>
      </c>
      <c r="U2239" s="7">
        <v>40</v>
      </c>
      <c r="V2239" s="63" t="s">
        <v>32</v>
      </c>
      <c r="W2239" s="24" t="s">
        <v>155</v>
      </c>
      <c r="X2239" s="9" t="s">
        <v>57</v>
      </c>
      <c r="Y2239" s="10">
        <v>368.62</v>
      </c>
      <c r="Z2239" s="24" t="s">
        <v>46</v>
      </c>
      <c r="AA2239" s="12" t="s">
        <v>1445</v>
      </c>
      <c r="AB2239" s="66"/>
      <c r="AC2239" s="24"/>
      <c r="AF2239" s="24"/>
    </row>
    <row r="2240" spans="1:32" ht="15" hidden="1" customHeight="1" x14ac:dyDescent="0.2">
      <c r="A2240" s="54" t="s">
        <v>2623</v>
      </c>
      <c r="B2240" s="35">
        <v>45673</v>
      </c>
      <c r="C2240" s="59">
        <f t="shared" si="69"/>
        <v>1</v>
      </c>
      <c r="D2240" s="15">
        <f t="shared" si="68"/>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604</v>
      </c>
      <c r="Q2240" s="53" t="s">
        <v>348</v>
      </c>
      <c r="R2240" s="51" t="s">
        <v>841</v>
      </c>
      <c r="S2240" s="53">
        <v>2</v>
      </c>
      <c r="T2240" s="61">
        <v>3512</v>
      </c>
      <c r="U2240" s="51">
        <v>6</v>
      </c>
      <c r="V2240" s="53" t="s">
        <v>286</v>
      </c>
      <c r="W2240" s="53" t="s">
        <v>393</v>
      </c>
      <c r="X2240" s="75" t="s">
        <v>55</v>
      </c>
      <c r="Y2240" s="74">
        <v>1500</v>
      </c>
      <c r="Z2240" s="24" t="s">
        <v>566</v>
      </c>
      <c r="AA2240" s="12" t="s">
        <v>1446</v>
      </c>
      <c r="AB2240" s="66"/>
      <c r="AC2240" s="24"/>
      <c r="AD2240" s="76" t="s">
        <v>1447</v>
      </c>
      <c r="AF2240" s="24"/>
    </row>
    <row r="2241" spans="1:32" ht="15" hidden="1" customHeight="1" x14ac:dyDescent="0.2">
      <c r="A2241" s="54" t="s">
        <v>2622</v>
      </c>
      <c r="B2241" s="35">
        <v>45673</v>
      </c>
      <c r="C2241" s="59">
        <f t="shared" si="69"/>
        <v>1</v>
      </c>
      <c r="D2241" s="15">
        <f t="shared" si="68"/>
        <v>0</v>
      </c>
      <c r="E2241" s="16" t="s">
        <v>28</v>
      </c>
      <c r="F2241" s="64">
        <v>45678</v>
      </c>
      <c r="G2241" s="64" t="s">
        <v>30</v>
      </c>
      <c r="H2241" s="53" t="s">
        <v>691</v>
      </c>
      <c r="I2241" s="53" t="s">
        <v>315</v>
      </c>
      <c r="J2241" s="53">
        <v>68133</v>
      </c>
      <c r="K2241" s="53" t="s">
        <v>316</v>
      </c>
      <c r="L2241" s="70">
        <v>33727</v>
      </c>
      <c r="M2241" s="53" t="s">
        <v>335</v>
      </c>
      <c r="N2241" s="53" t="s">
        <v>318</v>
      </c>
      <c r="O2241" s="53" t="s">
        <v>319</v>
      </c>
      <c r="P2241" s="53" t="s">
        <v>604</v>
      </c>
      <c r="Q2241" s="53" t="s">
        <v>348</v>
      </c>
      <c r="R2241" s="51" t="s">
        <v>822</v>
      </c>
      <c r="S2241" s="53">
        <v>6</v>
      </c>
      <c r="T2241" s="61">
        <v>0</v>
      </c>
      <c r="U2241" s="51">
        <v>46</v>
      </c>
      <c r="V2241" s="53" t="s">
        <v>285</v>
      </c>
      <c r="W2241" s="53" t="s">
        <v>860</v>
      </c>
      <c r="X2241" s="75" t="s">
        <v>55</v>
      </c>
      <c r="Y2241" s="74">
        <v>1500</v>
      </c>
      <c r="Z2241" s="24" t="s">
        <v>566</v>
      </c>
      <c r="AA2241" s="12" t="s">
        <v>1204</v>
      </c>
      <c r="AB2241" s="66"/>
      <c r="AC2241" s="24"/>
      <c r="AF2241" s="24"/>
    </row>
    <row r="2242" spans="1:32" ht="15" hidden="1" customHeight="1" x14ac:dyDescent="0.2">
      <c r="A2242" s="33" t="s">
        <v>2624</v>
      </c>
      <c r="B2242" s="27">
        <v>45674</v>
      </c>
      <c r="C2242" s="31">
        <f t="shared" si="69"/>
        <v>1</v>
      </c>
      <c r="D2242" s="15">
        <f t="shared" ref="D2242:D2293" si="70">IF(C2242=1, 1500 - SUMIFS($Y:$Y, $A:$A, A2242, $C:$C, C2242, $E:$E, "Approved", $Z:$Z, "&lt;&gt;PFA GC", $F:$F, "&lt;&gt;No"),
   IF(C2242=2, 1000 - SUMIFS($Y:$Y, $A:$A, A2242, $C:$C, C2242, $E:$E, "Approved", $Z:$Z, "&lt;&gt;PFA GC", $F:$F, "&lt;&gt;No"),
   IF(C2242&gt;=3, 500 - SUMIFS($Y:$Y, $A:$A, A2242, $C:$C, C2242, $E:$E, "Approved", $Z:$Z, "&lt;&gt;PFA GC", $F:$F, "&lt;&gt;No"), "")))</f>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604</v>
      </c>
      <c r="Q2242" s="49" t="s">
        <v>565</v>
      </c>
      <c r="R2242" s="7" t="s">
        <v>820</v>
      </c>
      <c r="S2242" s="24">
        <v>1</v>
      </c>
      <c r="T2242" s="58">
        <v>2262</v>
      </c>
      <c r="U2242" s="7">
        <v>5</v>
      </c>
      <c r="V2242" s="63" t="s">
        <v>286</v>
      </c>
      <c r="W2242" s="24" t="s">
        <v>332</v>
      </c>
      <c r="X2242" s="9" t="s">
        <v>51</v>
      </c>
      <c r="Y2242" s="10">
        <v>100</v>
      </c>
      <c r="Z2242" s="24" t="s">
        <v>44</v>
      </c>
      <c r="AA2242" s="12" t="s">
        <v>500</v>
      </c>
      <c r="AB2242" s="66"/>
      <c r="AC2242" s="24"/>
      <c r="AF2242" s="24"/>
    </row>
    <row r="2243" spans="1:32" ht="15" hidden="1" customHeight="1" x14ac:dyDescent="0.2">
      <c r="A2243" s="33" t="s">
        <v>2624</v>
      </c>
      <c r="B2243" s="27">
        <v>45674</v>
      </c>
      <c r="C2243" s="31">
        <f t="shared" ref="C2243:C2244" si="71">YEAR(B2243) - YEAR(_xlfn.MINIFS($B:$B, $A:$A, A2243)) + 1</f>
        <v>1</v>
      </c>
      <c r="D2243" s="15">
        <f t="shared" si="70"/>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604</v>
      </c>
      <c r="Q2243" s="49" t="s">
        <v>565</v>
      </c>
      <c r="R2243" s="7" t="s">
        <v>820</v>
      </c>
      <c r="S2243" s="24">
        <v>1</v>
      </c>
      <c r="T2243" s="58">
        <v>2262</v>
      </c>
      <c r="U2243" s="7">
        <v>5</v>
      </c>
      <c r="V2243" s="63" t="s">
        <v>286</v>
      </c>
      <c r="W2243" s="24" t="s">
        <v>332</v>
      </c>
      <c r="X2243" s="9" t="s">
        <v>37</v>
      </c>
      <c r="Y2243" s="10">
        <v>500</v>
      </c>
      <c r="Z2243" s="24"/>
      <c r="AA2243" s="12" t="s">
        <v>955</v>
      </c>
      <c r="AB2243" s="66"/>
      <c r="AC2243" s="24"/>
      <c r="AF2243" s="24"/>
    </row>
    <row r="2244" spans="1:32" ht="15" hidden="1" customHeight="1" x14ac:dyDescent="0.2">
      <c r="A2244" s="33" t="s">
        <v>1743</v>
      </c>
      <c r="B2244" s="27">
        <v>45674</v>
      </c>
      <c r="C2244" s="31">
        <f t="shared" si="71"/>
        <v>3</v>
      </c>
      <c r="D2244" s="15">
        <f t="shared" si="70"/>
        <v>-600.27</v>
      </c>
      <c r="E2244" s="16" t="s">
        <v>28</v>
      </c>
      <c r="F2244" s="30">
        <v>45679</v>
      </c>
      <c r="G2244" s="31" t="s">
        <v>30</v>
      </c>
      <c r="H2244" s="24" t="s">
        <v>1158</v>
      </c>
      <c r="I2244" s="24" t="s">
        <v>1448</v>
      </c>
      <c r="J2244" s="24">
        <v>51503</v>
      </c>
      <c r="K2244" s="49" t="s">
        <v>316</v>
      </c>
      <c r="L2244" s="20">
        <v>24295</v>
      </c>
      <c r="M2244" s="49" t="s">
        <v>317</v>
      </c>
      <c r="N2244" s="49" t="s">
        <v>325</v>
      </c>
      <c r="O2244" s="49" t="s">
        <v>319</v>
      </c>
      <c r="P2244" s="49" t="s">
        <v>604</v>
      </c>
      <c r="Q2244" s="49" t="s">
        <v>348</v>
      </c>
      <c r="R2244" s="7" t="s">
        <v>822</v>
      </c>
      <c r="S2244" s="24">
        <v>2</v>
      </c>
      <c r="T2244" s="58">
        <v>1500</v>
      </c>
      <c r="U2244" s="7">
        <v>7</v>
      </c>
      <c r="V2244" s="63" t="s">
        <v>1160</v>
      </c>
      <c r="W2244" s="53" t="s">
        <v>1161</v>
      </c>
      <c r="X2244" s="9" t="s">
        <v>55</v>
      </c>
      <c r="Y2244" s="10">
        <v>1100.27</v>
      </c>
      <c r="Z2244" s="24" t="s">
        <v>566</v>
      </c>
      <c r="AA2244" s="12" t="s">
        <v>1449</v>
      </c>
      <c r="AB2244" s="66"/>
      <c r="AC2244" s="24"/>
      <c r="AF2244" s="24"/>
    </row>
    <row r="2245" spans="1:32" ht="15" hidden="1" customHeight="1" x14ac:dyDescent="0.2">
      <c r="A2245" s="54" t="s">
        <v>2496</v>
      </c>
      <c r="B2245" s="35">
        <v>45674</v>
      </c>
      <c r="C2245" s="59">
        <v>1</v>
      </c>
      <c r="D2245" s="15">
        <f t="shared" si="70"/>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604</v>
      </c>
      <c r="Q2245" s="53" t="s">
        <v>348</v>
      </c>
      <c r="R2245" s="7" t="s">
        <v>841</v>
      </c>
      <c r="S2245" s="53">
        <v>1</v>
      </c>
      <c r="T2245" s="61">
        <v>1600</v>
      </c>
      <c r="U2245" s="7">
        <v>20</v>
      </c>
      <c r="V2245" s="53" t="s">
        <v>285</v>
      </c>
      <c r="W2245" s="53" t="s">
        <v>860</v>
      </c>
      <c r="X2245" s="9" t="s">
        <v>55</v>
      </c>
      <c r="Y2245" s="10">
        <v>1003.62</v>
      </c>
      <c r="Z2245" s="53" t="s">
        <v>566</v>
      </c>
      <c r="AA2245" s="53" t="s">
        <v>1452</v>
      </c>
      <c r="AB2245" s="78"/>
      <c r="AC2245" s="53"/>
      <c r="AF2245" s="24"/>
    </row>
    <row r="2246" spans="1:32" ht="15" hidden="1" customHeight="1" x14ac:dyDescent="0.2">
      <c r="A2246" s="54" t="s">
        <v>2496</v>
      </c>
      <c r="B2246" s="35">
        <v>45674</v>
      </c>
      <c r="C2246" s="59">
        <v>1</v>
      </c>
      <c r="D2246" s="15">
        <f t="shared" si="70"/>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604</v>
      </c>
      <c r="Q2246" s="53" t="s">
        <v>348</v>
      </c>
      <c r="R2246" s="7" t="s">
        <v>841</v>
      </c>
      <c r="S2246" s="53">
        <v>1</v>
      </c>
      <c r="T2246" s="61">
        <v>1600</v>
      </c>
      <c r="U2246" s="7">
        <v>20</v>
      </c>
      <c r="V2246" s="53" t="s">
        <v>285</v>
      </c>
      <c r="W2246" s="53" t="s">
        <v>860</v>
      </c>
      <c r="X2246" s="9" t="s">
        <v>73</v>
      </c>
      <c r="Y2246" s="10">
        <v>460.76</v>
      </c>
      <c r="Z2246" s="53" t="s">
        <v>566</v>
      </c>
      <c r="AA2246" s="53" t="s">
        <v>1453</v>
      </c>
      <c r="AB2246" s="78"/>
      <c r="AC2246" s="53"/>
      <c r="AF2246" s="24"/>
    </row>
    <row r="2247" spans="1:32" ht="15" hidden="1" customHeight="1" x14ac:dyDescent="0.2">
      <c r="A2247" s="54" t="s">
        <v>2625</v>
      </c>
      <c r="B2247" s="35">
        <v>45674</v>
      </c>
      <c r="C2247" s="59">
        <f t="shared" ref="C2247:C2293" si="72">YEAR(B2247) - YEAR(_xlfn.MINIFS($B:$B, $A:$A, A2247)) + 1</f>
        <v>1</v>
      </c>
      <c r="D2247" s="15">
        <f t="shared" si="70"/>
        <v>0</v>
      </c>
      <c r="E2247" s="16" t="s">
        <v>28</v>
      </c>
      <c r="F2247" s="64">
        <v>45678</v>
      </c>
      <c r="G2247" s="64" t="s">
        <v>30</v>
      </c>
      <c r="H2247" s="53" t="s">
        <v>314</v>
      </c>
      <c r="I2247" s="53" t="s">
        <v>315</v>
      </c>
      <c r="J2247" s="53">
        <v>68510</v>
      </c>
      <c r="K2247" s="53" t="s">
        <v>316</v>
      </c>
      <c r="L2247" s="70">
        <v>27873</v>
      </c>
      <c r="M2247" s="53" t="s">
        <v>317</v>
      </c>
      <c r="N2247" s="53" t="s">
        <v>318</v>
      </c>
      <c r="O2247" s="53" t="s">
        <v>514</v>
      </c>
      <c r="P2247" s="53" t="s">
        <v>604</v>
      </c>
      <c r="Q2247" s="53" t="s">
        <v>348</v>
      </c>
      <c r="R2247" s="51" t="s">
        <v>841</v>
      </c>
      <c r="S2247" s="53">
        <v>2</v>
      </c>
      <c r="T2247" s="61">
        <v>2600</v>
      </c>
      <c r="U2247" s="51">
        <v>18</v>
      </c>
      <c r="V2247" s="53" t="s">
        <v>260</v>
      </c>
      <c r="W2247" s="53" t="s">
        <v>944</v>
      </c>
      <c r="X2247" s="75" t="s">
        <v>55</v>
      </c>
      <c r="Y2247" s="74">
        <v>1500</v>
      </c>
      <c r="Z2247" s="24" t="s">
        <v>566</v>
      </c>
      <c r="AA2247" s="12" t="s">
        <v>1451</v>
      </c>
      <c r="AB2247" s="66"/>
      <c r="AC2247" s="24"/>
      <c r="AF2247" s="24"/>
    </row>
    <row r="2248" spans="1:32" ht="15" hidden="1" customHeight="1" x14ac:dyDescent="0.2">
      <c r="A2248" s="54" t="s">
        <v>2132</v>
      </c>
      <c r="B2248" s="35">
        <v>45674</v>
      </c>
      <c r="C2248" s="31">
        <f t="shared" si="72"/>
        <v>2</v>
      </c>
      <c r="D2248" s="15">
        <f t="shared" si="70"/>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565</v>
      </c>
      <c r="R2248" s="49" t="s">
        <v>822</v>
      </c>
      <c r="S2248" s="53">
        <v>3</v>
      </c>
      <c r="T2248" s="61">
        <v>0</v>
      </c>
      <c r="U2248" s="7">
        <v>12</v>
      </c>
      <c r="V2248" s="53" t="s">
        <v>285</v>
      </c>
      <c r="W2248" s="53" t="s">
        <v>860</v>
      </c>
      <c r="X2248" s="9" t="s">
        <v>431</v>
      </c>
      <c r="Y2248" s="74">
        <v>1500</v>
      </c>
      <c r="Z2248" s="24"/>
      <c r="AA2248" s="12"/>
      <c r="AB2248" s="66"/>
      <c r="AC2248" s="24"/>
      <c r="AD2248" s="24" t="s">
        <v>1450</v>
      </c>
      <c r="AF2248" s="24"/>
    </row>
    <row r="2249" spans="1:32" ht="15" hidden="1" customHeight="1" x14ac:dyDescent="0.2">
      <c r="A2249" s="33" t="s">
        <v>2627</v>
      </c>
      <c r="B2249" s="27">
        <v>45677</v>
      </c>
      <c r="C2249" s="31">
        <f t="shared" si="72"/>
        <v>1</v>
      </c>
      <c r="D2249" s="15">
        <f t="shared" si="70"/>
        <v>1250</v>
      </c>
      <c r="E2249" s="16" t="s">
        <v>28</v>
      </c>
      <c r="F2249" s="30">
        <v>45677</v>
      </c>
      <c r="G2249" s="30" t="s">
        <v>30</v>
      </c>
      <c r="H2249" s="24" t="s">
        <v>1228</v>
      </c>
      <c r="I2249" s="24" t="s">
        <v>315</v>
      </c>
      <c r="J2249" s="24">
        <v>68978</v>
      </c>
      <c r="K2249" s="49" t="s">
        <v>316</v>
      </c>
      <c r="L2249" s="20">
        <v>22185</v>
      </c>
      <c r="M2249" s="49" t="s">
        <v>335</v>
      </c>
      <c r="N2249" s="49" t="s">
        <v>318</v>
      </c>
      <c r="O2249" s="49" t="s">
        <v>319</v>
      </c>
      <c r="P2249" s="49" t="s">
        <v>604</v>
      </c>
      <c r="Q2249" s="49" t="s">
        <v>348</v>
      </c>
      <c r="R2249" s="7" t="s">
        <v>822</v>
      </c>
      <c r="S2249" s="24">
        <v>1</v>
      </c>
      <c r="T2249" s="58">
        <v>967</v>
      </c>
      <c r="U2249" s="7">
        <v>160</v>
      </c>
      <c r="V2249" s="63" t="s">
        <v>32</v>
      </c>
      <c r="W2249" s="24" t="s">
        <v>1212</v>
      </c>
      <c r="X2249" s="9" t="s">
        <v>51</v>
      </c>
      <c r="Y2249" s="10">
        <v>250</v>
      </c>
      <c r="Z2249" s="24" t="s">
        <v>44</v>
      </c>
      <c r="AA2249" s="12" t="s">
        <v>1454</v>
      </c>
      <c r="AB2249" s="66"/>
      <c r="AC2249" s="24"/>
      <c r="AF2249" s="24"/>
    </row>
    <row r="2250" spans="1:32" ht="15" hidden="1" customHeight="1" x14ac:dyDescent="0.2">
      <c r="A2250" s="29" t="s">
        <v>2628</v>
      </c>
      <c r="B2250" s="27">
        <v>45677</v>
      </c>
      <c r="C2250" s="31">
        <f t="shared" si="72"/>
        <v>1</v>
      </c>
      <c r="D2250" s="15">
        <f t="shared" si="70"/>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604</v>
      </c>
      <c r="Q2250" s="49" t="s">
        <v>348</v>
      </c>
      <c r="R2250" s="7" t="s">
        <v>822</v>
      </c>
      <c r="S2250" s="24">
        <v>2</v>
      </c>
      <c r="T2250" s="58">
        <v>2350.64</v>
      </c>
      <c r="U2250" s="7">
        <v>16</v>
      </c>
      <c r="V2250" s="63" t="s">
        <v>285</v>
      </c>
      <c r="W2250" s="24" t="s">
        <v>1116</v>
      </c>
      <c r="X2250" s="9" t="s">
        <v>55</v>
      </c>
      <c r="Y2250" s="10">
        <v>1500</v>
      </c>
      <c r="Z2250" s="24" t="s">
        <v>566</v>
      </c>
      <c r="AA2250" s="12" t="s">
        <v>1457</v>
      </c>
      <c r="AB2250" s="66"/>
      <c r="AC2250" s="24"/>
      <c r="AF2250" s="24"/>
    </row>
    <row r="2251" spans="1:32" ht="15" hidden="1" customHeight="1" x14ac:dyDescent="0.2">
      <c r="A2251" s="33" t="s">
        <v>2626</v>
      </c>
      <c r="B2251" s="27">
        <v>45677</v>
      </c>
      <c r="C2251" s="31">
        <f t="shared" si="72"/>
        <v>1</v>
      </c>
      <c r="D2251" s="15">
        <f t="shared" si="70"/>
        <v>850</v>
      </c>
      <c r="E2251" s="31" t="s">
        <v>28</v>
      </c>
      <c r="F2251" s="30">
        <v>45685</v>
      </c>
      <c r="H2251" s="24" t="s">
        <v>1455</v>
      </c>
      <c r="I2251" s="24" t="s">
        <v>315</v>
      </c>
      <c r="J2251" s="24">
        <v>68873</v>
      </c>
      <c r="K2251" s="49" t="s">
        <v>316</v>
      </c>
      <c r="L2251" s="20">
        <v>31525</v>
      </c>
      <c r="M2251" s="49" t="s">
        <v>335</v>
      </c>
      <c r="N2251" s="49" t="s">
        <v>318</v>
      </c>
      <c r="O2251" s="49" t="s">
        <v>319</v>
      </c>
      <c r="P2251" s="49" t="s">
        <v>604</v>
      </c>
      <c r="Q2251" s="49" t="s">
        <v>348</v>
      </c>
      <c r="R2251" s="49" t="s">
        <v>822</v>
      </c>
      <c r="S2251" s="24">
        <v>3</v>
      </c>
      <c r="T2251" s="58">
        <v>1198</v>
      </c>
      <c r="U2251" s="7">
        <v>240</v>
      </c>
      <c r="V2251" s="63" t="s">
        <v>285</v>
      </c>
      <c r="W2251" s="24" t="s">
        <v>860</v>
      </c>
      <c r="X2251" s="9" t="s">
        <v>51</v>
      </c>
      <c r="Y2251" s="10">
        <v>250</v>
      </c>
      <c r="Z2251" s="24" t="s">
        <v>44</v>
      </c>
      <c r="AA2251" s="12" t="s">
        <v>1456</v>
      </c>
      <c r="AB2251" s="66"/>
      <c r="AC2251" s="24"/>
      <c r="AF2251" s="24"/>
    </row>
    <row r="2252" spans="1:32" ht="15" hidden="1" customHeight="1" x14ac:dyDescent="0.2">
      <c r="A2252" s="33" t="s">
        <v>2626</v>
      </c>
      <c r="B2252" s="27">
        <v>45677</v>
      </c>
      <c r="C2252" s="31">
        <f t="shared" si="72"/>
        <v>1</v>
      </c>
      <c r="D2252" s="15">
        <f t="shared" si="70"/>
        <v>850</v>
      </c>
      <c r="E2252" s="31" t="s">
        <v>28</v>
      </c>
      <c r="F2252" s="30">
        <v>45685</v>
      </c>
      <c r="H2252" s="24" t="s">
        <v>1455</v>
      </c>
      <c r="I2252" s="24" t="s">
        <v>315</v>
      </c>
      <c r="J2252" s="24">
        <v>68873</v>
      </c>
      <c r="K2252" s="49" t="s">
        <v>316</v>
      </c>
      <c r="L2252" s="20">
        <v>31525</v>
      </c>
      <c r="M2252" s="49" t="s">
        <v>335</v>
      </c>
      <c r="N2252" s="49" t="s">
        <v>318</v>
      </c>
      <c r="O2252" s="49" t="s">
        <v>319</v>
      </c>
      <c r="P2252" s="49" t="s">
        <v>604</v>
      </c>
      <c r="Q2252" s="49" t="s">
        <v>348</v>
      </c>
      <c r="R2252" s="49" t="s">
        <v>822</v>
      </c>
      <c r="S2252" s="24">
        <v>3</v>
      </c>
      <c r="T2252" s="58">
        <v>1198</v>
      </c>
      <c r="U2252" s="7">
        <v>240</v>
      </c>
      <c r="V2252" s="63" t="s">
        <v>285</v>
      </c>
      <c r="W2252" s="24" t="s">
        <v>860</v>
      </c>
      <c r="X2252" s="9" t="s">
        <v>37</v>
      </c>
      <c r="Y2252" s="10">
        <v>400</v>
      </c>
      <c r="Z2252" s="24" t="s">
        <v>44</v>
      </c>
      <c r="AA2252" s="12" t="s">
        <v>1069</v>
      </c>
      <c r="AB2252" s="66"/>
      <c r="AC2252" s="24"/>
      <c r="AF2252" s="24"/>
    </row>
    <row r="2253" spans="1:32" ht="15" hidden="1" customHeight="1" x14ac:dyDescent="0.2">
      <c r="A2253" s="33" t="s">
        <v>2630</v>
      </c>
      <c r="B2253" s="27">
        <v>45678</v>
      </c>
      <c r="C2253" s="31">
        <f t="shared" si="72"/>
        <v>1</v>
      </c>
      <c r="D2253" s="15">
        <f t="shared" si="70"/>
        <v>1000</v>
      </c>
      <c r="E2253" s="31" t="s">
        <v>28</v>
      </c>
      <c r="F2253" s="30">
        <v>45685</v>
      </c>
      <c r="H2253" s="24" t="s">
        <v>314</v>
      </c>
      <c r="I2253" s="24" t="s">
        <v>315</v>
      </c>
      <c r="J2253" s="24">
        <v>68506</v>
      </c>
      <c r="K2253" s="49" t="s">
        <v>316</v>
      </c>
      <c r="L2253" s="20">
        <v>16259</v>
      </c>
      <c r="M2253" s="49" t="s">
        <v>324</v>
      </c>
      <c r="N2253" s="49" t="s">
        <v>318</v>
      </c>
      <c r="O2253" s="49" t="s">
        <v>319</v>
      </c>
      <c r="P2253" s="49" t="s">
        <v>604</v>
      </c>
      <c r="Q2253" s="49" t="s">
        <v>565</v>
      </c>
      <c r="R2253" s="49" t="s">
        <v>853</v>
      </c>
      <c r="S2253" s="24">
        <v>1</v>
      </c>
      <c r="T2253" s="58">
        <v>1545</v>
      </c>
      <c r="U2253" s="7">
        <v>2</v>
      </c>
      <c r="V2253" s="63" t="s">
        <v>286</v>
      </c>
      <c r="W2253" s="24" t="s">
        <v>332</v>
      </c>
      <c r="X2253" s="9" t="s">
        <v>1459</v>
      </c>
      <c r="Y2253" s="10">
        <v>500</v>
      </c>
      <c r="Z2253" s="24" t="s">
        <v>44</v>
      </c>
      <c r="AA2253" s="12" t="s">
        <v>1340</v>
      </c>
      <c r="AB2253" s="66"/>
      <c r="AC2253" s="24"/>
      <c r="AF2253" s="24"/>
    </row>
    <row r="2254" spans="1:32" ht="15" hidden="1" customHeight="1" x14ac:dyDescent="0.2">
      <c r="A2254" s="33" t="s">
        <v>2629</v>
      </c>
      <c r="B2254" s="27">
        <v>45678</v>
      </c>
      <c r="C2254" s="31">
        <f t="shared" si="72"/>
        <v>1</v>
      </c>
      <c r="D2254" s="15">
        <f t="shared" si="70"/>
        <v>1000</v>
      </c>
      <c r="E2254" s="31" t="s">
        <v>28</v>
      </c>
      <c r="F2254" s="30">
        <v>45685</v>
      </c>
      <c r="H2254" s="24" t="s">
        <v>385</v>
      </c>
      <c r="I2254" s="24" t="s">
        <v>315</v>
      </c>
      <c r="J2254" s="24">
        <v>68352</v>
      </c>
      <c r="K2254" s="49" t="s">
        <v>316</v>
      </c>
      <c r="L2254" s="20">
        <v>18017</v>
      </c>
      <c r="M2254" s="49" t="s">
        <v>324</v>
      </c>
      <c r="N2254" s="49" t="s">
        <v>318</v>
      </c>
      <c r="O2254" s="49" t="s">
        <v>319</v>
      </c>
      <c r="P2254" s="49" t="s">
        <v>604</v>
      </c>
      <c r="Q2254" s="49" t="s">
        <v>565</v>
      </c>
      <c r="R2254" s="49" t="s">
        <v>820</v>
      </c>
      <c r="S2254" s="24">
        <v>1</v>
      </c>
      <c r="T2254" s="58">
        <v>1483</v>
      </c>
      <c r="U2254" s="7">
        <v>138</v>
      </c>
      <c r="V2254" s="63" t="s">
        <v>286</v>
      </c>
      <c r="W2254" s="24" t="s">
        <v>332</v>
      </c>
      <c r="X2254" s="9" t="s">
        <v>1459</v>
      </c>
      <c r="Y2254" s="10">
        <v>500</v>
      </c>
      <c r="Z2254" s="24" t="s">
        <v>44</v>
      </c>
      <c r="AA2254" s="12" t="s">
        <v>1340</v>
      </c>
      <c r="AB2254" s="66"/>
      <c r="AC2254" s="24"/>
      <c r="AF2254" s="24"/>
    </row>
    <row r="2255" spans="1:32" ht="15" hidden="1" customHeight="1" x14ac:dyDescent="0.2">
      <c r="A2255" s="33" t="s">
        <v>2631</v>
      </c>
      <c r="B2255" s="27">
        <v>45678</v>
      </c>
      <c r="C2255" s="31">
        <f t="shared" si="72"/>
        <v>1</v>
      </c>
      <c r="D2255" s="15">
        <f t="shared" si="70"/>
        <v>778</v>
      </c>
      <c r="E2255" s="31" t="s">
        <v>28</v>
      </c>
      <c r="F2255" s="30">
        <v>45686</v>
      </c>
      <c r="H2255" s="24" t="s">
        <v>314</v>
      </c>
      <c r="I2255" s="24" t="s">
        <v>315</v>
      </c>
      <c r="J2255" s="24">
        <v>68502</v>
      </c>
      <c r="K2255" s="49" t="s">
        <v>316</v>
      </c>
      <c r="L2255" s="20">
        <v>22132</v>
      </c>
      <c r="M2255" s="49" t="s">
        <v>324</v>
      </c>
      <c r="N2255" s="49" t="s">
        <v>325</v>
      </c>
      <c r="O2255" s="49" t="s">
        <v>319</v>
      </c>
      <c r="P2255" s="49" t="s">
        <v>604</v>
      </c>
      <c r="Q2255" s="49" t="s">
        <v>565</v>
      </c>
      <c r="R2255" s="49" t="s">
        <v>820</v>
      </c>
      <c r="S2255" s="24">
        <v>1</v>
      </c>
      <c r="T2255" s="58">
        <v>1725.3</v>
      </c>
      <c r="U2255" s="7">
        <v>10</v>
      </c>
      <c r="V2255" s="63" t="s">
        <v>286</v>
      </c>
      <c r="W2255" s="24" t="s">
        <v>332</v>
      </c>
      <c r="X2255" s="9" t="s">
        <v>55</v>
      </c>
      <c r="Y2255" s="10">
        <v>722</v>
      </c>
      <c r="Z2255" s="24" t="s">
        <v>566</v>
      </c>
      <c r="AA2255" s="12" t="s">
        <v>1460</v>
      </c>
      <c r="AB2255" s="66"/>
      <c r="AC2255" s="24"/>
      <c r="AF2255" s="24"/>
    </row>
    <row r="2256" spans="1:32" ht="15" hidden="1" customHeight="1" x14ac:dyDescent="0.2">
      <c r="A2256" s="29" t="s">
        <v>1738</v>
      </c>
      <c r="B2256" s="27">
        <v>45678</v>
      </c>
      <c r="C2256" s="31">
        <f t="shared" si="72"/>
        <v>3</v>
      </c>
      <c r="D2256" s="15">
        <f t="shared" si="70"/>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637</v>
      </c>
      <c r="Q2256" s="49" t="s">
        <v>348</v>
      </c>
      <c r="R2256" s="7" t="s">
        <v>349</v>
      </c>
      <c r="S2256" s="24">
        <v>0</v>
      </c>
      <c r="T2256" s="58">
        <v>0</v>
      </c>
      <c r="U2256" s="7">
        <v>180</v>
      </c>
      <c r="V2256" s="63" t="s">
        <v>32</v>
      </c>
      <c r="W2256" s="24" t="s">
        <v>155</v>
      </c>
      <c r="X2256" s="9" t="s">
        <v>34</v>
      </c>
      <c r="Y2256" s="10">
        <v>63.09</v>
      </c>
      <c r="Z2256" s="24" t="s">
        <v>72</v>
      </c>
      <c r="AA2256" s="12" t="s">
        <v>1458</v>
      </c>
      <c r="AB2256" s="66"/>
      <c r="AC2256" s="24"/>
      <c r="AF2256" s="24"/>
    </row>
    <row r="2257" spans="1:32" ht="15" hidden="1" customHeight="1" x14ac:dyDescent="0.2">
      <c r="A2257" s="33" t="s">
        <v>2448</v>
      </c>
      <c r="B2257" s="27">
        <v>45679</v>
      </c>
      <c r="C2257" s="31">
        <f t="shared" si="72"/>
        <v>2</v>
      </c>
      <c r="D2257" s="15">
        <f t="shared" si="70"/>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604</v>
      </c>
      <c r="Q2257" s="49" t="s">
        <v>348</v>
      </c>
      <c r="R2257" s="7" t="s">
        <v>851</v>
      </c>
      <c r="S2257" s="24">
        <v>2</v>
      </c>
      <c r="T2257" s="58">
        <v>2947</v>
      </c>
      <c r="U2257" s="7">
        <v>3</v>
      </c>
      <c r="V2257" s="63" t="s">
        <v>286</v>
      </c>
      <c r="W2257" s="24" t="s">
        <v>393</v>
      </c>
      <c r="X2257" s="9" t="s">
        <v>37</v>
      </c>
      <c r="Y2257" s="10">
        <v>250</v>
      </c>
      <c r="Z2257" s="24" t="s">
        <v>44</v>
      </c>
      <c r="AA2257" s="12" t="s">
        <v>1069</v>
      </c>
      <c r="AB2257" s="66"/>
      <c r="AC2257" s="24"/>
      <c r="AF2257" s="24"/>
    </row>
    <row r="2258" spans="1:32" ht="15" hidden="1" customHeight="1" x14ac:dyDescent="0.2">
      <c r="A2258" s="34" t="s">
        <v>2492</v>
      </c>
      <c r="B2258" s="35">
        <v>45679</v>
      </c>
      <c r="C2258" s="31">
        <f t="shared" si="72"/>
        <v>2</v>
      </c>
      <c r="D2258" s="15">
        <f t="shared" si="70"/>
        <v>1000</v>
      </c>
      <c r="E2258" s="59" t="s">
        <v>428</v>
      </c>
      <c r="F2258" s="30" t="s">
        <v>320</v>
      </c>
      <c r="G2258" s="30" t="s">
        <v>30</v>
      </c>
      <c r="H2258" s="53" t="s">
        <v>314</v>
      </c>
      <c r="I2258" s="53" t="s">
        <v>1193</v>
      </c>
      <c r="J2258" s="53">
        <v>68506</v>
      </c>
      <c r="K2258" s="53" t="s">
        <v>316</v>
      </c>
      <c r="L2258" s="70">
        <v>29421</v>
      </c>
      <c r="M2258" s="53" t="s">
        <v>324</v>
      </c>
      <c r="N2258" s="53" t="s">
        <v>318</v>
      </c>
      <c r="O2258" s="53" t="s">
        <v>319</v>
      </c>
      <c r="P2258" s="53" t="s">
        <v>604</v>
      </c>
      <c r="Q2258" s="53" t="s">
        <v>348</v>
      </c>
      <c r="R2258" s="7" t="s">
        <v>841</v>
      </c>
      <c r="S2258" s="53">
        <v>2</v>
      </c>
      <c r="T2258" s="61">
        <v>2000</v>
      </c>
      <c r="U2258" s="7">
        <v>7</v>
      </c>
      <c r="V2258" s="53" t="s">
        <v>264</v>
      </c>
      <c r="W2258" s="53" t="s">
        <v>540</v>
      </c>
      <c r="X2258" s="9" t="s">
        <v>57</v>
      </c>
      <c r="Y2258" s="10">
        <v>135.94999999999999</v>
      </c>
      <c r="Z2258" s="53"/>
      <c r="AA2258" s="53"/>
      <c r="AB2258" s="78"/>
      <c r="AC2258" s="53"/>
      <c r="AF2258" s="24"/>
    </row>
    <row r="2259" spans="1:32" ht="15" hidden="1" customHeight="1" x14ac:dyDescent="0.2">
      <c r="A2259" s="34" t="s">
        <v>2492</v>
      </c>
      <c r="B2259" s="35">
        <v>45679</v>
      </c>
      <c r="C2259" s="31">
        <f t="shared" si="72"/>
        <v>2</v>
      </c>
      <c r="D2259" s="15">
        <f t="shared" si="70"/>
        <v>1000</v>
      </c>
      <c r="E2259" s="59" t="s">
        <v>428</v>
      </c>
      <c r="F2259" s="30" t="s">
        <v>320</v>
      </c>
      <c r="G2259" s="30" t="s">
        <v>30</v>
      </c>
      <c r="H2259" s="53" t="s">
        <v>314</v>
      </c>
      <c r="I2259" s="53" t="s">
        <v>1193</v>
      </c>
      <c r="J2259" s="53">
        <v>68506</v>
      </c>
      <c r="K2259" s="53" t="s">
        <v>316</v>
      </c>
      <c r="L2259" s="70">
        <v>29421</v>
      </c>
      <c r="M2259" s="53" t="s">
        <v>324</v>
      </c>
      <c r="N2259" s="53" t="s">
        <v>318</v>
      </c>
      <c r="O2259" s="53" t="s">
        <v>319</v>
      </c>
      <c r="P2259" s="53" t="s">
        <v>604</v>
      </c>
      <c r="Q2259" s="53" t="s">
        <v>348</v>
      </c>
      <c r="R2259" s="7" t="s">
        <v>841</v>
      </c>
      <c r="S2259" s="53">
        <v>2</v>
      </c>
      <c r="T2259" s="61">
        <v>2000</v>
      </c>
      <c r="U2259" s="7">
        <v>7</v>
      </c>
      <c r="V2259" s="53" t="s">
        <v>264</v>
      </c>
      <c r="W2259" s="53" t="s">
        <v>540</v>
      </c>
      <c r="X2259" s="9" t="s">
        <v>57</v>
      </c>
      <c r="Y2259" s="10">
        <v>136.05000000000001</v>
      </c>
      <c r="Z2259" s="53"/>
      <c r="AA2259" s="53"/>
      <c r="AB2259" s="78"/>
      <c r="AC2259" s="53"/>
      <c r="AF2259" s="24"/>
    </row>
    <row r="2260" spans="1:32" ht="15" hidden="1" customHeight="1" x14ac:dyDescent="0.2">
      <c r="A2260" s="29" t="s">
        <v>1832</v>
      </c>
      <c r="B2260" s="27">
        <v>45679</v>
      </c>
      <c r="C2260" s="31">
        <f t="shared" si="72"/>
        <v>3</v>
      </c>
      <c r="D2260" s="15">
        <f t="shared" si="70"/>
        <v>500</v>
      </c>
      <c r="E2260" s="16" t="s">
        <v>428</v>
      </c>
      <c r="F2260" s="30" t="s">
        <v>320</v>
      </c>
      <c r="H2260" s="24" t="s">
        <v>499</v>
      </c>
      <c r="I2260" s="24" t="s">
        <v>315</v>
      </c>
      <c r="J2260" s="24">
        <v>68824</v>
      </c>
      <c r="K2260" s="49" t="s">
        <v>316</v>
      </c>
      <c r="L2260" s="20">
        <v>31125</v>
      </c>
      <c r="M2260" s="49" t="s">
        <v>324</v>
      </c>
      <c r="N2260" s="49" t="s">
        <v>318</v>
      </c>
      <c r="O2260" s="49" t="s">
        <v>52</v>
      </c>
      <c r="P2260" s="49" t="s">
        <v>637</v>
      </c>
      <c r="Q2260" s="49" t="s">
        <v>348</v>
      </c>
      <c r="R2260" s="49" t="s">
        <v>841</v>
      </c>
      <c r="S2260" s="24">
        <v>2</v>
      </c>
      <c r="T2260" s="58">
        <v>4240</v>
      </c>
      <c r="U2260" s="7">
        <v>15</v>
      </c>
      <c r="V2260" s="63" t="s">
        <v>445</v>
      </c>
      <c r="W2260" s="24" t="s">
        <v>1178</v>
      </c>
      <c r="X2260" s="9" t="s">
        <v>431</v>
      </c>
      <c r="Y2260" s="10">
        <v>1500</v>
      </c>
      <c r="Z2260" s="24"/>
      <c r="AA2260" s="12"/>
      <c r="AB2260" s="66"/>
      <c r="AC2260" s="24"/>
      <c r="AD2260" s="24" t="s">
        <v>1450</v>
      </c>
      <c r="AF2260" s="24"/>
    </row>
    <row r="2261" spans="1:32" ht="15" hidden="1" customHeight="1" x14ac:dyDescent="0.2">
      <c r="A2261" s="29" t="s">
        <v>2025</v>
      </c>
      <c r="B2261" s="27">
        <v>45680</v>
      </c>
      <c r="C2261" s="31">
        <f t="shared" si="72"/>
        <v>3</v>
      </c>
      <c r="D2261" s="15">
        <f t="shared" si="70"/>
        <v>500</v>
      </c>
      <c r="E2261" s="16" t="s">
        <v>428</v>
      </c>
      <c r="F2261" s="30" t="s">
        <v>320</v>
      </c>
      <c r="H2261" s="24" t="s">
        <v>314</v>
      </c>
      <c r="I2261" s="24" t="s">
        <v>315</v>
      </c>
      <c r="J2261" s="24">
        <v>68508</v>
      </c>
      <c r="K2261" s="49" t="s">
        <v>316</v>
      </c>
      <c r="L2261" s="20">
        <v>23706</v>
      </c>
      <c r="M2261" s="49" t="s">
        <v>324</v>
      </c>
      <c r="N2261" s="49" t="s">
        <v>325</v>
      </c>
      <c r="O2261" s="49" t="s">
        <v>319</v>
      </c>
      <c r="P2261" s="49" t="s">
        <v>604</v>
      </c>
      <c r="Q2261" s="49" t="s">
        <v>565</v>
      </c>
      <c r="R2261" s="49" t="s">
        <v>822</v>
      </c>
      <c r="S2261" s="24">
        <v>1</v>
      </c>
      <c r="T2261" s="58">
        <v>967</v>
      </c>
      <c r="U2261" s="7">
        <v>12</v>
      </c>
      <c r="V2261" s="23" t="s">
        <v>286</v>
      </c>
      <c r="W2261" s="24" t="s">
        <v>332</v>
      </c>
      <c r="X2261" s="9" t="s">
        <v>1459</v>
      </c>
      <c r="Y2261" s="10">
        <v>500</v>
      </c>
      <c r="Z2261" s="24"/>
      <c r="AA2261" s="12"/>
      <c r="AB2261" s="66"/>
      <c r="AC2261" s="24"/>
      <c r="AF2261" s="24"/>
    </row>
    <row r="2262" spans="1:32" ht="15" hidden="1" customHeight="1" x14ac:dyDescent="0.2">
      <c r="A2262" s="33" t="s">
        <v>2570</v>
      </c>
      <c r="B2262" s="27">
        <v>45681</v>
      </c>
      <c r="C2262" s="31">
        <f t="shared" si="72"/>
        <v>2</v>
      </c>
      <c r="D2262" s="15">
        <f t="shared" si="70"/>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637</v>
      </c>
      <c r="Q2262" s="49" t="s">
        <v>348</v>
      </c>
      <c r="R2262" s="49" t="s">
        <v>841</v>
      </c>
      <c r="S2262" s="24">
        <v>7</v>
      </c>
      <c r="T2262" s="58">
        <v>4800</v>
      </c>
      <c r="U2262" s="7">
        <v>150</v>
      </c>
      <c r="V2262" s="63" t="s">
        <v>32</v>
      </c>
      <c r="W2262" s="24" t="s">
        <v>1212</v>
      </c>
      <c r="X2262" s="9" t="s">
        <v>55</v>
      </c>
      <c r="Y2262" s="10">
        <v>725</v>
      </c>
      <c r="Z2262" s="24"/>
      <c r="AA2262" s="12"/>
      <c r="AB2262" s="66"/>
      <c r="AC2262" s="24"/>
      <c r="AD2262" s="24" t="s">
        <v>1441</v>
      </c>
      <c r="AF2262" s="24"/>
    </row>
    <row r="2263" spans="1:32" ht="15" hidden="1" customHeight="1" x14ac:dyDescent="0.2">
      <c r="A2263" s="33" t="s">
        <v>2518</v>
      </c>
      <c r="B2263" s="27">
        <v>45681</v>
      </c>
      <c r="C2263" s="31">
        <f t="shared" si="72"/>
        <v>2</v>
      </c>
      <c r="D2263" s="15">
        <f t="shared" si="70"/>
        <v>1000</v>
      </c>
      <c r="E2263" s="59" t="s">
        <v>428</v>
      </c>
      <c r="F2263" s="30" t="s">
        <v>320</v>
      </c>
      <c r="H2263" s="24" t="s">
        <v>411</v>
      </c>
      <c r="I2263" s="24" t="s">
        <v>315</v>
      </c>
      <c r="J2263" s="24">
        <v>68022</v>
      </c>
      <c r="K2263" s="49" t="s">
        <v>316</v>
      </c>
      <c r="L2263" s="20">
        <v>36241</v>
      </c>
      <c r="M2263" s="49" t="s">
        <v>324</v>
      </c>
      <c r="N2263" s="49" t="s">
        <v>325</v>
      </c>
      <c r="O2263" s="49" t="s">
        <v>319</v>
      </c>
      <c r="P2263" s="49" t="s">
        <v>604</v>
      </c>
      <c r="Q2263" s="49" t="s">
        <v>348</v>
      </c>
      <c r="R2263" s="49" t="s">
        <v>349</v>
      </c>
      <c r="S2263" s="24">
        <v>4</v>
      </c>
      <c r="T2263" s="58">
        <v>0</v>
      </c>
      <c r="U2263" s="7">
        <v>28</v>
      </c>
      <c r="V2263" s="63" t="s">
        <v>285</v>
      </c>
      <c r="W2263" s="24" t="s">
        <v>1280</v>
      </c>
      <c r="X2263" s="9" t="s">
        <v>431</v>
      </c>
      <c r="Y2263" s="10">
        <v>1500</v>
      </c>
      <c r="Z2263" s="24"/>
      <c r="AA2263" s="12"/>
      <c r="AB2263" s="66"/>
      <c r="AC2263" s="31"/>
      <c r="AD2263" s="24" t="s">
        <v>1450</v>
      </c>
      <c r="AF2263" s="24"/>
    </row>
    <row r="2264" spans="1:32" ht="15" hidden="1" customHeight="1" x14ac:dyDescent="0.2">
      <c r="A2264" s="33" t="s">
        <v>2518</v>
      </c>
      <c r="B2264" s="27">
        <v>45681</v>
      </c>
      <c r="C2264" s="31">
        <f t="shared" si="72"/>
        <v>2</v>
      </c>
      <c r="D2264" s="15">
        <f t="shared" si="70"/>
        <v>1000</v>
      </c>
      <c r="E2264" s="59" t="s">
        <v>428</v>
      </c>
      <c r="F2264" s="30" t="s">
        <v>320</v>
      </c>
      <c r="H2264" s="24" t="s">
        <v>411</v>
      </c>
      <c r="I2264" s="24" t="s">
        <v>315</v>
      </c>
      <c r="J2264" s="24">
        <v>68022</v>
      </c>
      <c r="K2264" s="49" t="s">
        <v>316</v>
      </c>
      <c r="L2264" s="20">
        <v>36241</v>
      </c>
      <c r="M2264" s="49" t="s">
        <v>324</v>
      </c>
      <c r="N2264" s="49" t="s">
        <v>325</v>
      </c>
      <c r="O2264" s="49" t="s">
        <v>319</v>
      </c>
      <c r="P2264" s="49" t="s">
        <v>604</v>
      </c>
      <c r="Q2264" s="49" t="s">
        <v>348</v>
      </c>
      <c r="R2264" s="49" t="s">
        <v>349</v>
      </c>
      <c r="S2264" s="24">
        <v>4</v>
      </c>
      <c r="T2264" s="58">
        <v>0</v>
      </c>
      <c r="U2264" s="7">
        <v>28</v>
      </c>
      <c r="V2264" s="63" t="s">
        <v>285</v>
      </c>
      <c r="W2264" s="24" t="s">
        <v>1280</v>
      </c>
      <c r="X2264" s="9" t="s">
        <v>431</v>
      </c>
      <c r="Y2264" s="10">
        <v>1500</v>
      </c>
      <c r="Z2264" s="24"/>
      <c r="AA2264" s="12"/>
      <c r="AB2264" s="66"/>
      <c r="AC2264" s="31"/>
      <c r="AD2264" s="24" t="s">
        <v>1450</v>
      </c>
      <c r="AF2264" s="24"/>
    </row>
    <row r="2265" spans="1:32" ht="15" hidden="1" customHeight="1" x14ac:dyDescent="0.2">
      <c r="A2265" s="33" t="s">
        <v>2634</v>
      </c>
      <c r="B2265" s="27">
        <v>45684</v>
      </c>
      <c r="C2265" s="31">
        <f t="shared" si="72"/>
        <v>1</v>
      </c>
      <c r="D2265" s="15">
        <f t="shared" si="70"/>
        <v>971</v>
      </c>
      <c r="E2265" s="31" t="s">
        <v>28</v>
      </c>
      <c r="F2265" s="30">
        <v>45685</v>
      </c>
      <c r="H2265" s="24" t="s">
        <v>1464</v>
      </c>
      <c r="I2265" s="24" t="s">
        <v>315</v>
      </c>
      <c r="J2265" s="24">
        <v>68105</v>
      </c>
      <c r="K2265" s="49" t="s">
        <v>464</v>
      </c>
      <c r="L2265" s="20">
        <v>13285</v>
      </c>
      <c r="M2265" s="49" t="s">
        <v>1465</v>
      </c>
      <c r="N2265" s="49" t="s">
        <v>318</v>
      </c>
      <c r="O2265" s="49" t="s">
        <v>1466</v>
      </c>
      <c r="P2265" s="49" t="s">
        <v>1467</v>
      </c>
      <c r="Q2265" s="49" t="s">
        <v>1468</v>
      </c>
      <c r="R2265" s="49" t="s">
        <v>1469</v>
      </c>
      <c r="S2265" s="24">
        <v>1</v>
      </c>
      <c r="T2265" s="58">
        <v>793</v>
      </c>
      <c r="U2265" s="7">
        <v>28</v>
      </c>
      <c r="V2265" s="63" t="s">
        <v>1470</v>
      </c>
      <c r="W2265" s="24" t="s">
        <v>1471</v>
      </c>
      <c r="X2265" s="9" t="s">
        <v>37</v>
      </c>
      <c r="Y2265" s="10">
        <v>250</v>
      </c>
      <c r="Z2265" s="24" t="s">
        <v>44</v>
      </c>
      <c r="AA2265" s="12" t="s">
        <v>983</v>
      </c>
      <c r="AB2265" s="66"/>
      <c r="AC2265" s="24"/>
      <c r="AF2265" s="24"/>
    </row>
    <row r="2266" spans="1:32" ht="15" hidden="1" customHeight="1" x14ac:dyDescent="0.2">
      <c r="A2266" s="33" t="s">
        <v>2634</v>
      </c>
      <c r="B2266" s="27">
        <v>45684</v>
      </c>
      <c r="C2266" s="31">
        <f t="shared" si="72"/>
        <v>1</v>
      </c>
      <c r="D2266" s="15">
        <f t="shared" si="70"/>
        <v>971</v>
      </c>
      <c r="E2266" s="31" t="s">
        <v>28</v>
      </c>
      <c r="F2266" s="30">
        <v>45686</v>
      </c>
      <c r="H2266" s="24" t="s">
        <v>1464</v>
      </c>
      <c r="I2266" s="24" t="s">
        <v>315</v>
      </c>
      <c r="J2266" s="24">
        <v>68105</v>
      </c>
      <c r="K2266" s="49" t="s">
        <v>464</v>
      </c>
      <c r="L2266" s="20">
        <v>13285</v>
      </c>
      <c r="M2266" s="49" t="s">
        <v>1465</v>
      </c>
      <c r="N2266" s="49" t="s">
        <v>318</v>
      </c>
      <c r="O2266" s="49" t="s">
        <v>1466</v>
      </c>
      <c r="P2266" s="49" t="s">
        <v>1467</v>
      </c>
      <c r="Q2266" s="49" t="s">
        <v>1468</v>
      </c>
      <c r="R2266" s="49" t="s">
        <v>1469</v>
      </c>
      <c r="S2266" s="24">
        <v>1</v>
      </c>
      <c r="T2266" s="58">
        <v>793</v>
      </c>
      <c r="U2266" s="7">
        <v>28</v>
      </c>
      <c r="V2266" s="63" t="s">
        <v>1470</v>
      </c>
      <c r="W2266" s="24" t="s">
        <v>1471</v>
      </c>
      <c r="X2266" s="9" t="s">
        <v>55</v>
      </c>
      <c r="Y2266" s="10">
        <v>279</v>
      </c>
      <c r="Z2266" s="24" t="s">
        <v>566</v>
      </c>
      <c r="AA2266" s="12" t="s">
        <v>1472</v>
      </c>
      <c r="AB2266" s="66"/>
      <c r="AC2266" s="24"/>
      <c r="AF2266" s="24"/>
    </row>
    <row r="2267" spans="1:32" ht="15" hidden="1" customHeight="1" x14ac:dyDescent="0.2">
      <c r="A2267" s="29" t="s">
        <v>2636</v>
      </c>
      <c r="B2267" s="27">
        <v>45684</v>
      </c>
      <c r="C2267" s="31">
        <f t="shared" si="72"/>
        <v>1</v>
      </c>
      <c r="D2267" s="15">
        <f t="shared" si="70"/>
        <v>1500</v>
      </c>
      <c r="E2267" s="31" t="s">
        <v>428</v>
      </c>
      <c r="F2267" s="30" t="s">
        <v>320</v>
      </c>
      <c r="H2267" s="24" t="s">
        <v>314</v>
      </c>
      <c r="I2267" s="24" t="s">
        <v>315</v>
      </c>
      <c r="J2267" s="24">
        <v>68522</v>
      </c>
      <c r="K2267" s="49" t="s">
        <v>316</v>
      </c>
      <c r="L2267" s="20">
        <v>17541</v>
      </c>
      <c r="M2267" s="49" t="s">
        <v>342</v>
      </c>
      <c r="N2267" s="49" t="s">
        <v>318</v>
      </c>
      <c r="O2267" s="49" t="s">
        <v>1184</v>
      </c>
      <c r="P2267" s="49" t="s">
        <v>637</v>
      </c>
      <c r="Q2267" s="49" t="s">
        <v>348</v>
      </c>
      <c r="R2267" s="49" t="s">
        <v>820</v>
      </c>
      <c r="S2267" s="24">
        <v>3</v>
      </c>
      <c r="T2267" s="58">
        <v>3345</v>
      </c>
      <c r="U2267" s="7">
        <v>16</v>
      </c>
      <c r="V2267" s="63" t="s">
        <v>260</v>
      </c>
      <c r="W2267" s="24" t="s">
        <v>944</v>
      </c>
      <c r="X2267" s="9" t="s">
        <v>431</v>
      </c>
      <c r="Y2267" s="10">
        <v>1495.18</v>
      </c>
      <c r="Z2267" s="24"/>
      <c r="AA2267" s="12"/>
      <c r="AB2267" s="66"/>
      <c r="AC2267" s="24"/>
      <c r="AF2267" s="24"/>
    </row>
    <row r="2268" spans="1:32" ht="15" hidden="1" customHeight="1" x14ac:dyDescent="0.2">
      <c r="A2268" s="29" t="s">
        <v>2385</v>
      </c>
      <c r="B2268" s="27">
        <v>45684</v>
      </c>
      <c r="C2268" s="31">
        <f t="shared" si="72"/>
        <v>2</v>
      </c>
      <c r="D2268" s="15">
        <f t="shared" si="70"/>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604</v>
      </c>
      <c r="Q2268" s="49" t="s">
        <v>348</v>
      </c>
      <c r="R2268" s="49" t="s">
        <v>851</v>
      </c>
      <c r="S2268" s="24">
        <v>2</v>
      </c>
      <c r="T2268" s="58">
        <v>4022.68</v>
      </c>
      <c r="U2268" s="7">
        <v>37</v>
      </c>
      <c r="V2268" s="37" t="s">
        <v>260</v>
      </c>
      <c r="W2268" s="24" t="s">
        <v>944</v>
      </c>
      <c r="X2268" s="9" t="s">
        <v>37</v>
      </c>
      <c r="Y2268" s="10">
        <v>150</v>
      </c>
      <c r="Z2268" s="24"/>
      <c r="AA2268" s="12"/>
      <c r="AB2268" s="66"/>
      <c r="AC2268" s="24"/>
      <c r="AF2268" s="24"/>
    </row>
    <row r="2269" spans="1:32" ht="15" hidden="1" customHeight="1" x14ac:dyDescent="0.2">
      <c r="A2269" s="29" t="s">
        <v>2632</v>
      </c>
      <c r="B2269" s="27">
        <v>45684</v>
      </c>
      <c r="C2269" s="31">
        <f t="shared" si="72"/>
        <v>1</v>
      </c>
      <c r="D2269" s="15">
        <f t="shared" si="70"/>
        <v>871.81999999999994</v>
      </c>
      <c r="E2269" s="16" t="s">
        <v>28</v>
      </c>
      <c r="F2269" s="30">
        <v>45686</v>
      </c>
      <c r="H2269" s="24" t="s">
        <v>810</v>
      </c>
      <c r="I2269" s="24" t="s">
        <v>315</v>
      </c>
      <c r="J2269" s="24">
        <v>68803</v>
      </c>
      <c r="K2269" s="49" t="s">
        <v>331</v>
      </c>
      <c r="L2269" s="20">
        <v>18753</v>
      </c>
      <c r="M2269" s="49" t="s">
        <v>342</v>
      </c>
      <c r="N2269" s="49" t="s">
        <v>318</v>
      </c>
      <c r="O2269" s="49" t="s">
        <v>319</v>
      </c>
      <c r="P2269" s="49" t="s">
        <v>637</v>
      </c>
      <c r="Q2269" s="49" t="s">
        <v>348</v>
      </c>
      <c r="R2269" s="49" t="s">
        <v>820</v>
      </c>
      <c r="S2269" s="24">
        <v>0</v>
      </c>
      <c r="T2269" s="58">
        <v>0</v>
      </c>
      <c r="U2269" s="7">
        <v>10</v>
      </c>
      <c r="V2269" s="23" t="s">
        <v>32</v>
      </c>
      <c r="W2269" s="24" t="s">
        <v>1212</v>
      </c>
      <c r="X2269" s="9" t="s">
        <v>57</v>
      </c>
      <c r="Y2269" s="10">
        <v>78.180000000000007</v>
      </c>
      <c r="Z2269" s="24" t="s">
        <v>693</v>
      </c>
      <c r="AA2269" s="12" t="s">
        <v>1461</v>
      </c>
      <c r="AB2269" s="66"/>
      <c r="AC2269" s="24"/>
      <c r="AF2269" s="24"/>
    </row>
    <row r="2270" spans="1:32" ht="15" hidden="1" customHeight="1" x14ac:dyDescent="0.2">
      <c r="A2270" s="29" t="s">
        <v>2632</v>
      </c>
      <c r="B2270" s="27">
        <v>45684</v>
      </c>
      <c r="C2270" s="31">
        <f t="shared" si="72"/>
        <v>1</v>
      </c>
      <c r="D2270" s="15">
        <f t="shared" si="70"/>
        <v>871.81999999999994</v>
      </c>
      <c r="E2270" s="16" t="s">
        <v>28</v>
      </c>
      <c r="F2270" s="30">
        <v>45685</v>
      </c>
      <c r="H2270" s="24" t="s">
        <v>810</v>
      </c>
      <c r="I2270" s="24" t="s">
        <v>315</v>
      </c>
      <c r="J2270" s="24">
        <v>68803</v>
      </c>
      <c r="K2270" s="49" t="s">
        <v>331</v>
      </c>
      <c r="L2270" s="20">
        <v>18753</v>
      </c>
      <c r="M2270" s="49" t="s">
        <v>342</v>
      </c>
      <c r="N2270" s="49" t="s">
        <v>318</v>
      </c>
      <c r="O2270" s="49" t="s">
        <v>319</v>
      </c>
      <c r="P2270" s="49" t="s">
        <v>637</v>
      </c>
      <c r="Q2270" s="49" t="s">
        <v>348</v>
      </c>
      <c r="R2270" s="49" t="s">
        <v>820</v>
      </c>
      <c r="S2270" s="24">
        <v>0</v>
      </c>
      <c r="T2270" s="58">
        <v>0</v>
      </c>
      <c r="U2270" s="7">
        <v>10</v>
      </c>
      <c r="V2270" s="23" t="s">
        <v>32</v>
      </c>
      <c r="W2270" s="24" t="s">
        <v>1212</v>
      </c>
      <c r="X2270" s="9" t="s">
        <v>52</v>
      </c>
      <c r="Y2270" s="10">
        <v>550</v>
      </c>
      <c r="Z2270" s="24"/>
      <c r="AA2270" s="12"/>
      <c r="AB2270" s="66"/>
      <c r="AC2270" s="24"/>
      <c r="AF2270" s="24"/>
    </row>
    <row r="2271" spans="1:32" ht="15" hidden="1" customHeight="1" x14ac:dyDescent="0.2">
      <c r="A2271" s="33" t="s">
        <v>2633</v>
      </c>
      <c r="B2271" s="27">
        <v>45684</v>
      </c>
      <c r="C2271" s="31">
        <f t="shared" si="72"/>
        <v>1</v>
      </c>
      <c r="D2271" s="15">
        <f t="shared" si="70"/>
        <v>182.11999999999989</v>
      </c>
      <c r="E2271" s="16" t="s">
        <v>28</v>
      </c>
      <c r="F2271" s="30">
        <v>45686</v>
      </c>
      <c r="H2271" s="24" t="s">
        <v>810</v>
      </c>
      <c r="I2271" s="24" t="s">
        <v>315</v>
      </c>
      <c r="J2271" s="24">
        <v>68803</v>
      </c>
      <c r="K2271" s="49" t="s">
        <v>331</v>
      </c>
      <c r="L2271" s="20">
        <v>21893</v>
      </c>
      <c r="M2271" s="49" t="s">
        <v>317</v>
      </c>
      <c r="N2271" s="49" t="s">
        <v>325</v>
      </c>
      <c r="O2271" s="49" t="s">
        <v>319</v>
      </c>
      <c r="P2271" s="49" t="s">
        <v>637</v>
      </c>
      <c r="Q2271" s="49" t="s">
        <v>348</v>
      </c>
      <c r="R2271" s="49" t="s">
        <v>841</v>
      </c>
      <c r="S2271" s="24">
        <v>5</v>
      </c>
      <c r="T2271" s="58">
        <v>3680</v>
      </c>
      <c r="U2271" s="7">
        <v>10</v>
      </c>
      <c r="V2271" s="23" t="s">
        <v>32</v>
      </c>
      <c r="W2271" s="24" t="s">
        <v>1212</v>
      </c>
      <c r="X2271" s="9" t="s">
        <v>57</v>
      </c>
      <c r="Y2271" s="10">
        <v>222.88</v>
      </c>
      <c r="Z2271" s="24" t="s">
        <v>1462</v>
      </c>
      <c r="AA2271" s="12" t="s">
        <v>1463</v>
      </c>
      <c r="AB2271" s="66"/>
      <c r="AC2271" s="24"/>
      <c r="AF2271" s="24"/>
    </row>
    <row r="2272" spans="1:32" ht="15" hidden="1" customHeight="1" x14ac:dyDescent="0.2">
      <c r="A2272" s="29" t="s">
        <v>2633</v>
      </c>
      <c r="B2272" s="27">
        <v>45684</v>
      </c>
      <c r="C2272" s="31">
        <f t="shared" si="72"/>
        <v>1</v>
      </c>
      <c r="D2272" s="15">
        <f t="shared" si="70"/>
        <v>182.11999999999989</v>
      </c>
      <c r="E2272" s="16" t="s">
        <v>28</v>
      </c>
      <c r="F2272" s="30">
        <v>45686</v>
      </c>
      <c r="H2272" s="24" t="s">
        <v>810</v>
      </c>
      <c r="I2272" s="24" t="s">
        <v>315</v>
      </c>
      <c r="J2272" s="24">
        <v>68803</v>
      </c>
      <c r="K2272" s="49" t="s">
        <v>331</v>
      </c>
      <c r="L2272" s="20">
        <v>21893</v>
      </c>
      <c r="M2272" s="49" t="s">
        <v>317</v>
      </c>
      <c r="N2272" s="49" t="s">
        <v>325</v>
      </c>
      <c r="O2272" s="49" t="s">
        <v>319</v>
      </c>
      <c r="P2272" s="49" t="s">
        <v>637</v>
      </c>
      <c r="Q2272" s="49" t="s">
        <v>348</v>
      </c>
      <c r="R2272" s="49" t="s">
        <v>841</v>
      </c>
      <c r="S2272" s="24">
        <v>5</v>
      </c>
      <c r="T2272" s="58">
        <v>3680</v>
      </c>
      <c r="U2272" s="7">
        <v>10</v>
      </c>
      <c r="V2272" s="23" t="s">
        <v>32</v>
      </c>
      <c r="W2272" s="24" t="s">
        <v>1212</v>
      </c>
      <c r="X2272" s="9" t="s">
        <v>55</v>
      </c>
      <c r="Y2272" s="10">
        <v>1095</v>
      </c>
      <c r="Z2272" s="24" t="s">
        <v>693</v>
      </c>
      <c r="AA2272" s="12" t="s">
        <v>1473</v>
      </c>
      <c r="AB2272" s="66"/>
      <c r="AC2272" s="24"/>
      <c r="AF2272" s="24"/>
    </row>
    <row r="2273" spans="1:32" ht="15" hidden="1" customHeight="1" x14ac:dyDescent="0.2">
      <c r="A2273" s="29" t="s">
        <v>2635</v>
      </c>
      <c r="B2273" s="27">
        <v>45684</v>
      </c>
      <c r="C2273" s="31">
        <f t="shared" si="72"/>
        <v>1</v>
      </c>
      <c r="D2273" s="15">
        <f t="shared" si="70"/>
        <v>1500</v>
      </c>
      <c r="E2273" s="16" t="s">
        <v>428</v>
      </c>
      <c r="F2273" s="30" t="s">
        <v>320</v>
      </c>
      <c r="H2273" s="24" t="s">
        <v>1474</v>
      </c>
      <c r="I2273" s="24" t="s">
        <v>315</v>
      </c>
      <c r="J2273" s="24">
        <v>68322</v>
      </c>
      <c r="K2273" s="49" t="s">
        <v>316</v>
      </c>
      <c r="L2273" s="20">
        <v>30018</v>
      </c>
      <c r="M2273" s="49" t="s">
        <v>317</v>
      </c>
      <c r="N2273" s="49" t="s">
        <v>318</v>
      </c>
      <c r="O2273" s="49" t="s">
        <v>319</v>
      </c>
      <c r="P2273" s="49" t="s">
        <v>604</v>
      </c>
      <c r="Q2273" s="49" t="s">
        <v>348</v>
      </c>
      <c r="R2273" s="49" t="s">
        <v>841</v>
      </c>
      <c r="S2273" s="24">
        <v>3</v>
      </c>
      <c r="T2273" s="58">
        <v>6170</v>
      </c>
      <c r="U2273" s="7">
        <v>144</v>
      </c>
      <c r="V2273" s="63" t="s">
        <v>260</v>
      </c>
      <c r="W2273" s="24" t="s">
        <v>1395</v>
      </c>
      <c r="X2273" s="9" t="s">
        <v>431</v>
      </c>
      <c r="Y2273" s="10">
        <v>1002.26</v>
      </c>
      <c r="Z2273" s="24"/>
      <c r="AA2273" s="12"/>
      <c r="AB2273" s="66"/>
      <c r="AC2273" s="24"/>
      <c r="AF2273" s="24"/>
    </row>
    <row r="2274" spans="1:32" ht="15" hidden="1" customHeight="1" x14ac:dyDescent="0.2">
      <c r="A2274" s="29" t="s">
        <v>2637</v>
      </c>
      <c r="B2274" s="27">
        <v>45685</v>
      </c>
      <c r="C2274" s="31">
        <f t="shared" si="72"/>
        <v>1</v>
      </c>
      <c r="D2274" s="15">
        <f t="shared" si="70"/>
        <v>1500</v>
      </c>
      <c r="E2274" s="16" t="s">
        <v>428</v>
      </c>
      <c r="F2274" s="30" t="s">
        <v>320</v>
      </c>
      <c r="H2274" s="24" t="s">
        <v>484</v>
      </c>
      <c r="I2274" s="24" t="s">
        <v>315</v>
      </c>
      <c r="J2274" s="24">
        <v>68066</v>
      </c>
      <c r="K2274" s="49" t="s">
        <v>316</v>
      </c>
      <c r="L2274" s="20">
        <v>20700</v>
      </c>
      <c r="M2274" s="49" t="s">
        <v>324</v>
      </c>
      <c r="N2274" s="49" t="s">
        <v>325</v>
      </c>
      <c r="O2274" s="49" t="s">
        <v>319</v>
      </c>
      <c r="P2274" s="49" t="s">
        <v>604</v>
      </c>
      <c r="Q2274" s="49" t="s">
        <v>657</v>
      </c>
      <c r="R2274" s="58" t="s">
        <v>841</v>
      </c>
      <c r="S2274" s="63">
        <v>1</v>
      </c>
      <c r="T2274" s="58">
        <v>1923</v>
      </c>
      <c r="U2274" s="7">
        <v>65</v>
      </c>
      <c r="V2274" s="63" t="s">
        <v>1476</v>
      </c>
      <c r="W2274" s="24"/>
      <c r="X2274" s="71" t="s">
        <v>51</v>
      </c>
      <c r="Y2274" s="10">
        <v>500</v>
      </c>
      <c r="Z2274" s="12"/>
      <c r="AA2274" s="26"/>
      <c r="AB2274" s="66"/>
      <c r="AC2274" s="24"/>
      <c r="AF2274" s="24"/>
    </row>
    <row r="2275" spans="1:32" ht="15" hidden="1" customHeight="1" x14ac:dyDescent="0.2">
      <c r="A2275" s="29" t="s">
        <v>2638</v>
      </c>
      <c r="B2275" s="27">
        <v>45685</v>
      </c>
      <c r="C2275" s="31">
        <f t="shared" si="72"/>
        <v>1</v>
      </c>
      <c r="D2275" s="15">
        <f t="shared" si="70"/>
        <v>1500</v>
      </c>
      <c r="E2275" s="31" t="s">
        <v>428</v>
      </c>
      <c r="F2275" s="30" t="s">
        <v>320</v>
      </c>
      <c r="H2275" s="24" t="s">
        <v>780</v>
      </c>
      <c r="I2275" s="24" t="s">
        <v>315</v>
      </c>
      <c r="J2275" s="24">
        <v>68110</v>
      </c>
      <c r="K2275" s="49" t="s">
        <v>316</v>
      </c>
      <c r="L2275" s="20">
        <v>28634</v>
      </c>
      <c r="M2275" s="49" t="s">
        <v>324</v>
      </c>
      <c r="N2275" s="49" t="s">
        <v>318</v>
      </c>
      <c r="O2275" s="49" t="s">
        <v>326</v>
      </c>
      <c r="P2275" s="49" t="s">
        <v>604</v>
      </c>
      <c r="Q2275" s="49" t="s">
        <v>565</v>
      </c>
      <c r="R2275" s="58" t="s">
        <v>841</v>
      </c>
      <c r="S2275" s="63">
        <v>2</v>
      </c>
      <c r="T2275" s="58">
        <v>3000</v>
      </c>
      <c r="U2275" s="7">
        <v>10</v>
      </c>
      <c r="V2275" s="63" t="s">
        <v>1477</v>
      </c>
      <c r="W2275" s="24" t="s">
        <v>1045</v>
      </c>
      <c r="X2275" s="71" t="s">
        <v>73</v>
      </c>
      <c r="Y2275" s="10">
        <v>1159.6400000000001</v>
      </c>
      <c r="Z2275" s="12"/>
      <c r="AA2275" s="26"/>
      <c r="AB2275" s="66"/>
      <c r="AC2275" s="24"/>
      <c r="AF2275" s="24"/>
    </row>
    <row r="2276" spans="1:32" ht="15" hidden="1" customHeight="1" x14ac:dyDescent="0.2">
      <c r="A2276" s="29" t="s">
        <v>2071</v>
      </c>
      <c r="B2276" s="27">
        <v>45685</v>
      </c>
      <c r="C2276" s="31">
        <f t="shared" si="72"/>
        <v>3</v>
      </c>
      <c r="D2276" s="15">
        <f t="shared" si="70"/>
        <v>500</v>
      </c>
      <c r="E2276" s="31" t="s">
        <v>428</v>
      </c>
      <c r="F2276" s="30" t="s">
        <v>320</v>
      </c>
      <c r="H2276" s="24" t="s">
        <v>797</v>
      </c>
      <c r="I2276" s="24" t="s">
        <v>315</v>
      </c>
      <c r="J2276" s="24">
        <v>68847</v>
      </c>
      <c r="K2276" s="49" t="s">
        <v>316</v>
      </c>
      <c r="L2276" s="20">
        <v>33040</v>
      </c>
      <c r="M2276" s="49" t="s">
        <v>335</v>
      </c>
      <c r="N2276" s="49" t="s">
        <v>318</v>
      </c>
      <c r="O2276" s="49" t="s">
        <v>319</v>
      </c>
      <c r="P2276" s="49" t="s">
        <v>604</v>
      </c>
      <c r="Q2276" s="49" t="s">
        <v>348</v>
      </c>
      <c r="R2276" s="58" t="s">
        <v>833</v>
      </c>
      <c r="S2276" s="63">
        <v>0</v>
      </c>
      <c r="T2276" s="58">
        <v>987</v>
      </c>
      <c r="U2276" s="7">
        <v>80</v>
      </c>
      <c r="V2276" s="63" t="s">
        <v>1475</v>
      </c>
      <c r="W2276" s="24" t="s">
        <v>1212</v>
      </c>
      <c r="X2276" s="71" t="s">
        <v>37</v>
      </c>
      <c r="Y2276" s="10">
        <v>200</v>
      </c>
      <c r="Z2276" s="12"/>
      <c r="AA2276" s="26"/>
      <c r="AB2276" s="66"/>
      <c r="AC2276" s="24"/>
      <c r="AF2276" s="24"/>
    </row>
    <row r="2277" spans="1:32" ht="15" hidden="1" customHeight="1" x14ac:dyDescent="0.2">
      <c r="A2277" s="29" t="s">
        <v>1908</v>
      </c>
      <c r="B2277" s="27">
        <v>45686</v>
      </c>
      <c r="C2277" s="31">
        <f t="shared" si="72"/>
        <v>3</v>
      </c>
      <c r="D2277" s="15">
        <f t="shared" si="70"/>
        <v>407.39</v>
      </c>
      <c r="E2277" s="31" t="s">
        <v>28</v>
      </c>
      <c r="F2277" s="30">
        <v>45686</v>
      </c>
      <c r="G2277" s="30" t="s">
        <v>30</v>
      </c>
      <c r="H2277" s="26" t="s">
        <v>444</v>
      </c>
      <c r="I2277" s="26" t="s">
        <v>381</v>
      </c>
      <c r="J2277" s="67">
        <v>68901</v>
      </c>
      <c r="K2277" s="24" t="s">
        <v>316</v>
      </c>
      <c r="L2277" s="20" t="s">
        <v>2677</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610</v>
      </c>
      <c r="AB2277" s="66" t="s">
        <v>29</v>
      </c>
      <c r="AC2277" s="24" t="s">
        <v>320</v>
      </c>
      <c r="AF2277" s="24"/>
    </row>
    <row r="2278" spans="1:32" ht="15" hidden="1" customHeight="1" x14ac:dyDescent="0.2">
      <c r="A2278" s="29" t="s">
        <v>2082</v>
      </c>
      <c r="B2278" s="27">
        <v>45686</v>
      </c>
      <c r="C2278" s="31">
        <f t="shared" si="72"/>
        <v>2</v>
      </c>
      <c r="D2278" s="15">
        <f t="shared" si="70"/>
        <v>1000</v>
      </c>
      <c r="E2278" s="31" t="s">
        <v>428</v>
      </c>
      <c r="F2278" s="30" t="s">
        <v>452</v>
      </c>
      <c r="G2278" s="30" t="s">
        <v>30</v>
      </c>
      <c r="H2278" s="24" t="s">
        <v>314</v>
      </c>
      <c r="I2278" s="24" t="s">
        <v>315</v>
      </c>
      <c r="J2278" s="24">
        <v>68508</v>
      </c>
      <c r="K2278" s="24" t="s">
        <v>464</v>
      </c>
      <c r="L2278" s="20" t="s">
        <v>2678</v>
      </c>
      <c r="M2278" s="49" t="s">
        <v>324</v>
      </c>
      <c r="N2278" s="24" t="s">
        <v>325</v>
      </c>
      <c r="O2278" s="24" t="s">
        <v>319</v>
      </c>
      <c r="P2278" s="53" t="s">
        <v>604</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hidden="1" customHeight="1" x14ac:dyDescent="0.2">
      <c r="A2279" s="29" t="s">
        <v>2641</v>
      </c>
      <c r="B2279" s="27">
        <v>45686</v>
      </c>
      <c r="C2279" s="31">
        <f t="shared" si="72"/>
        <v>1</v>
      </c>
      <c r="D2279" s="15">
        <f t="shared" si="70"/>
        <v>1500</v>
      </c>
      <c r="E2279" s="16" t="s">
        <v>428</v>
      </c>
      <c r="F2279" s="30" t="s">
        <v>320</v>
      </c>
      <c r="H2279" s="24" t="s">
        <v>1480</v>
      </c>
      <c r="I2279" s="24" t="s">
        <v>315</v>
      </c>
      <c r="J2279" s="24">
        <v>69001</v>
      </c>
      <c r="K2279" s="49" t="s">
        <v>331</v>
      </c>
      <c r="L2279" s="20">
        <v>15402</v>
      </c>
      <c r="M2279" s="49" t="s">
        <v>317</v>
      </c>
      <c r="N2279" s="49" t="s">
        <v>325</v>
      </c>
      <c r="O2279" s="49" t="s">
        <v>52</v>
      </c>
      <c r="P2279" s="49" t="s">
        <v>637</v>
      </c>
      <c r="Q2279" s="49" t="s">
        <v>348</v>
      </c>
      <c r="R2279" s="58" t="s">
        <v>349</v>
      </c>
      <c r="S2279" s="63">
        <v>4</v>
      </c>
      <c r="T2279" s="58">
        <v>6000</v>
      </c>
      <c r="U2279" s="7">
        <v>2</v>
      </c>
      <c r="V2279" s="23" t="s">
        <v>1479</v>
      </c>
      <c r="W2279" s="24" t="s">
        <v>1178</v>
      </c>
      <c r="X2279" s="71" t="s">
        <v>52</v>
      </c>
      <c r="Y2279" s="10">
        <v>1500</v>
      </c>
      <c r="Z2279" s="12"/>
      <c r="AA2279" s="26"/>
      <c r="AB2279" s="66"/>
      <c r="AC2279" s="24"/>
      <c r="AF2279" s="24"/>
    </row>
    <row r="2280" spans="1:32" ht="15" hidden="1" customHeight="1" x14ac:dyDescent="0.2">
      <c r="A2280" s="33" t="s">
        <v>2639</v>
      </c>
      <c r="B2280" s="27">
        <v>45686</v>
      </c>
      <c r="C2280" s="31">
        <f t="shared" si="72"/>
        <v>1</v>
      </c>
      <c r="D2280" s="15">
        <f t="shared" si="70"/>
        <v>1500</v>
      </c>
      <c r="E2280" s="31" t="s">
        <v>428</v>
      </c>
      <c r="F2280" s="30" t="s">
        <v>320</v>
      </c>
      <c r="H2280" s="24" t="s">
        <v>444</v>
      </c>
      <c r="I2280" s="24" t="s">
        <v>315</v>
      </c>
      <c r="J2280" s="24">
        <v>68901</v>
      </c>
      <c r="K2280" s="49" t="s">
        <v>331</v>
      </c>
      <c r="L2280" s="20">
        <v>16927</v>
      </c>
      <c r="M2280" s="49" t="s">
        <v>317</v>
      </c>
      <c r="N2280" s="49" t="s">
        <v>325</v>
      </c>
      <c r="O2280" s="49" t="s">
        <v>52</v>
      </c>
      <c r="P2280" s="49" t="s">
        <v>637</v>
      </c>
      <c r="Q2280" s="49" t="s">
        <v>348</v>
      </c>
      <c r="R2280" s="58" t="s">
        <v>820</v>
      </c>
      <c r="S2280" s="63">
        <v>2</v>
      </c>
      <c r="T2280" s="58">
        <v>1780.7</v>
      </c>
      <c r="U2280" s="7">
        <v>2</v>
      </c>
      <c r="V2280" s="63" t="s">
        <v>1479</v>
      </c>
      <c r="W2280" s="24" t="s">
        <v>1178</v>
      </c>
      <c r="X2280" s="71" t="s">
        <v>57</v>
      </c>
      <c r="Y2280" s="10">
        <v>1000</v>
      </c>
      <c r="Z2280" s="12"/>
      <c r="AA2280" s="26"/>
      <c r="AB2280" s="66"/>
      <c r="AC2280" s="24"/>
      <c r="AE2280" s="24"/>
      <c r="AF2280" s="24"/>
    </row>
    <row r="2281" spans="1:32" ht="15" hidden="1" customHeight="1" x14ac:dyDescent="0.2">
      <c r="A2281" s="33" t="s">
        <v>2597</v>
      </c>
      <c r="B2281" s="27">
        <v>45686</v>
      </c>
      <c r="C2281" s="31">
        <f t="shared" si="72"/>
        <v>2</v>
      </c>
      <c r="D2281" s="15">
        <f t="shared" si="70"/>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604</v>
      </c>
      <c r="Q2281" s="49" t="s">
        <v>348</v>
      </c>
      <c r="R2281" s="49" t="s">
        <v>820</v>
      </c>
      <c r="S2281" s="24">
        <v>1</v>
      </c>
      <c r="T2281" s="58">
        <v>1783.7</v>
      </c>
      <c r="U2281" s="7">
        <v>10</v>
      </c>
      <c r="V2281" s="53" t="s">
        <v>260</v>
      </c>
      <c r="W2281" s="24" t="s">
        <v>944</v>
      </c>
      <c r="X2281" s="9" t="s">
        <v>55</v>
      </c>
      <c r="Y2281" s="10">
        <v>928</v>
      </c>
      <c r="Z2281" s="24"/>
      <c r="AA2281" s="12"/>
      <c r="AB2281" s="66"/>
      <c r="AC2281" s="24"/>
      <c r="AE2281" s="24"/>
      <c r="AF2281" s="24"/>
    </row>
    <row r="2282" spans="1:32" ht="15" hidden="1" customHeight="1" x14ac:dyDescent="0.2">
      <c r="A2282" s="33" t="s">
        <v>2597</v>
      </c>
      <c r="B2282" s="27">
        <v>45686</v>
      </c>
      <c r="C2282" s="31">
        <f t="shared" si="72"/>
        <v>2</v>
      </c>
      <c r="D2282" s="15">
        <f t="shared" si="70"/>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604</v>
      </c>
      <c r="Q2282" s="49" t="s">
        <v>348</v>
      </c>
      <c r="R2282" s="49" t="s">
        <v>820</v>
      </c>
      <c r="S2282" s="24">
        <v>1</v>
      </c>
      <c r="T2282" s="58">
        <v>1783.7</v>
      </c>
      <c r="U2282" s="7">
        <v>10</v>
      </c>
      <c r="V2282" s="53" t="s">
        <v>260</v>
      </c>
      <c r="W2282" s="24" t="s">
        <v>944</v>
      </c>
      <c r="X2282" s="9" t="s">
        <v>37</v>
      </c>
      <c r="Y2282" s="10">
        <v>100</v>
      </c>
      <c r="Z2282" s="24"/>
      <c r="AA2282" s="12"/>
      <c r="AB2282" s="66"/>
      <c r="AC2282" s="24"/>
      <c r="AE2282" s="24"/>
      <c r="AF2282" s="24"/>
    </row>
    <row r="2283" spans="1:32" ht="15" hidden="1" customHeight="1" x14ac:dyDescent="0.2">
      <c r="A2283" s="33" t="s">
        <v>2640</v>
      </c>
      <c r="B2283" s="27">
        <v>45686</v>
      </c>
      <c r="C2283" s="31">
        <f t="shared" si="72"/>
        <v>1</v>
      </c>
      <c r="D2283" s="15">
        <f t="shared" si="70"/>
        <v>1500</v>
      </c>
      <c r="E2283" s="31" t="s">
        <v>428</v>
      </c>
      <c r="F2283" s="30" t="s">
        <v>320</v>
      </c>
      <c r="H2283" s="24" t="s">
        <v>1478</v>
      </c>
      <c r="I2283" s="24" t="s">
        <v>805</v>
      </c>
      <c r="J2283" s="24">
        <v>51577</v>
      </c>
      <c r="K2283" s="49" t="s">
        <v>316</v>
      </c>
      <c r="L2283" s="20">
        <v>22654</v>
      </c>
      <c r="M2283" s="49" t="s">
        <v>317</v>
      </c>
      <c r="N2283" s="49" t="s">
        <v>318</v>
      </c>
      <c r="O2283" s="49" t="s">
        <v>319</v>
      </c>
      <c r="P2283" s="49" t="s">
        <v>604</v>
      </c>
      <c r="Q2283" s="49" t="s">
        <v>348</v>
      </c>
      <c r="R2283" s="58" t="s">
        <v>822</v>
      </c>
      <c r="S2283" s="63">
        <v>1</v>
      </c>
      <c r="T2283" s="58">
        <v>511</v>
      </c>
      <c r="U2283" s="7">
        <v>108</v>
      </c>
      <c r="V2283" s="63" t="s">
        <v>285</v>
      </c>
      <c r="W2283" s="24" t="s">
        <v>860</v>
      </c>
      <c r="X2283" s="71" t="s">
        <v>431</v>
      </c>
      <c r="Y2283" s="10">
        <v>1500</v>
      </c>
      <c r="Z2283" s="12"/>
      <c r="AA2283" s="26"/>
      <c r="AB2283" s="66"/>
      <c r="AC2283" s="24"/>
      <c r="AE2283" s="24"/>
      <c r="AF2283" s="24"/>
    </row>
    <row r="2284" spans="1:32" ht="15" hidden="1" customHeight="1" x14ac:dyDescent="0.2">
      <c r="A2284" s="33" t="s">
        <v>2643</v>
      </c>
      <c r="B2284" s="27">
        <v>45687</v>
      </c>
      <c r="C2284" s="31">
        <f t="shared" si="72"/>
        <v>1</v>
      </c>
      <c r="D2284" s="15">
        <f t="shared" si="70"/>
        <v>1500</v>
      </c>
      <c r="E2284" s="31" t="s">
        <v>428</v>
      </c>
      <c r="F2284" s="30" t="s">
        <v>320</v>
      </c>
      <c r="H2284" s="24" t="s">
        <v>314</v>
      </c>
      <c r="I2284" s="24" t="s">
        <v>315</v>
      </c>
      <c r="J2284" s="24">
        <v>68516</v>
      </c>
      <c r="K2284" s="49" t="s">
        <v>316</v>
      </c>
      <c r="L2284" s="20">
        <v>18797</v>
      </c>
      <c r="M2284" s="49" t="s">
        <v>324</v>
      </c>
      <c r="N2284" s="49" t="s">
        <v>325</v>
      </c>
      <c r="O2284" s="49" t="s">
        <v>319</v>
      </c>
      <c r="P2284" s="49" t="s">
        <v>604</v>
      </c>
      <c r="Q2284" s="49" t="s">
        <v>565</v>
      </c>
      <c r="R2284" s="58" t="s">
        <v>820</v>
      </c>
      <c r="S2284" s="63">
        <v>1</v>
      </c>
      <c r="T2284" s="58">
        <v>1358</v>
      </c>
      <c r="U2284" s="7">
        <v>8</v>
      </c>
      <c r="V2284" s="63" t="s">
        <v>286</v>
      </c>
      <c r="W2284" s="24" t="s">
        <v>332</v>
      </c>
      <c r="X2284" s="71" t="s">
        <v>55</v>
      </c>
      <c r="Y2284" s="10">
        <v>930</v>
      </c>
      <c r="Z2284" s="12"/>
      <c r="AA2284" s="26"/>
      <c r="AB2284" s="66"/>
      <c r="AC2284" s="24"/>
      <c r="AE2284" s="24"/>
      <c r="AF2284" s="24"/>
    </row>
    <row r="2285" spans="1:32" ht="15" hidden="1" customHeight="1" x14ac:dyDescent="0.2">
      <c r="A2285" s="33" t="s">
        <v>2644</v>
      </c>
      <c r="B2285" s="27">
        <v>45687</v>
      </c>
      <c r="C2285" s="31">
        <f t="shared" si="72"/>
        <v>1</v>
      </c>
      <c r="D2285" s="15">
        <f t="shared" si="70"/>
        <v>1500</v>
      </c>
      <c r="E2285" s="31" t="s">
        <v>428</v>
      </c>
      <c r="F2285" s="30" t="s">
        <v>320</v>
      </c>
      <c r="H2285" s="24" t="s">
        <v>1405</v>
      </c>
      <c r="I2285" s="24" t="s">
        <v>315</v>
      </c>
      <c r="J2285" s="24">
        <v>698863</v>
      </c>
      <c r="K2285" s="49" t="s">
        <v>316</v>
      </c>
      <c r="L2285" s="20">
        <v>25389</v>
      </c>
      <c r="M2285" s="49" t="s">
        <v>335</v>
      </c>
      <c r="N2285" s="49" t="s">
        <v>325</v>
      </c>
      <c r="O2285" s="49" t="s">
        <v>319</v>
      </c>
      <c r="P2285" s="49" t="s">
        <v>604</v>
      </c>
      <c r="Q2285" s="49" t="s">
        <v>348</v>
      </c>
      <c r="R2285" s="58" t="s">
        <v>841</v>
      </c>
      <c r="S2285" s="63">
        <v>1</v>
      </c>
      <c r="T2285" s="58">
        <v>2559.0500000000002</v>
      </c>
      <c r="U2285" s="7">
        <v>48</v>
      </c>
      <c r="V2285" s="63" t="s">
        <v>285</v>
      </c>
      <c r="W2285" s="24" t="s">
        <v>1165</v>
      </c>
      <c r="X2285" s="71" t="s">
        <v>431</v>
      </c>
      <c r="Y2285" s="10">
        <v>950</v>
      </c>
      <c r="Z2285" s="12"/>
      <c r="AA2285" s="26"/>
      <c r="AB2285" s="66"/>
      <c r="AC2285" s="24"/>
      <c r="AE2285" s="24"/>
      <c r="AF2285" s="24"/>
    </row>
    <row r="2286" spans="1:32" ht="15" hidden="1" customHeight="1" x14ac:dyDescent="0.2">
      <c r="A2286" s="33" t="s">
        <v>2642</v>
      </c>
      <c r="B2286" s="27">
        <v>45687</v>
      </c>
      <c r="C2286" s="31">
        <f t="shared" si="72"/>
        <v>1</v>
      </c>
      <c r="D2286" s="15">
        <f t="shared" si="70"/>
        <v>1500</v>
      </c>
      <c r="E2286" s="31" t="s">
        <v>428</v>
      </c>
      <c r="F2286" s="30" t="s">
        <v>452</v>
      </c>
      <c r="G2286" s="30" t="s">
        <v>1481</v>
      </c>
      <c r="H2286" s="24" t="s">
        <v>405</v>
      </c>
      <c r="I2286" s="24" t="s">
        <v>315</v>
      </c>
      <c r="J2286" s="24">
        <v>68025</v>
      </c>
      <c r="K2286" s="49" t="s">
        <v>1482</v>
      </c>
      <c r="L2286" s="20">
        <v>25425</v>
      </c>
      <c r="M2286" s="49" t="s">
        <v>317</v>
      </c>
      <c r="N2286" s="49" t="s">
        <v>1483</v>
      </c>
      <c r="O2286" s="49" t="s">
        <v>319</v>
      </c>
      <c r="P2286" s="49" t="s">
        <v>1484</v>
      </c>
      <c r="Q2286" s="49" t="s">
        <v>348</v>
      </c>
      <c r="R2286" s="49" t="s">
        <v>841</v>
      </c>
      <c r="S2286" s="24"/>
      <c r="T2286" s="58">
        <v>1800</v>
      </c>
      <c r="U2286" s="7">
        <v>60</v>
      </c>
      <c r="V2286" s="63" t="s">
        <v>1470</v>
      </c>
      <c r="W2286" s="24" t="s">
        <v>1485</v>
      </c>
      <c r="X2286" s="9" t="s">
        <v>55</v>
      </c>
      <c r="Y2286" s="10">
        <v>1500</v>
      </c>
      <c r="Z2286" s="24"/>
      <c r="AA2286" s="12"/>
      <c r="AB2286" s="66"/>
      <c r="AC2286" s="24"/>
      <c r="AE2286" s="24"/>
      <c r="AF2286" s="24"/>
    </row>
    <row r="2287" spans="1:32" ht="15" hidden="1" customHeight="1" x14ac:dyDescent="0.2">
      <c r="A2287" s="33" t="s">
        <v>2437</v>
      </c>
      <c r="B2287" s="27">
        <v>45688</v>
      </c>
      <c r="C2287" s="31">
        <f t="shared" si="72"/>
        <v>2</v>
      </c>
      <c r="D2287" s="15">
        <f t="shared" si="70"/>
        <v>1000</v>
      </c>
      <c r="E2287" s="31" t="s">
        <v>428</v>
      </c>
      <c r="F2287" s="30" t="s">
        <v>320</v>
      </c>
      <c r="H2287" s="24" t="s">
        <v>780</v>
      </c>
      <c r="I2287" s="24" t="s">
        <v>315</v>
      </c>
      <c r="J2287" s="24">
        <v>68144</v>
      </c>
      <c r="K2287" s="49" t="s">
        <v>316</v>
      </c>
      <c r="L2287" s="20">
        <v>18368</v>
      </c>
      <c r="M2287" s="49" t="s">
        <v>342</v>
      </c>
      <c r="N2287" s="49" t="s">
        <v>325</v>
      </c>
      <c r="O2287" s="49" t="s">
        <v>319</v>
      </c>
      <c r="P2287" s="49" t="s">
        <v>604</v>
      </c>
      <c r="Q2287" s="49" t="s">
        <v>348</v>
      </c>
      <c r="R2287" s="58" t="s">
        <v>820</v>
      </c>
      <c r="S2287" s="63">
        <v>1</v>
      </c>
      <c r="T2287" s="58">
        <v>1321</v>
      </c>
      <c r="U2287" s="7">
        <v>15</v>
      </c>
      <c r="V2287" s="63" t="s">
        <v>32</v>
      </c>
      <c r="W2287" s="24" t="s">
        <v>1224</v>
      </c>
      <c r="X2287" s="71" t="s">
        <v>57</v>
      </c>
      <c r="Y2287" s="10">
        <v>310</v>
      </c>
      <c r="Z2287" s="12"/>
      <c r="AA2287" s="26"/>
      <c r="AB2287" s="66"/>
      <c r="AC2287" s="24"/>
      <c r="AE2287" s="24"/>
      <c r="AF2287" s="24"/>
    </row>
    <row r="2288" spans="1:32" ht="15" hidden="1" customHeight="1" x14ac:dyDescent="0.2">
      <c r="A2288" s="33" t="s">
        <v>2647</v>
      </c>
      <c r="B2288" s="27">
        <v>45688</v>
      </c>
      <c r="C2288" s="31">
        <f t="shared" si="72"/>
        <v>1</v>
      </c>
      <c r="D2288" s="15">
        <f t="shared" si="70"/>
        <v>1500</v>
      </c>
      <c r="E2288" s="31" t="s">
        <v>428</v>
      </c>
      <c r="F2288" s="30" t="s">
        <v>320</v>
      </c>
      <c r="H2288" s="24" t="s">
        <v>1486</v>
      </c>
      <c r="I2288" s="24" t="s">
        <v>315</v>
      </c>
      <c r="J2288" s="24">
        <v>68720</v>
      </c>
      <c r="K2288" s="49" t="s">
        <v>316</v>
      </c>
      <c r="L2288" s="20">
        <v>21003</v>
      </c>
      <c r="M2288" s="49" t="s">
        <v>317</v>
      </c>
      <c r="N2288" s="49" t="s">
        <v>325</v>
      </c>
      <c r="O2288" s="49" t="s">
        <v>319</v>
      </c>
      <c r="P2288" s="49" t="s">
        <v>604</v>
      </c>
      <c r="Q2288" s="49" t="s">
        <v>348</v>
      </c>
      <c r="R2288" s="58" t="s">
        <v>349</v>
      </c>
      <c r="S2288" s="63">
        <v>2</v>
      </c>
      <c r="T2288" s="58">
        <v>2089</v>
      </c>
      <c r="U2288" s="7">
        <v>340</v>
      </c>
      <c r="V2288" s="63" t="s">
        <v>1476</v>
      </c>
      <c r="W2288" s="24" t="s">
        <v>393</v>
      </c>
      <c r="X2288" s="71" t="s">
        <v>431</v>
      </c>
      <c r="Y2288" s="10">
        <v>1000</v>
      </c>
      <c r="Z2288" s="12"/>
      <c r="AA2288" s="26"/>
      <c r="AB2288" s="66"/>
      <c r="AC2288" s="24"/>
      <c r="AE2288" s="24"/>
      <c r="AF2288" s="24"/>
    </row>
    <row r="2289" spans="1:32" ht="15" hidden="1" customHeight="1" x14ac:dyDescent="0.2">
      <c r="A2289" s="54" t="s">
        <v>2455</v>
      </c>
      <c r="B2289" s="35">
        <v>45688</v>
      </c>
      <c r="C2289" s="59">
        <f t="shared" si="72"/>
        <v>2</v>
      </c>
      <c r="D2289" s="15">
        <f t="shared" si="70"/>
        <v>1000</v>
      </c>
      <c r="E2289" s="59" t="s">
        <v>428</v>
      </c>
      <c r="F2289" s="30" t="s">
        <v>320</v>
      </c>
      <c r="G2289" s="30" t="s">
        <v>635</v>
      </c>
      <c r="H2289" s="53" t="s">
        <v>341</v>
      </c>
      <c r="I2289" s="24" t="s">
        <v>381</v>
      </c>
      <c r="J2289" s="53">
        <v>68355</v>
      </c>
      <c r="K2289" s="53" t="s">
        <v>316</v>
      </c>
      <c r="L2289" s="70">
        <v>22182</v>
      </c>
      <c r="M2289" s="53" t="s">
        <v>342</v>
      </c>
      <c r="N2289" s="53" t="s">
        <v>318</v>
      </c>
      <c r="O2289" s="53" t="s">
        <v>514</v>
      </c>
      <c r="P2289" s="53" t="s">
        <v>604</v>
      </c>
      <c r="Q2289" s="53" t="s">
        <v>348</v>
      </c>
      <c r="R2289" s="49" t="s">
        <v>349</v>
      </c>
      <c r="S2289" s="53">
        <v>1</v>
      </c>
      <c r="T2289" s="61">
        <v>4000</v>
      </c>
      <c r="U2289" s="7">
        <v>100</v>
      </c>
      <c r="V2289" s="53" t="s">
        <v>264</v>
      </c>
      <c r="W2289" s="53"/>
      <c r="X2289" s="9" t="s">
        <v>51</v>
      </c>
      <c r="Y2289" s="10">
        <v>500</v>
      </c>
      <c r="Z2289" s="53"/>
      <c r="AA2289" s="53"/>
      <c r="AB2289" s="78"/>
      <c r="AC2289" s="53"/>
      <c r="AD2289" s="24" t="s">
        <v>1487</v>
      </c>
      <c r="AE2289" s="24"/>
      <c r="AF2289" s="24"/>
    </row>
    <row r="2290" spans="1:32" ht="15" hidden="1" customHeight="1" x14ac:dyDescent="0.2">
      <c r="A2290" s="54" t="s">
        <v>2455</v>
      </c>
      <c r="B2290" s="35">
        <v>45688</v>
      </c>
      <c r="C2290" s="59">
        <f t="shared" si="72"/>
        <v>2</v>
      </c>
      <c r="D2290" s="15">
        <f t="shared" si="70"/>
        <v>1000</v>
      </c>
      <c r="E2290" s="59" t="s">
        <v>428</v>
      </c>
      <c r="F2290" s="30" t="s">
        <v>320</v>
      </c>
      <c r="G2290" s="30" t="s">
        <v>635</v>
      </c>
      <c r="H2290" s="53" t="s">
        <v>341</v>
      </c>
      <c r="I2290" s="24" t="s">
        <v>381</v>
      </c>
      <c r="J2290" s="53">
        <v>68355</v>
      </c>
      <c r="K2290" s="53" t="s">
        <v>316</v>
      </c>
      <c r="L2290" s="70">
        <v>22182</v>
      </c>
      <c r="M2290" s="53" t="s">
        <v>342</v>
      </c>
      <c r="N2290" s="53" t="s">
        <v>318</v>
      </c>
      <c r="O2290" s="53" t="s">
        <v>514</v>
      </c>
      <c r="P2290" s="53" t="s">
        <v>604</v>
      </c>
      <c r="Q2290" s="53" t="s">
        <v>348</v>
      </c>
      <c r="R2290" s="49" t="s">
        <v>349</v>
      </c>
      <c r="S2290" s="53">
        <v>1</v>
      </c>
      <c r="T2290" s="61">
        <v>4000</v>
      </c>
      <c r="U2290" s="7">
        <v>100</v>
      </c>
      <c r="V2290" s="53" t="s">
        <v>264</v>
      </c>
      <c r="W2290" s="53"/>
      <c r="X2290" s="9" t="s">
        <v>37</v>
      </c>
      <c r="Y2290" s="10">
        <v>500</v>
      </c>
      <c r="Z2290" s="53"/>
      <c r="AA2290" s="53"/>
      <c r="AB2290" s="78"/>
      <c r="AC2290" s="53"/>
      <c r="AD2290" s="24" t="s">
        <v>1487</v>
      </c>
      <c r="AE2290" s="24"/>
      <c r="AF2290" s="24"/>
    </row>
    <row r="2291" spans="1:32" ht="15" hidden="1" customHeight="1" x14ac:dyDescent="0.2">
      <c r="A2291" s="33" t="s">
        <v>2601</v>
      </c>
      <c r="B2291" s="27">
        <v>45688</v>
      </c>
      <c r="C2291" s="31">
        <f t="shared" si="72"/>
        <v>2</v>
      </c>
      <c r="D2291" s="15">
        <f t="shared" si="70"/>
        <v>1000</v>
      </c>
      <c r="E2291" s="31" t="s">
        <v>428</v>
      </c>
      <c r="F2291" s="30" t="s">
        <v>320</v>
      </c>
      <c r="H2291" s="24" t="s">
        <v>1149</v>
      </c>
      <c r="I2291" s="24" t="s">
        <v>315</v>
      </c>
      <c r="J2291" s="24">
        <v>68025</v>
      </c>
      <c r="K2291" s="49" t="s">
        <v>316</v>
      </c>
      <c r="L2291" s="20">
        <v>22739</v>
      </c>
      <c r="M2291" s="49" t="s">
        <v>317</v>
      </c>
      <c r="N2291" s="49" t="s">
        <v>325</v>
      </c>
      <c r="O2291" s="49" t="s">
        <v>319</v>
      </c>
      <c r="P2291" s="49" t="s">
        <v>604</v>
      </c>
      <c r="Q2291" s="49" t="s">
        <v>348</v>
      </c>
      <c r="R2291" s="58" t="s">
        <v>841</v>
      </c>
      <c r="S2291" s="63">
        <v>2</v>
      </c>
      <c r="T2291" s="58">
        <v>2895</v>
      </c>
      <c r="U2291" s="7">
        <v>15</v>
      </c>
      <c r="V2291" s="63" t="s">
        <v>32</v>
      </c>
      <c r="W2291" s="24" t="s">
        <v>1224</v>
      </c>
      <c r="X2291" s="71" t="s">
        <v>431</v>
      </c>
      <c r="Y2291" s="10">
        <v>1068.56</v>
      </c>
      <c r="Z2291" s="12"/>
      <c r="AA2291" s="26"/>
      <c r="AB2291" s="66"/>
      <c r="AC2291" s="24"/>
      <c r="AE2291" s="24"/>
      <c r="AF2291" s="24"/>
    </row>
    <row r="2292" spans="1:32" ht="15" hidden="1" customHeight="1" x14ac:dyDescent="0.2">
      <c r="A2292" s="29" t="s">
        <v>2645</v>
      </c>
      <c r="B2292" s="27">
        <v>45688</v>
      </c>
      <c r="C2292" s="31">
        <f t="shared" si="72"/>
        <v>1</v>
      </c>
      <c r="D2292" s="15">
        <f t="shared" si="70"/>
        <v>1500</v>
      </c>
      <c r="E2292" s="31" t="s">
        <v>428</v>
      </c>
      <c r="F2292" s="30" t="s">
        <v>320</v>
      </c>
      <c r="H2292" s="24" t="s">
        <v>444</v>
      </c>
      <c r="I2292" s="24" t="s">
        <v>315</v>
      </c>
      <c r="J2292" s="24">
        <v>68901</v>
      </c>
      <c r="K2292" s="49" t="s">
        <v>2719</v>
      </c>
      <c r="L2292" s="20">
        <v>29496</v>
      </c>
      <c r="M2292" s="49" t="s">
        <v>324</v>
      </c>
      <c r="N2292" s="49" t="s">
        <v>318</v>
      </c>
      <c r="O2292" s="49" t="s">
        <v>52</v>
      </c>
      <c r="P2292" s="49" t="s">
        <v>637</v>
      </c>
      <c r="Q2292" s="49" t="s">
        <v>348</v>
      </c>
      <c r="R2292" s="58" t="s">
        <v>349</v>
      </c>
      <c r="S2292" s="63">
        <v>2</v>
      </c>
      <c r="T2292" s="58">
        <v>918</v>
      </c>
      <c r="U2292" s="7">
        <v>2</v>
      </c>
      <c r="V2292" s="63" t="s">
        <v>1479</v>
      </c>
      <c r="W2292" s="24" t="s">
        <v>1178</v>
      </c>
      <c r="X2292" s="71" t="s">
        <v>55</v>
      </c>
      <c r="Y2292" s="10">
        <v>1500</v>
      </c>
      <c r="Z2292" s="12"/>
      <c r="AA2292" s="26"/>
      <c r="AB2292" s="66"/>
      <c r="AC2292" s="24"/>
      <c r="AE2292" s="24"/>
      <c r="AF2292" s="24"/>
    </row>
    <row r="2293" spans="1:32" ht="15" hidden="1" customHeight="1" x14ac:dyDescent="0.2">
      <c r="A2293" s="29" t="s">
        <v>2646</v>
      </c>
      <c r="B2293" s="27">
        <v>45688</v>
      </c>
      <c r="C2293" s="31">
        <f t="shared" si="72"/>
        <v>1</v>
      </c>
      <c r="D2293" s="15">
        <f t="shared" si="70"/>
        <v>1500</v>
      </c>
      <c r="E2293" s="16" t="s">
        <v>428</v>
      </c>
      <c r="F2293" s="30" t="s">
        <v>452</v>
      </c>
      <c r="H2293" s="24" t="s">
        <v>444</v>
      </c>
      <c r="I2293" s="24" t="s">
        <v>315</v>
      </c>
      <c r="J2293" s="24">
        <v>68901</v>
      </c>
      <c r="K2293" s="49" t="s">
        <v>2718</v>
      </c>
      <c r="L2293" s="20">
        <v>29496</v>
      </c>
      <c r="M2293" s="49" t="s">
        <v>324</v>
      </c>
      <c r="N2293" s="49" t="s">
        <v>318</v>
      </c>
      <c r="O2293" s="49" t="s">
        <v>52</v>
      </c>
      <c r="P2293" s="49" t="s">
        <v>1488</v>
      </c>
      <c r="Q2293" s="49" t="s">
        <v>1489</v>
      </c>
      <c r="R2293" s="49" t="s">
        <v>1490</v>
      </c>
      <c r="S2293" s="24">
        <v>2</v>
      </c>
      <c r="T2293" s="58">
        <v>918</v>
      </c>
      <c r="U2293" s="7">
        <v>2</v>
      </c>
      <c r="V2293" s="23" t="s">
        <v>1491</v>
      </c>
      <c r="W2293" s="24" t="s">
        <v>1492</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B28" sqref="B28"/>
    </sheetView>
  </sheetViews>
  <sheetFormatPr defaultRowHeight="15" x14ac:dyDescent="0.25"/>
  <cols>
    <col min="1" max="1" width="29.85546875" customWidth="1"/>
    <col min="2" max="2" width="148.85546875" bestFit="1" customWidth="1"/>
  </cols>
  <sheetData>
    <row r="1" spans="1:2" x14ac:dyDescent="0.25">
      <c r="A1" s="24" t="s">
        <v>2648</v>
      </c>
      <c r="B1" t="s">
        <v>1493</v>
      </c>
    </row>
    <row r="2" spans="1:2" x14ac:dyDescent="0.25">
      <c r="A2" s="26" t="s">
        <v>2649</v>
      </c>
      <c r="B2" t="s">
        <v>1498</v>
      </c>
    </row>
    <row r="3" spans="1:2" x14ac:dyDescent="0.25">
      <c r="A3" t="s">
        <v>1493</v>
      </c>
      <c r="B3" t="s">
        <v>1499</v>
      </c>
    </row>
    <row r="4" spans="1:2" x14ac:dyDescent="0.25">
      <c r="A4" t="s">
        <v>0</v>
      </c>
      <c r="B4" t="s">
        <v>1500</v>
      </c>
    </row>
    <row r="5" spans="1:2" x14ac:dyDescent="0.25">
      <c r="A5" t="s">
        <v>1</v>
      </c>
      <c r="B5" t="s">
        <v>1501</v>
      </c>
    </row>
    <row r="6" spans="1:2" x14ac:dyDescent="0.25">
      <c r="A6" t="s">
        <v>2</v>
      </c>
      <c r="B6" t="s">
        <v>1502</v>
      </c>
    </row>
    <row r="7" spans="1:2" x14ac:dyDescent="0.25">
      <c r="A7" t="s">
        <v>3</v>
      </c>
      <c r="B7" t="s">
        <v>1503</v>
      </c>
    </row>
    <row r="8" spans="1:2" x14ac:dyDescent="0.25">
      <c r="A8" t="s">
        <v>4</v>
      </c>
      <c r="B8" t="s">
        <v>2717</v>
      </c>
    </row>
    <row r="9" spans="1:2" x14ac:dyDescent="0.25">
      <c r="A9" t="s">
        <v>5</v>
      </c>
      <c r="B9" t="s">
        <v>1504</v>
      </c>
    </row>
    <row r="10" spans="1:2" x14ac:dyDescent="0.25">
      <c r="A10" t="s">
        <v>6</v>
      </c>
      <c r="B10" t="s">
        <v>1505</v>
      </c>
    </row>
    <row r="11" spans="1:2" x14ac:dyDescent="0.25">
      <c r="A11" t="s">
        <v>7</v>
      </c>
      <c r="B11" t="s">
        <v>1506</v>
      </c>
    </row>
    <row r="12" spans="1:2" x14ac:dyDescent="0.25">
      <c r="A12" t="s">
        <v>8</v>
      </c>
      <c r="B12" t="s">
        <v>1507</v>
      </c>
    </row>
    <row r="13" spans="1:2" x14ac:dyDescent="0.25">
      <c r="A13" t="s">
        <v>9</v>
      </c>
      <c r="B13" t="s">
        <v>1508</v>
      </c>
    </row>
    <row r="14" spans="1:2" x14ac:dyDescent="0.25">
      <c r="A14" t="s">
        <v>10</v>
      </c>
      <c r="B14" t="s">
        <v>1509</v>
      </c>
    </row>
    <row r="15" spans="1:2" x14ac:dyDescent="0.25">
      <c r="A15" t="s">
        <v>11</v>
      </c>
      <c r="B15" t="s">
        <v>1510</v>
      </c>
    </row>
    <row r="16" spans="1:2" x14ac:dyDescent="0.25">
      <c r="A16" t="s">
        <v>12</v>
      </c>
      <c r="B16" t="s">
        <v>1512</v>
      </c>
    </row>
    <row r="17" spans="1:2" x14ac:dyDescent="0.25">
      <c r="A17" t="s">
        <v>13</v>
      </c>
      <c r="B17" t="s">
        <v>1511</v>
      </c>
    </row>
    <row r="18" spans="1:2" x14ac:dyDescent="0.25">
      <c r="A18" t="s">
        <v>1513</v>
      </c>
      <c r="B18" t="s">
        <v>1514</v>
      </c>
    </row>
    <row r="19" spans="1:2" x14ac:dyDescent="0.25">
      <c r="A19" t="s">
        <v>14</v>
      </c>
      <c r="B19" t="s">
        <v>1515</v>
      </c>
    </row>
    <row r="20" spans="1:2" x14ac:dyDescent="0.25">
      <c r="A20" t="s">
        <v>15</v>
      </c>
      <c r="B20" t="s">
        <v>1516</v>
      </c>
    </row>
    <row r="21" spans="1:2" x14ac:dyDescent="0.25">
      <c r="A21" t="s">
        <v>16</v>
      </c>
      <c r="B21" t="s">
        <v>1517</v>
      </c>
    </row>
    <row r="22" spans="1:2" x14ac:dyDescent="0.25">
      <c r="A22" t="s">
        <v>17</v>
      </c>
      <c r="B22" t="s">
        <v>1518</v>
      </c>
    </row>
    <row r="23" spans="1:2" x14ac:dyDescent="0.25">
      <c r="A23" t="s">
        <v>18</v>
      </c>
      <c r="B23" t="s">
        <v>1519</v>
      </c>
    </row>
    <row r="24" spans="1:2" x14ac:dyDescent="0.25">
      <c r="A24" t="s">
        <v>19</v>
      </c>
      <c r="B24" t="s">
        <v>1520</v>
      </c>
    </row>
    <row r="25" spans="1:2" x14ac:dyDescent="0.25">
      <c r="A25" t="s">
        <v>1497</v>
      </c>
      <c r="B25" t="s">
        <v>1521</v>
      </c>
    </row>
    <row r="26" spans="1:2" x14ac:dyDescent="0.25">
      <c r="A26" t="s">
        <v>21</v>
      </c>
      <c r="B26" t="s">
        <v>1522</v>
      </c>
    </row>
    <row r="27" spans="1:2" x14ac:dyDescent="0.25">
      <c r="A27" t="s">
        <v>1494</v>
      </c>
      <c r="B27" t="s">
        <v>1523</v>
      </c>
    </row>
    <row r="28" spans="1:2" x14ac:dyDescent="0.25">
      <c r="A28" t="s">
        <v>23</v>
      </c>
      <c r="B28" t="s">
        <v>1524</v>
      </c>
    </row>
    <row r="29" spans="1:2" x14ac:dyDescent="0.25">
      <c r="A29" t="s">
        <v>1495</v>
      </c>
      <c r="B29" t="s">
        <v>1525</v>
      </c>
    </row>
    <row r="30" spans="1:2" x14ac:dyDescent="0.25">
      <c r="A30" t="s">
        <v>1496</v>
      </c>
      <c r="B30" t="s">
        <v>1526</v>
      </c>
    </row>
    <row r="31" spans="1:2" x14ac:dyDescent="0.25">
      <c r="A31" t="s">
        <v>25</v>
      </c>
      <c r="B31" t="s">
        <v>1527</v>
      </c>
    </row>
    <row r="32" spans="1:2" x14ac:dyDescent="0.25">
      <c r="A32" t="s">
        <v>26</v>
      </c>
      <c r="B32" t="s">
        <v>1528</v>
      </c>
    </row>
    <row r="33" spans="1:2" x14ac:dyDescent="0.25">
      <c r="A33" t="s">
        <v>27</v>
      </c>
      <c r="B33" t="s">
        <v>1529</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Props1.xml><?xml version="1.0" encoding="utf-8"?>
<ds:datastoreItem xmlns:ds="http://schemas.openxmlformats.org/officeDocument/2006/customXml" ds:itemID="{20FC0D5D-3E8F-4806-AB8F-7A3A1761C265}">
  <ds:schemaRefs>
    <ds:schemaRef ds:uri="http://schemas.microsoft.com/DataMashup"/>
  </ds:schemaRefs>
</ds:datastoreItem>
</file>

<file path=customXml/itemProps2.xml><?xml version="1.0" encoding="utf-8"?>
<ds:datastoreItem xmlns:ds="http://schemas.openxmlformats.org/officeDocument/2006/customXml" ds:itemID="{6DC3A07D-53EF-4CF3-BF43-EECB888C70D4}">
  <ds:schemaRefs>
    <ds:schemaRef ds:uri="http://schemas.microsoft.com/sharepoint/v3/contenttype/forms"/>
  </ds:schemaRefs>
</ds:datastoreItem>
</file>

<file path=customXml/itemProps3.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KHEM KANDEL</cp:lastModifiedBy>
  <cp:revision/>
  <dcterms:created xsi:type="dcterms:W3CDTF">2022-04-14T15:03:08Z</dcterms:created>
  <dcterms:modified xsi:type="dcterms:W3CDTF">2025-05-06T02:48:33Z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