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40009_{7550FC8B-E369-4040-AC64-D6A50D74BDEF}" xr6:coauthVersionLast="47" xr6:coauthVersionMax="47" xr10:uidLastSave="{00000000-0000-0000-0000-000000000000}"/>
  <bookViews>
    <workbookView xWindow="10800" yWindow="2700" windowWidth="16920" windowHeight="11295"/>
  </bookViews>
  <sheets>
    <sheet name="WN" sheetId="1" r:id="rId1"/>
  </sheets>
  <calcPr calcId="0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2" i="1"/>
  <c r="Q3" i="1"/>
  <c r="Q4" i="1"/>
  <c r="Q5" i="1"/>
  <c r="Q6" i="1"/>
  <c r="Q7" i="1"/>
  <c r="Q8" i="1"/>
  <c r="Q9" i="1"/>
  <c r="Q10" i="1"/>
  <c r="Q11" i="1"/>
  <c r="Q2" i="1"/>
  <c r="P2" i="1"/>
  <c r="P3" i="1"/>
  <c r="P4" i="1"/>
  <c r="P5" i="1"/>
  <c r="P6" i="1"/>
  <c r="P7" i="1"/>
  <c r="P8" i="1"/>
  <c r="P9" i="1"/>
  <c r="P10" i="1"/>
  <c r="P11" i="1"/>
  <c r="O3" i="1"/>
  <c r="O4" i="1"/>
  <c r="O5" i="1"/>
  <c r="O6" i="1"/>
  <c r="O7" i="1"/>
  <c r="O8" i="1"/>
  <c r="O9" i="1"/>
  <c r="O10" i="1"/>
  <c r="O11" i="1"/>
  <c r="O2" i="1"/>
  <c r="N3" i="1"/>
  <c r="N4" i="1"/>
  <c r="N5" i="1"/>
  <c r="N6" i="1"/>
  <c r="N7" i="1"/>
  <c r="N8" i="1"/>
  <c r="N9" i="1"/>
  <c r="N10" i="1"/>
  <c r="N11" i="1"/>
  <c r="N2" i="1"/>
  <c r="I10" i="1"/>
  <c r="F52" i="1"/>
  <c r="E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</calcChain>
</file>

<file path=xl/sharedStrings.xml><?xml version="1.0" encoding="utf-8"?>
<sst xmlns="http://schemas.openxmlformats.org/spreadsheetml/2006/main" count="10" uniqueCount="8">
  <si>
    <t>x</t>
  </si>
  <si>
    <t>t</t>
  </si>
  <si>
    <t xml:space="preserve">sd </t>
  </si>
  <si>
    <t>&lt;- use z-table</t>
  </si>
  <si>
    <t>(1 − α)100%</t>
  </si>
  <si>
    <t>MEAN -&gt;</t>
  </si>
  <si>
    <t>&lt;- SUM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</si>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</sst>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247650</xdr:colOff>
      <xdr:row>0</xdr:row>
      <xdr:rowOff>0</xdr:rowOff>
    </xdr:from>
    <xdr:ext cx="1604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0BC53F6-153A-3593-3198-299187BF54BA}"/>
                </a:ext>
              </a:extLst>
            </xdr:cNvPr>
            <xdr:cNvSpPr txBox="1"/>
          </xdr:nvSpPr>
          <xdr:spPr>
            <a:xfrm>
              <a:off x="1466850" y="0"/>
              <a:ext cx="1604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134713</xdr:colOff>
      <xdr:row>0</xdr:row>
      <xdr:rowOff>36740</xdr:rowOff>
    </xdr:from>
    <xdr:ext cx="7606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883356" y="36740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9321CAC6-7F2F-0AE2-6AD5-37DA2FB5E11A}"/>
                </a:ext>
              </a:extLst>
            </xdr:cNvPr>
            <xdr:cNvSpPr txBox="1"/>
          </xdr:nvSpPr>
          <xdr:spPr>
            <a:xfrm>
              <a:off x="2883356" y="36740"/>
              <a:ext cx="7606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𝑡−𝑦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179614</xdr:colOff>
      <xdr:row>0</xdr:row>
      <xdr:rowOff>45583</xdr:rowOff>
    </xdr:from>
    <xdr:ext cx="33412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3839935" y="45583"/>
              <a:ext cx="3341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n-US" sz="11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58313D1-0F7E-17D4-984B-BD34E3D77094}"/>
                </a:ext>
              </a:extLst>
            </xdr:cNvPr>
            <xdr:cNvSpPr txBox="1"/>
          </xdr:nvSpPr>
          <xdr:spPr>
            <a:xfrm>
              <a:off x="3839935" y="45583"/>
              <a:ext cx="33412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𝑒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𝑡 )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14</xdr:col>
      <xdr:colOff>86553</xdr:colOff>
      <xdr:row>0</xdr:row>
      <xdr:rowOff>42656</xdr:rowOff>
    </xdr:from>
    <xdr:to>
      <xdr:col>14</xdr:col>
      <xdr:colOff>1163969</xdr:colOff>
      <xdr:row>0</xdr:row>
      <xdr:rowOff>204580</xdr:rowOff>
    </xdr:to>
    <xdr:pic>
      <xdr:nvPicPr>
        <xdr:cNvPr id="495" name="Picture 494">
          <a:extLst>
            <a:ext uri="{FF2B5EF4-FFF2-40B4-BE49-F238E27FC236}">
              <a16:creationId xmlns:a16="http://schemas.microsoft.com/office/drawing/2014/main" id="{EE95EFFB-ADB6-C36E-DDBB-83CC5742C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9423" y="42656"/>
          <a:ext cx="1077416" cy="161924"/>
        </a:xfrm>
        <a:prstGeom prst="rect">
          <a:avLst/>
        </a:prstGeom>
      </xdr:spPr>
    </xdr:pic>
    <xdr:clientData/>
  </xdr:twoCellAnchor>
  <xdr:twoCellAnchor editAs="oneCell">
    <xdr:from>
      <xdr:col>13</xdr:col>
      <xdr:colOff>359880</xdr:colOff>
      <xdr:row>0</xdr:row>
      <xdr:rowOff>33130</xdr:rowOff>
    </xdr:from>
    <xdr:to>
      <xdr:col>13</xdr:col>
      <xdr:colOff>1023823</xdr:colOff>
      <xdr:row>0</xdr:row>
      <xdr:rowOff>233183</xdr:rowOff>
    </xdr:to>
    <xdr:pic>
      <xdr:nvPicPr>
        <xdr:cNvPr id="496" name="Picture 495">
          <a:extLst>
            <a:ext uri="{FF2B5EF4-FFF2-40B4-BE49-F238E27FC236}">
              <a16:creationId xmlns:a16="http://schemas.microsoft.com/office/drawing/2014/main" id="{EAAD3E2D-193E-6F39-E9A2-6F83E3D3E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4597" y="33130"/>
          <a:ext cx="663943" cy="200053"/>
        </a:xfrm>
        <a:prstGeom prst="rect">
          <a:avLst/>
        </a:prstGeom>
      </xdr:spPr>
    </xdr:pic>
    <xdr:clientData/>
  </xdr:twoCellAnchor>
  <xdr:oneCellAnchor>
    <xdr:from>
      <xdr:col>9</xdr:col>
      <xdr:colOff>190500</xdr:colOff>
      <xdr:row>0</xdr:row>
      <xdr:rowOff>0</xdr:rowOff>
    </xdr:from>
    <xdr:ext cx="285784" cy="1806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7" name="TextBox 496">
              <a:extLst>
                <a:ext uri="{FF2B5EF4-FFF2-40B4-BE49-F238E27FC236}">
                  <a16:creationId xmlns:a16="http://schemas.microsoft.com/office/drawing/2014/main" id="{42400023-9AD9-07DA-6433-892D61C30D50}"/>
                </a:ext>
              </a:extLst>
            </xdr:cNvPr>
            <xdr:cNvSpPr txBox="1"/>
          </xdr:nvSpPr>
          <xdr:spPr>
            <a:xfrm>
              <a:off x="6057900" y="0"/>
              <a:ext cx="285784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f>
                          <m:fPr>
                            <m:type m:val="lin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97" name="TextBox 496">
              <a:extLst>
                <a:ext uri="{FF2B5EF4-FFF2-40B4-BE49-F238E27FC236}">
                  <a16:creationId xmlns:a16="http://schemas.microsoft.com/office/drawing/2014/main" id="{42400023-9AD9-07DA-6433-892D61C30D50}"/>
                </a:ext>
              </a:extLst>
            </xdr:cNvPr>
            <xdr:cNvSpPr txBox="1"/>
          </xdr:nvSpPr>
          <xdr:spPr>
            <a:xfrm>
              <a:off x="6057900" y="0"/>
              <a:ext cx="285784" cy="1806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𝑧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𝑎∕2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257175</xdr:colOff>
      <xdr:row>8</xdr:row>
      <xdr:rowOff>14287</xdr:rowOff>
    </xdr:from>
    <xdr:ext cx="17722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8" name="TextBox 497">
              <a:extLst>
                <a:ext uri="{FF2B5EF4-FFF2-40B4-BE49-F238E27FC236}">
                  <a16:creationId xmlns:a16="http://schemas.microsoft.com/office/drawing/2014/main" id="{18887999-0486-2F94-AD91-DA9887221049}"/>
                </a:ext>
              </a:extLst>
            </xdr:cNvPr>
            <xdr:cNvSpPr txBox="1"/>
          </xdr:nvSpPr>
          <xdr:spPr>
            <a:xfrm>
              <a:off x="5429250" y="776287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98" name="TextBox 497">
              <a:extLst>
                <a:ext uri="{FF2B5EF4-FFF2-40B4-BE49-F238E27FC236}">
                  <a16:creationId xmlns:a16="http://schemas.microsoft.com/office/drawing/2014/main" id="{18887999-0486-2F94-AD91-DA9887221049}"/>
                </a:ext>
              </a:extLst>
            </xdr:cNvPr>
            <xdr:cNvSpPr txBox="1"/>
          </xdr:nvSpPr>
          <xdr:spPr>
            <a:xfrm>
              <a:off x="5429250" y="776287"/>
              <a:ext cx="17722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ℎ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15</xdr:col>
      <xdr:colOff>34375</xdr:colOff>
      <xdr:row>0</xdr:row>
      <xdr:rowOff>33130</xdr:rowOff>
    </xdr:from>
    <xdr:to>
      <xdr:col>17</xdr:col>
      <xdr:colOff>1134251</xdr:colOff>
      <xdr:row>0</xdr:row>
      <xdr:rowOff>223630</xdr:rowOff>
    </xdr:to>
    <xdr:pic>
      <xdr:nvPicPr>
        <xdr:cNvPr id="516" name="Picture 515">
          <a:extLst>
            <a:ext uri="{FF2B5EF4-FFF2-40B4-BE49-F238E27FC236}">
              <a16:creationId xmlns:a16="http://schemas.microsoft.com/office/drawing/2014/main" id="{F985328E-FEF4-70F5-4C26-CF78CAF3D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071" y="33130"/>
          <a:ext cx="3592941" cy="190500"/>
        </a:xfrm>
        <a:prstGeom prst="rect">
          <a:avLst/>
        </a:prstGeom>
      </xdr:spPr>
    </xdr:pic>
    <xdr:clientData/>
  </xdr:twoCellAnchor>
  <xdr:oneCellAnchor>
    <xdr:from>
      <xdr:col>9</xdr:col>
      <xdr:colOff>175532</xdr:colOff>
      <xdr:row>3</xdr:row>
      <xdr:rowOff>114299</xdr:rowOff>
    </xdr:from>
    <xdr:ext cx="696857" cy="23743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7" name="TextBox 536">
              <a:extLst>
                <a:ext uri="{FF2B5EF4-FFF2-40B4-BE49-F238E27FC236}">
                  <a16:creationId xmlns:a16="http://schemas.microsoft.com/office/drawing/2014/main" id="{E3A9E58A-2048-C176-B4E0-B6CEB881B7A5}"/>
                </a:ext>
              </a:extLst>
            </xdr:cNvPr>
            <xdr:cNvSpPr txBox="1"/>
          </xdr:nvSpPr>
          <xdr:spPr>
            <a:xfrm>
              <a:off x="6067425" y="685799"/>
              <a:ext cx="696857" cy="237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type m:val="skw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sub>
                        </m:sSub>
                      </m:num>
                      <m:den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i="0">
                        <a:latin typeface="Cambria Math" panose="02040503050406030204" pitchFamily="18" charset="0"/>
                      </a:rPr>
                      <m:t>,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37" name="TextBox 536">
              <a:extLst>
                <a:ext uri="{FF2B5EF4-FFF2-40B4-BE49-F238E27FC236}">
                  <a16:creationId xmlns:a16="http://schemas.microsoft.com/office/drawing/2014/main" id="{E3A9E58A-2048-C176-B4E0-B6CEB881B7A5}"/>
                </a:ext>
              </a:extLst>
            </xdr:cNvPr>
            <xdr:cNvSpPr txBox="1"/>
          </xdr:nvSpPr>
          <xdr:spPr>
            <a:xfrm>
              <a:off x="6067425" y="685799"/>
              <a:ext cx="696857" cy="237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i="0">
                  <a:latin typeface="Cambria Math" panose="02040503050406030204" pitchFamily="18" charset="0"/>
                </a:rPr>
                <a:t>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⁄</a:t>
              </a:r>
              <a:r>
                <a:rPr lang="en-US" sz="1100" i="0">
                  <a:latin typeface="Cambria Math" panose="02040503050406030204" pitchFamily="18" charset="0"/>
                </a:rPr>
                <a:t>2,𝑛−1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161924</xdr:colOff>
      <xdr:row>0</xdr:row>
      <xdr:rowOff>32656</xdr:rowOff>
    </xdr:from>
    <xdr:ext cx="60721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38" name="TextBox 537">
              <a:extLst>
                <a:ext uri="{FF2B5EF4-FFF2-40B4-BE49-F238E27FC236}">
                  <a16:creationId xmlns:a16="http://schemas.microsoft.com/office/drawing/2014/main" id="{F7775B6C-3B78-CCD6-8D0E-04C3DCE4515F}"/>
                </a:ext>
              </a:extLst>
            </xdr:cNvPr>
            <xdr:cNvSpPr txBox="1"/>
          </xdr:nvSpPr>
          <xdr:spPr>
            <a:xfrm>
              <a:off x="1998888" y="32656"/>
              <a:ext cx="6072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en-US" sz="1100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</m:acc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38" name="TextBox 537">
              <a:extLst>
                <a:ext uri="{FF2B5EF4-FFF2-40B4-BE49-F238E27FC236}">
                  <a16:creationId xmlns:a16="http://schemas.microsoft.com/office/drawing/2014/main" id="{F7775B6C-3B78-CCD6-8D0E-04C3DCE4515F}"/>
                </a:ext>
              </a:extLst>
            </xdr:cNvPr>
            <xdr:cNvSpPr txBox="1"/>
          </xdr:nvSpPr>
          <xdr:spPr>
            <a:xfrm>
              <a:off x="1998888" y="32656"/>
              <a:ext cx="60721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̂_</a:t>
              </a:r>
              <a:r>
                <a:rPr lang="en-US" sz="1100" i="0">
                  <a:latin typeface="Cambria Math" panose="02040503050406030204" pitchFamily="18" charset="0"/>
                </a:rPr>
                <a:t>𝑡=𝑦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𝑡−1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topLeftCell="E1" zoomScale="85" zoomScaleNormal="85" workbookViewId="0">
      <selection activeCell="S14" sqref="S14"/>
    </sheetView>
  </sheetViews>
  <sheetFormatPr defaultRowHeight="15" x14ac:dyDescent="0.25"/>
  <cols>
    <col min="4" max="5" width="13.5703125" customWidth="1"/>
    <col min="6" max="6" width="9.140625" customWidth="1"/>
    <col min="9" max="9" width="10.42578125" customWidth="1"/>
    <col min="10" max="10" width="10.140625" customWidth="1"/>
    <col min="11" max="11" width="10" customWidth="1"/>
    <col min="14" max="14" width="16.7109375" customWidth="1"/>
    <col min="15" max="15" width="18.42578125" customWidth="1"/>
    <col min="16" max="16" width="18.28515625" customWidth="1"/>
    <col min="17" max="17" width="19.140625" customWidth="1"/>
    <col min="18" max="18" width="17.28515625" customWidth="1"/>
  </cols>
  <sheetData>
    <row r="1" spans="1:19" ht="20.25" customHeight="1" x14ac:dyDescent="0.25">
      <c r="A1" s="1" t="s">
        <v>1</v>
      </c>
      <c r="B1" s="1" t="s">
        <v>0</v>
      </c>
      <c r="C1" s="2"/>
      <c r="I1" t="s">
        <v>4</v>
      </c>
      <c r="L1" s="4" t="s">
        <v>1</v>
      </c>
      <c r="M1" t="s">
        <v>7</v>
      </c>
    </row>
    <row r="2" spans="1:19" x14ac:dyDescent="0.25">
      <c r="A2">
        <v>1</v>
      </c>
      <c r="B2">
        <v>-0.62645381074233197</v>
      </c>
      <c r="C2">
        <v>-0.62645381074233197</v>
      </c>
      <c r="F2">
        <f>POWER(E2,2)</f>
        <v>0</v>
      </c>
      <c r="I2">
        <v>80</v>
      </c>
      <c r="J2">
        <v>1.28</v>
      </c>
      <c r="L2">
        <v>51</v>
      </c>
      <c r="M2">
        <v>1</v>
      </c>
      <c r="N2">
        <f>C$51</f>
        <v>0.88110772645421498</v>
      </c>
      <c r="O2">
        <f>N2-(J$2*I$10*SQRT(M2))</f>
        <v>-0.5878708891878438</v>
      </c>
      <c r="P2">
        <f>$N$2+($J$2*$I$10*SQRT(M2))</f>
        <v>2.3500863420962737</v>
      </c>
      <c r="Q2">
        <f>$N$2-($J$3*$I$10*SQRT(M2))</f>
        <v>-1.3682657787476873</v>
      </c>
      <c r="R2">
        <f>$N$2+($J$3*$I$10*SQRT(M2))</f>
        <v>3.1304812316561175</v>
      </c>
      <c r="S2" t="s">
        <v>3</v>
      </c>
    </row>
    <row r="3" spans="1:19" x14ac:dyDescent="0.25">
      <c r="A3">
        <v>2</v>
      </c>
      <c r="B3">
        <v>0.18364332422208199</v>
      </c>
      <c r="C3">
        <v>0.18364332422208199</v>
      </c>
      <c r="D3">
        <f>C2</f>
        <v>-0.62645381074233197</v>
      </c>
      <c r="E3">
        <f t="shared" ref="E3:E51" si="0">C3-D3</f>
        <v>0.81009713496441393</v>
      </c>
      <c r="F3">
        <f t="shared" ref="F3:F52" si="1">POWER(E3,2)</f>
        <v>0.65625736807755186</v>
      </c>
      <c r="I3">
        <v>95</v>
      </c>
      <c r="J3">
        <v>1.96</v>
      </c>
      <c r="L3">
        <v>52</v>
      </c>
      <c r="M3">
        <v>2</v>
      </c>
      <c r="N3">
        <f t="shared" ref="N3:N11" si="2">C$51</f>
        <v>0.88110772645421498</v>
      </c>
      <c r="O3">
        <f t="shared" ref="O3:O11" si="3">N3-(J$2*I$10*SQRT(M3))</f>
        <v>-1.1963417546228388</v>
      </c>
      <c r="P3">
        <f t="shared" ref="P3:P11" si="4">$N$2+($J$2*$I$10*SQRT(M3))</f>
        <v>2.9585572075312689</v>
      </c>
      <c r="Q3">
        <f t="shared" ref="Q3:Q11" si="5">$N$2-($J$3*$I$10*SQRT(M3))</f>
        <v>-2.2999867914450229</v>
      </c>
      <c r="R3">
        <f t="shared" ref="R3:R11" si="6">$N$2+($J$3*$I$10*SQRT(M3))</f>
        <v>4.0622022443534531</v>
      </c>
    </row>
    <row r="4" spans="1:19" x14ac:dyDescent="0.25">
      <c r="A4">
        <v>3</v>
      </c>
      <c r="B4">
        <v>-0.83562861241004704</v>
      </c>
      <c r="C4">
        <v>-0.83562861241004704</v>
      </c>
      <c r="D4">
        <f t="shared" ref="D4:D51" si="7">C3</f>
        <v>0.18364332422208199</v>
      </c>
      <c r="E4">
        <f t="shared" si="0"/>
        <v>-1.019271936632129</v>
      </c>
      <c r="F4">
        <f t="shared" si="1"/>
        <v>1.0389152808058109</v>
      </c>
      <c r="L4">
        <v>53</v>
      </c>
      <c r="M4">
        <v>3</v>
      </c>
      <c r="N4">
        <f t="shared" si="2"/>
        <v>0.88110772645421498</v>
      </c>
      <c r="O4">
        <f t="shared" si="3"/>
        <v>-1.6632378710700242</v>
      </c>
      <c r="P4">
        <f t="shared" si="4"/>
        <v>3.4254533239784544</v>
      </c>
      <c r="Q4">
        <f t="shared" si="5"/>
        <v>-3.0149214697547757</v>
      </c>
      <c r="R4">
        <f t="shared" si="6"/>
        <v>4.7771369226632059</v>
      </c>
    </row>
    <row r="5" spans="1:19" x14ac:dyDescent="0.25">
      <c r="A5">
        <v>4</v>
      </c>
      <c r="B5">
        <v>1.59528080213779</v>
      </c>
      <c r="C5">
        <v>1.59528080213779</v>
      </c>
      <c r="D5">
        <f t="shared" si="7"/>
        <v>-0.83562861241004704</v>
      </c>
      <c r="E5">
        <f t="shared" si="0"/>
        <v>2.4309094145478372</v>
      </c>
      <c r="F5">
        <f t="shared" si="1"/>
        <v>5.9093205817373082</v>
      </c>
      <c r="I5" t="s">
        <v>4</v>
      </c>
      <c r="L5">
        <v>54</v>
      </c>
      <c r="M5">
        <v>4</v>
      </c>
      <c r="N5">
        <f t="shared" si="2"/>
        <v>0.88110772645421498</v>
      </c>
      <c r="O5">
        <f t="shared" si="3"/>
        <v>-2.0568495048299025</v>
      </c>
      <c r="P5">
        <f t="shared" si="4"/>
        <v>3.8190649577383327</v>
      </c>
      <c r="Q5">
        <f t="shared" si="5"/>
        <v>-3.6176392839495897</v>
      </c>
      <c r="R5">
        <f t="shared" si="6"/>
        <v>5.3798547368580198</v>
      </c>
    </row>
    <row r="6" spans="1:19" x14ac:dyDescent="0.25">
      <c r="A6">
        <v>5</v>
      </c>
      <c r="B6">
        <v>0.32950777181536101</v>
      </c>
      <c r="C6">
        <v>0.32950777181536101</v>
      </c>
      <c r="D6">
        <f t="shared" si="7"/>
        <v>1.59528080213779</v>
      </c>
      <c r="E6">
        <f t="shared" si="0"/>
        <v>-1.265773030322429</v>
      </c>
      <c r="F6">
        <f t="shared" si="1"/>
        <v>1.6021813642916249</v>
      </c>
      <c r="I6">
        <v>80</v>
      </c>
      <c r="J6">
        <v>1.299069</v>
      </c>
      <c r="L6">
        <v>55</v>
      </c>
      <c r="M6">
        <v>5</v>
      </c>
      <c r="N6">
        <f t="shared" si="2"/>
        <v>0.88110772645421498</v>
      </c>
      <c r="O6">
        <f t="shared" si="3"/>
        <v>-2.4036283156149643</v>
      </c>
      <c r="P6">
        <f t="shared" si="4"/>
        <v>4.165843768523394</v>
      </c>
      <c r="Q6">
        <f t="shared" si="5"/>
        <v>-4.1486443379642157</v>
      </c>
      <c r="R6">
        <f t="shared" si="6"/>
        <v>5.9108597908726459</v>
      </c>
    </row>
    <row r="7" spans="1:19" x14ac:dyDescent="0.25">
      <c r="A7">
        <v>6</v>
      </c>
      <c r="B7">
        <v>-0.82046838411801504</v>
      </c>
      <c r="C7">
        <v>-0.82046838411801504</v>
      </c>
      <c r="D7">
        <f t="shared" si="7"/>
        <v>0.32950777181536101</v>
      </c>
      <c r="E7">
        <f t="shared" si="0"/>
        <v>-1.1499761559333761</v>
      </c>
      <c r="F7">
        <f t="shared" si="1"/>
        <v>1.3224451592153046</v>
      </c>
      <c r="I7">
        <v>95</v>
      </c>
      <c r="J7">
        <v>2.0095749999999999</v>
      </c>
      <c r="L7">
        <v>56</v>
      </c>
      <c r="M7">
        <v>6</v>
      </c>
      <c r="N7">
        <f t="shared" si="2"/>
        <v>0.88110772645421498</v>
      </c>
      <c r="O7">
        <f t="shared" si="3"/>
        <v>-2.7171403249288404</v>
      </c>
      <c r="P7">
        <f t="shared" si="4"/>
        <v>4.4793557778372701</v>
      </c>
      <c r="Q7">
        <f t="shared" si="5"/>
        <v>-4.6287096022260883</v>
      </c>
      <c r="R7">
        <f t="shared" si="6"/>
        <v>6.3909250551345185</v>
      </c>
    </row>
    <row r="8" spans="1:19" x14ac:dyDescent="0.25">
      <c r="A8">
        <v>7</v>
      </c>
      <c r="B8">
        <v>0.487429052428485</v>
      </c>
      <c r="C8">
        <v>0.487429052428485</v>
      </c>
      <c r="D8">
        <f t="shared" si="7"/>
        <v>-0.82046838411801504</v>
      </c>
      <c r="E8">
        <f t="shared" si="0"/>
        <v>1.3078974365464999</v>
      </c>
      <c r="F8">
        <f t="shared" si="1"/>
        <v>1.7105957045249058</v>
      </c>
      <c r="L8">
        <v>57</v>
      </c>
      <c r="M8">
        <v>7</v>
      </c>
      <c r="N8">
        <f t="shared" si="2"/>
        <v>0.88110772645421498</v>
      </c>
      <c r="O8">
        <f t="shared" si="3"/>
        <v>-3.0054443718066093</v>
      </c>
      <c r="P8">
        <f t="shared" si="4"/>
        <v>4.7676598247150395</v>
      </c>
      <c r="Q8">
        <f t="shared" si="5"/>
        <v>-5.0701751740076721</v>
      </c>
      <c r="R8">
        <f t="shared" si="6"/>
        <v>6.8323906269161023</v>
      </c>
    </row>
    <row r="9" spans="1:19" x14ac:dyDescent="0.25">
      <c r="A9">
        <v>8</v>
      </c>
      <c r="B9">
        <v>0.738324705129217</v>
      </c>
      <c r="C9">
        <v>0.738324705129217</v>
      </c>
      <c r="D9">
        <f t="shared" si="7"/>
        <v>0.487429052428485</v>
      </c>
      <c r="E9">
        <f t="shared" si="0"/>
        <v>0.250895652700732</v>
      </c>
      <c r="F9">
        <f t="shared" si="1"/>
        <v>6.2948628544126334E-2</v>
      </c>
      <c r="I9" t="s">
        <v>2</v>
      </c>
      <c r="L9">
        <v>58</v>
      </c>
      <c r="M9">
        <v>8</v>
      </c>
      <c r="N9">
        <f t="shared" si="2"/>
        <v>0.88110772645421498</v>
      </c>
      <c r="O9">
        <f t="shared" si="3"/>
        <v>-3.2737912356998926</v>
      </c>
      <c r="P9">
        <f t="shared" si="4"/>
        <v>5.0360066886083228</v>
      </c>
      <c r="Q9">
        <f t="shared" si="5"/>
        <v>-5.481081309344261</v>
      </c>
      <c r="R9">
        <f t="shared" si="6"/>
        <v>7.2432967622526911</v>
      </c>
    </row>
    <row r="10" spans="1:19" x14ac:dyDescent="0.25">
      <c r="A10">
        <v>9</v>
      </c>
      <c r="B10">
        <v>0.57578135165349198</v>
      </c>
      <c r="C10">
        <v>0.57578135165349198</v>
      </c>
      <c r="D10">
        <f t="shared" si="7"/>
        <v>0.738324705129217</v>
      </c>
      <c r="E10">
        <f t="shared" si="0"/>
        <v>-0.16254335347572502</v>
      </c>
      <c r="F10">
        <f t="shared" si="1"/>
        <v>2.6420341759134488E-2</v>
      </c>
      <c r="I10">
        <f>SQRT(F52/(COUNT(A2:A51)-1))</f>
        <v>1.1476395434703583</v>
      </c>
      <c r="L10">
        <v>59</v>
      </c>
      <c r="M10">
        <v>9</v>
      </c>
      <c r="N10">
        <f t="shared" si="2"/>
        <v>0.88110772645421498</v>
      </c>
      <c r="O10">
        <f t="shared" si="3"/>
        <v>-3.525828120471961</v>
      </c>
      <c r="P10">
        <f t="shared" si="4"/>
        <v>5.2880435733803912</v>
      </c>
      <c r="Q10">
        <f t="shared" si="5"/>
        <v>-5.8670127891514925</v>
      </c>
      <c r="R10">
        <f t="shared" si="6"/>
        <v>7.6292282420599227</v>
      </c>
    </row>
    <row r="11" spans="1:19" x14ac:dyDescent="0.25">
      <c r="A11">
        <v>10</v>
      </c>
      <c r="B11">
        <v>-0.30538838715635602</v>
      </c>
      <c r="C11">
        <v>-0.30538838715635602</v>
      </c>
      <c r="D11">
        <f t="shared" si="7"/>
        <v>0.57578135165349198</v>
      </c>
      <c r="E11">
        <f t="shared" si="0"/>
        <v>-0.88116973880984806</v>
      </c>
      <c r="F11">
        <f t="shared" si="1"/>
        <v>0.77646010859421588</v>
      </c>
      <c r="L11">
        <v>60</v>
      </c>
      <c r="M11">
        <v>10</v>
      </c>
      <c r="N11">
        <f t="shared" si="2"/>
        <v>0.88110772645421498</v>
      </c>
      <c r="O11">
        <f t="shared" si="3"/>
        <v>-3.7642105330557403</v>
      </c>
      <c r="P11">
        <f t="shared" si="4"/>
        <v>5.5264259859641705</v>
      </c>
      <c r="Q11">
        <f t="shared" si="5"/>
        <v>-6.232035858420403</v>
      </c>
      <c r="R11">
        <f t="shared" si="6"/>
        <v>7.9942513113288332</v>
      </c>
    </row>
    <row r="12" spans="1:19" x14ac:dyDescent="0.25">
      <c r="A12">
        <v>11</v>
      </c>
      <c r="B12">
        <v>1.51178116845085</v>
      </c>
      <c r="C12">
        <v>1.51178116845085</v>
      </c>
      <c r="D12">
        <f t="shared" si="7"/>
        <v>-0.30538838715635602</v>
      </c>
      <c r="E12">
        <f t="shared" si="0"/>
        <v>1.8171695556072061</v>
      </c>
      <c r="F12">
        <f t="shared" si="1"/>
        <v>3.3021051938256907</v>
      </c>
    </row>
    <row r="13" spans="1:19" x14ac:dyDescent="0.25">
      <c r="A13">
        <v>12</v>
      </c>
      <c r="B13">
        <v>0.38984323641143098</v>
      </c>
      <c r="C13">
        <v>0.38984323641143098</v>
      </c>
      <c r="D13">
        <f t="shared" si="7"/>
        <v>1.51178116845085</v>
      </c>
      <c r="E13">
        <f t="shared" si="0"/>
        <v>-1.1219379320394189</v>
      </c>
      <c r="F13">
        <f t="shared" si="1"/>
        <v>1.2587447233488878</v>
      </c>
      <c r="L13" s="4"/>
    </row>
    <row r="14" spans="1:19" x14ac:dyDescent="0.25">
      <c r="A14">
        <v>13</v>
      </c>
      <c r="B14">
        <v>-0.62124058054180398</v>
      </c>
      <c r="C14">
        <v>-0.62124058054180398</v>
      </c>
      <c r="D14">
        <f t="shared" si="7"/>
        <v>0.38984323641143098</v>
      </c>
      <c r="E14">
        <f t="shared" si="0"/>
        <v>-1.011083816953235</v>
      </c>
      <c r="F14">
        <f t="shared" si="1"/>
        <v>1.0222904849047227</v>
      </c>
    </row>
    <row r="15" spans="1:19" x14ac:dyDescent="0.25">
      <c r="A15">
        <v>14</v>
      </c>
      <c r="B15">
        <v>-2.2146998871774999</v>
      </c>
      <c r="C15">
        <v>-2.2146998871774999</v>
      </c>
      <c r="D15">
        <f t="shared" si="7"/>
        <v>-0.62124058054180398</v>
      </c>
      <c r="E15">
        <f t="shared" si="0"/>
        <v>-1.5934593066356959</v>
      </c>
      <c r="F15">
        <f t="shared" si="1"/>
        <v>2.5391125619039125</v>
      </c>
    </row>
    <row r="16" spans="1:19" x14ac:dyDescent="0.25">
      <c r="A16">
        <v>15</v>
      </c>
      <c r="B16">
        <v>1.12493091814311</v>
      </c>
      <c r="C16">
        <v>1.12493091814311</v>
      </c>
      <c r="D16">
        <f t="shared" si="7"/>
        <v>-2.2146998871774999</v>
      </c>
      <c r="E16">
        <f t="shared" si="0"/>
        <v>3.3396308053206099</v>
      </c>
      <c r="F16">
        <f t="shared" si="1"/>
        <v>11.153133915846386</v>
      </c>
    </row>
    <row r="17" spans="1:6" x14ac:dyDescent="0.25">
      <c r="A17">
        <v>16</v>
      </c>
      <c r="B17">
        <v>-4.4933609015230899E-2</v>
      </c>
      <c r="C17">
        <v>-4.4933609015230899E-2</v>
      </c>
      <c r="D17">
        <f t="shared" si="7"/>
        <v>1.12493091814311</v>
      </c>
      <c r="E17">
        <f t="shared" si="0"/>
        <v>-1.1698645271583408</v>
      </c>
      <c r="F17">
        <f t="shared" si="1"/>
        <v>1.3685830119034081</v>
      </c>
    </row>
    <row r="18" spans="1:6" x14ac:dyDescent="0.25">
      <c r="A18">
        <v>17</v>
      </c>
      <c r="B18">
        <v>-1.6190263098946101E-2</v>
      </c>
      <c r="C18">
        <v>-1.6190263098946101E-2</v>
      </c>
      <c r="D18">
        <f t="shared" si="7"/>
        <v>-4.4933609015230899E-2</v>
      </c>
      <c r="E18">
        <f t="shared" si="0"/>
        <v>2.8743345916284798E-2</v>
      </c>
      <c r="F18">
        <f t="shared" si="1"/>
        <v>8.2617993446320594E-4</v>
      </c>
    </row>
    <row r="19" spans="1:6" x14ac:dyDescent="0.25">
      <c r="A19">
        <v>18</v>
      </c>
      <c r="B19">
        <v>0.94383621068529899</v>
      </c>
      <c r="C19">
        <v>0.94383621068529899</v>
      </c>
      <c r="D19">
        <f t="shared" si="7"/>
        <v>-1.6190263098946101E-2</v>
      </c>
      <c r="E19">
        <f t="shared" si="0"/>
        <v>0.9600264737842451</v>
      </c>
      <c r="F19">
        <f t="shared" si="1"/>
        <v>0.92165083036661188</v>
      </c>
    </row>
    <row r="20" spans="1:6" x14ac:dyDescent="0.25">
      <c r="A20">
        <v>19</v>
      </c>
      <c r="B20">
        <v>0.821221195098089</v>
      </c>
      <c r="C20">
        <v>0.821221195098089</v>
      </c>
      <c r="D20">
        <f t="shared" si="7"/>
        <v>0.94383621068529899</v>
      </c>
      <c r="E20">
        <f t="shared" si="0"/>
        <v>-0.12261501558721</v>
      </c>
      <c r="F20">
        <f t="shared" si="1"/>
        <v>1.5034442047451751E-2</v>
      </c>
    </row>
    <row r="21" spans="1:6" x14ac:dyDescent="0.25">
      <c r="A21">
        <v>20</v>
      </c>
      <c r="B21">
        <v>0.59390132121750905</v>
      </c>
      <c r="C21">
        <v>0.59390132121750905</v>
      </c>
      <c r="D21">
        <f t="shared" si="7"/>
        <v>0.821221195098089</v>
      </c>
      <c r="E21">
        <f t="shared" si="0"/>
        <v>-0.22731987388057995</v>
      </c>
      <c r="F21">
        <f t="shared" si="1"/>
        <v>5.1674325061082771E-2</v>
      </c>
    </row>
    <row r="22" spans="1:6" x14ac:dyDescent="0.25">
      <c r="A22">
        <v>21</v>
      </c>
      <c r="B22">
        <v>0.91897737160821802</v>
      </c>
      <c r="C22">
        <v>0.91897737160821802</v>
      </c>
      <c r="D22">
        <f t="shared" si="7"/>
        <v>0.59390132121750905</v>
      </c>
      <c r="E22">
        <f t="shared" si="0"/>
        <v>0.32507605039070897</v>
      </c>
      <c r="F22">
        <f t="shared" si="1"/>
        <v>0.10567443853762276</v>
      </c>
    </row>
    <row r="23" spans="1:6" x14ac:dyDescent="0.25">
      <c r="A23">
        <v>22</v>
      </c>
      <c r="B23">
        <v>0.78213630073106699</v>
      </c>
      <c r="C23">
        <v>0.78213630073106699</v>
      </c>
      <c r="D23">
        <f t="shared" si="7"/>
        <v>0.91897737160821802</v>
      </c>
      <c r="E23">
        <f t="shared" si="0"/>
        <v>-0.13684107087715103</v>
      </c>
      <c r="F23">
        <f t="shared" si="1"/>
        <v>1.872547867880547E-2</v>
      </c>
    </row>
    <row r="24" spans="1:6" x14ac:dyDescent="0.25">
      <c r="A24">
        <v>23</v>
      </c>
      <c r="B24">
        <v>7.4564983365190601E-2</v>
      </c>
      <c r="C24">
        <v>7.4564983365190601E-2</v>
      </c>
      <c r="D24">
        <f t="shared" si="7"/>
        <v>0.78213630073106699</v>
      </c>
      <c r="E24">
        <f t="shared" si="0"/>
        <v>-0.70757131736587642</v>
      </c>
      <c r="F24">
        <f t="shared" si="1"/>
        <v>0.50065716915888181</v>
      </c>
    </row>
    <row r="25" spans="1:6" x14ac:dyDescent="0.25">
      <c r="A25">
        <v>24</v>
      </c>
      <c r="B25">
        <v>-1.9893516958633699</v>
      </c>
      <c r="C25">
        <v>-1.9893516958633699</v>
      </c>
      <c r="D25">
        <f t="shared" si="7"/>
        <v>7.4564983365190601E-2</v>
      </c>
      <c r="E25">
        <f t="shared" si="0"/>
        <v>-2.0639166792285604</v>
      </c>
      <c r="F25">
        <f t="shared" si="1"/>
        <v>4.2597520587978481</v>
      </c>
    </row>
    <row r="26" spans="1:6" x14ac:dyDescent="0.25">
      <c r="A26">
        <v>25</v>
      </c>
      <c r="B26">
        <v>0.61982574789471001</v>
      </c>
      <c r="C26">
        <v>0.61982574789471001</v>
      </c>
      <c r="D26">
        <f t="shared" si="7"/>
        <v>-1.9893516958633699</v>
      </c>
      <c r="E26">
        <f t="shared" si="0"/>
        <v>2.6091774437580799</v>
      </c>
      <c r="F26">
        <f t="shared" si="1"/>
        <v>6.8078069330159483</v>
      </c>
    </row>
    <row r="27" spans="1:6" x14ac:dyDescent="0.25">
      <c r="A27">
        <v>26</v>
      </c>
      <c r="B27">
        <v>-5.6128739529000798E-2</v>
      </c>
      <c r="C27">
        <v>-5.6128739529000798E-2</v>
      </c>
      <c r="D27">
        <f t="shared" si="7"/>
        <v>0.61982574789471001</v>
      </c>
      <c r="E27">
        <f t="shared" si="0"/>
        <v>-0.67595448742371078</v>
      </c>
      <c r="F27">
        <f t="shared" si="1"/>
        <v>0.45691446906825156</v>
      </c>
    </row>
    <row r="28" spans="1:6" x14ac:dyDescent="0.25">
      <c r="A28">
        <v>27</v>
      </c>
      <c r="B28">
        <v>-0.15579550670532899</v>
      </c>
      <c r="C28">
        <v>-0.15579550670532899</v>
      </c>
      <c r="D28">
        <f t="shared" si="7"/>
        <v>-5.6128739529000798E-2</v>
      </c>
      <c r="E28">
        <f t="shared" si="0"/>
        <v>-9.9666767176328191E-2</v>
      </c>
      <c r="F28">
        <f t="shared" si="1"/>
        <v>9.9334644793804099E-3</v>
      </c>
    </row>
    <row r="29" spans="1:6" x14ac:dyDescent="0.25">
      <c r="A29">
        <v>28</v>
      </c>
      <c r="B29">
        <v>-1.47075238389927</v>
      </c>
      <c r="C29">
        <v>-1.47075238389927</v>
      </c>
      <c r="D29">
        <f t="shared" si="7"/>
        <v>-0.15579550670532899</v>
      </c>
      <c r="E29">
        <f t="shared" si="0"/>
        <v>-1.3149568771939411</v>
      </c>
      <c r="F29">
        <f t="shared" si="1"/>
        <v>1.7291115888796413</v>
      </c>
    </row>
    <row r="30" spans="1:6" x14ac:dyDescent="0.25">
      <c r="A30">
        <v>29</v>
      </c>
      <c r="B30">
        <v>-0.47815005510862002</v>
      </c>
      <c r="C30">
        <v>-0.47815005510862002</v>
      </c>
      <c r="D30">
        <f t="shared" si="7"/>
        <v>-1.47075238389927</v>
      </c>
      <c r="E30">
        <f t="shared" si="0"/>
        <v>0.99260232879065002</v>
      </c>
      <c r="F30">
        <f t="shared" si="1"/>
        <v>0.98525938312062167</v>
      </c>
    </row>
    <row r="31" spans="1:6" x14ac:dyDescent="0.25">
      <c r="A31">
        <v>30</v>
      </c>
      <c r="B31">
        <v>0.41794156019970202</v>
      </c>
      <c r="C31">
        <v>0.41794156019970202</v>
      </c>
      <c r="D31">
        <f t="shared" si="7"/>
        <v>-0.47815005510862002</v>
      </c>
      <c r="E31">
        <f t="shared" si="0"/>
        <v>0.89609161530832204</v>
      </c>
      <c r="F31">
        <f t="shared" si="1"/>
        <v>0.80298018302587781</v>
      </c>
    </row>
    <row r="32" spans="1:6" x14ac:dyDescent="0.25">
      <c r="A32">
        <v>31</v>
      </c>
      <c r="B32">
        <v>1.35867955152904</v>
      </c>
      <c r="C32">
        <v>1.35867955152904</v>
      </c>
      <c r="D32">
        <f t="shared" si="7"/>
        <v>0.41794156019970202</v>
      </c>
      <c r="E32">
        <f t="shared" si="0"/>
        <v>0.94073799132933789</v>
      </c>
      <c r="F32">
        <f t="shared" si="1"/>
        <v>0.88498796833035742</v>
      </c>
    </row>
    <row r="33" spans="1:6" x14ac:dyDescent="0.25">
      <c r="A33">
        <v>32</v>
      </c>
      <c r="B33">
        <v>-0.102787727342996</v>
      </c>
      <c r="C33">
        <v>-0.102787727342996</v>
      </c>
      <c r="D33">
        <f t="shared" si="7"/>
        <v>1.35867955152904</v>
      </c>
      <c r="E33">
        <f t="shared" si="0"/>
        <v>-1.461467278872036</v>
      </c>
      <c r="F33">
        <f t="shared" si="1"/>
        <v>2.1358866072136333</v>
      </c>
    </row>
    <row r="34" spans="1:6" x14ac:dyDescent="0.25">
      <c r="A34">
        <v>33</v>
      </c>
      <c r="B34">
        <v>0.38767161155936902</v>
      </c>
      <c r="C34">
        <v>0.38767161155936902</v>
      </c>
      <c r="D34">
        <f t="shared" si="7"/>
        <v>-0.102787727342996</v>
      </c>
      <c r="E34">
        <f t="shared" si="0"/>
        <v>0.49045933890236504</v>
      </c>
      <c r="F34">
        <f t="shared" si="1"/>
        <v>0.24055036311654496</v>
      </c>
    </row>
    <row r="35" spans="1:6" x14ac:dyDescent="0.25">
      <c r="A35">
        <v>34</v>
      </c>
      <c r="B35">
        <v>-5.3805040582905098E-2</v>
      </c>
      <c r="C35">
        <v>-5.3805040582905098E-2</v>
      </c>
      <c r="D35">
        <f t="shared" si="7"/>
        <v>0.38767161155936902</v>
      </c>
      <c r="E35">
        <f t="shared" si="0"/>
        <v>-0.44147665214227411</v>
      </c>
      <c r="F35">
        <f t="shared" si="1"/>
        <v>0.19490163438675048</v>
      </c>
    </row>
    <row r="36" spans="1:6" x14ac:dyDescent="0.25">
      <c r="A36">
        <v>35</v>
      </c>
      <c r="B36">
        <v>-1.3770595568286099</v>
      </c>
      <c r="C36">
        <v>-1.3770595568286099</v>
      </c>
      <c r="D36">
        <f t="shared" si="7"/>
        <v>-5.3805040582905098E-2</v>
      </c>
      <c r="E36">
        <f t="shared" si="0"/>
        <v>-1.3232545162457048</v>
      </c>
      <c r="F36">
        <f t="shared" si="1"/>
        <v>1.7510025147646542</v>
      </c>
    </row>
    <row r="37" spans="1:6" x14ac:dyDescent="0.25">
      <c r="A37">
        <v>36</v>
      </c>
      <c r="B37">
        <v>-0.41499456329967999</v>
      </c>
      <c r="C37">
        <v>-0.41499456329967999</v>
      </c>
      <c r="D37">
        <f t="shared" si="7"/>
        <v>-1.3770595568286099</v>
      </c>
      <c r="E37">
        <f t="shared" si="0"/>
        <v>0.96206499352892993</v>
      </c>
      <c r="F37">
        <f t="shared" si="1"/>
        <v>0.92556905177381998</v>
      </c>
    </row>
    <row r="38" spans="1:6" x14ac:dyDescent="0.25">
      <c r="A38">
        <v>37</v>
      </c>
      <c r="B38">
        <v>-0.39428995371034897</v>
      </c>
      <c r="C38">
        <v>-0.39428995371034897</v>
      </c>
      <c r="D38">
        <f t="shared" si="7"/>
        <v>-0.41499456329967999</v>
      </c>
      <c r="E38">
        <f t="shared" si="0"/>
        <v>2.0704609589331013E-2</v>
      </c>
      <c r="F38">
        <f t="shared" si="1"/>
        <v>4.2868085824661773E-4</v>
      </c>
    </row>
    <row r="39" spans="1:6" x14ac:dyDescent="0.25">
      <c r="A39">
        <v>38</v>
      </c>
      <c r="B39">
        <v>-5.9313396711185698E-2</v>
      </c>
      <c r="C39">
        <v>-5.9313396711185698E-2</v>
      </c>
      <c r="D39">
        <f t="shared" si="7"/>
        <v>-0.39428995371034897</v>
      </c>
      <c r="E39">
        <f t="shared" si="0"/>
        <v>0.33497655699916329</v>
      </c>
      <c r="F39">
        <f t="shared" si="1"/>
        <v>0.11220929373901369</v>
      </c>
    </row>
    <row r="40" spans="1:6" x14ac:dyDescent="0.25">
      <c r="A40">
        <v>39</v>
      </c>
      <c r="B40">
        <v>1.10002537198388</v>
      </c>
      <c r="C40">
        <v>1.10002537198388</v>
      </c>
      <c r="D40">
        <f t="shared" si="7"/>
        <v>-5.9313396711185698E-2</v>
      </c>
      <c r="E40">
        <f t="shared" si="0"/>
        <v>1.1593387686950656</v>
      </c>
      <c r="F40">
        <f t="shared" si="1"/>
        <v>1.3440663805993909</v>
      </c>
    </row>
    <row r="41" spans="1:6" x14ac:dyDescent="0.25">
      <c r="A41">
        <v>40</v>
      </c>
      <c r="B41">
        <v>0.76317574845754399</v>
      </c>
      <c r="C41">
        <v>0.76317574845754399</v>
      </c>
      <c r="D41">
        <f t="shared" si="7"/>
        <v>1.10002537198388</v>
      </c>
      <c r="E41">
        <f t="shared" si="0"/>
        <v>-0.33684962352633596</v>
      </c>
      <c r="F41">
        <f t="shared" si="1"/>
        <v>0.11346766886983427</v>
      </c>
    </row>
    <row r="42" spans="1:6" x14ac:dyDescent="0.25">
      <c r="A42">
        <v>41</v>
      </c>
      <c r="B42">
        <v>-0.16452359625358701</v>
      </c>
      <c r="C42">
        <v>-0.16452359625358701</v>
      </c>
      <c r="D42">
        <f t="shared" si="7"/>
        <v>0.76317574845754399</v>
      </c>
      <c r="E42">
        <f t="shared" si="0"/>
        <v>-0.92769934471113102</v>
      </c>
      <c r="F42">
        <f t="shared" si="1"/>
        <v>0.86062607417746195</v>
      </c>
    </row>
    <row r="43" spans="1:6" x14ac:dyDescent="0.25">
      <c r="A43">
        <v>42</v>
      </c>
      <c r="B43">
        <v>-0.25336168013650801</v>
      </c>
      <c r="C43">
        <v>-0.25336168013650801</v>
      </c>
      <c r="D43">
        <f t="shared" si="7"/>
        <v>-0.16452359625358701</v>
      </c>
      <c r="E43">
        <f t="shared" si="0"/>
        <v>-8.8838083882920998E-2</v>
      </c>
      <c r="F43">
        <f t="shared" si="1"/>
        <v>7.8922051479889069E-3</v>
      </c>
    </row>
    <row r="44" spans="1:6" x14ac:dyDescent="0.25">
      <c r="A44">
        <v>43</v>
      </c>
      <c r="B44">
        <v>0.69696337540473696</v>
      </c>
      <c r="C44">
        <v>0.69696337540473696</v>
      </c>
      <c r="D44">
        <f t="shared" si="7"/>
        <v>-0.25336168013650801</v>
      </c>
      <c r="E44">
        <f t="shared" si="0"/>
        <v>0.95032505554124502</v>
      </c>
      <c r="F44">
        <f t="shared" si="1"/>
        <v>0.90311771118947048</v>
      </c>
    </row>
    <row r="45" spans="1:6" x14ac:dyDescent="0.25">
      <c r="A45">
        <v>44</v>
      </c>
      <c r="B45">
        <v>0.55666319867365699</v>
      </c>
      <c r="C45">
        <v>0.55666319867365699</v>
      </c>
      <c r="D45">
        <f t="shared" si="7"/>
        <v>0.69696337540473696</v>
      </c>
      <c r="E45">
        <f t="shared" si="0"/>
        <v>-0.14030017673107997</v>
      </c>
      <c r="F45">
        <f t="shared" si="1"/>
        <v>1.9684139590772275E-2</v>
      </c>
    </row>
    <row r="46" spans="1:6" x14ac:dyDescent="0.25">
      <c r="A46">
        <v>45</v>
      </c>
      <c r="B46">
        <v>-0.68875569454952001</v>
      </c>
      <c r="C46">
        <v>-0.68875569454952001</v>
      </c>
      <c r="D46">
        <f t="shared" si="7"/>
        <v>0.55666319867365699</v>
      </c>
      <c r="E46">
        <f t="shared" si="0"/>
        <v>-1.2454188932231771</v>
      </c>
      <c r="F46">
        <f t="shared" si="1"/>
        <v>1.5510682195972434</v>
      </c>
    </row>
    <row r="47" spans="1:6" x14ac:dyDescent="0.25">
      <c r="A47">
        <v>46</v>
      </c>
      <c r="B47">
        <v>-0.70749515696211995</v>
      </c>
      <c r="C47">
        <v>-0.70749515696211995</v>
      </c>
      <c r="D47">
        <f t="shared" si="7"/>
        <v>-0.68875569454952001</v>
      </c>
      <c r="E47">
        <f t="shared" si="0"/>
        <v>-1.8739462412599939E-2</v>
      </c>
      <c r="F47">
        <f t="shared" si="1"/>
        <v>3.5116745151324589E-4</v>
      </c>
    </row>
    <row r="48" spans="1:6" x14ac:dyDescent="0.25">
      <c r="A48">
        <v>47</v>
      </c>
      <c r="B48">
        <v>0.36458196213682997</v>
      </c>
      <c r="C48">
        <v>0.36458196213682997</v>
      </c>
      <c r="D48">
        <f t="shared" si="7"/>
        <v>-0.70749515696211995</v>
      </c>
      <c r="E48">
        <f t="shared" si="0"/>
        <v>1.07207711909895</v>
      </c>
      <c r="F48">
        <f t="shared" si="1"/>
        <v>1.1493493492955043</v>
      </c>
    </row>
    <row r="49" spans="1:7" x14ac:dyDescent="0.25">
      <c r="A49">
        <v>48</v>
      </c>
      <c r="B49">
        <v>0.76853292451541599</v>
      </c>
      <c r="C49">
        <v>0.76853292451541599</v>
      </c>
      <c r="D49">
        <f t="shared" si="7"/>
        <v>0.36458196213682997</v>
      </c>
      <c r="E49">
        <f t="shared" si="0"/>
        <v>0.40395096237858602</v>
      </c>
      <c r="F49">
        <f t="shared" si="1"/>
        <v>0.16317638000658582</v>
      </c>
    </row>
    <row r="50" spans="1:7" x14ac:dyDescent="0.25">
      <c r="A50">
        <v>49</v>
      </c>
      <c r="B50">
        <v>-0.112346212150228</v>
      </c>
      <c r="C50">
        <v>-0.112346212150228</v>
      </c>
      <c r="D50">
        <f t="shared" si="7"/>
        <v>0.76853292451541599</v>
      </c>
      <c r="E50">
        <f t="shared" si="0"/>
        <v>-0.88087913666564399</v>
      </c>
      <c r="F50">
        <f t="shared" si="1"/>
        <v>0.77594805341281026</v>
      </c>
    </row>
    <row r="51" spans="1:7" x14ac:dyDescent="0.25">
      <c r="A51">
        <v>50</v>
      </c>
      <c r="B51">
        <v>0.88110772645421498</v>
      </c>
      <c r="C51">
        <v>0.88110772645421498</v>
      </c>
      <c r="D51">
        <f t="shared" si="7"/>
        <v>-0.112346212150228</v>
      </c>
      <c r="E51">
        <f t="shared" si="0"/>
        <v>0.99345393860444298</v>
      </c>
      <c r="F51">
        <f t="shared" si="1"/>
        <v>0.98695072812868034</v>
      </c>
    </row>
    <row r="52" spans="1:7" x14ac:dyDescent="0.25">
      <c r="C52" s="3"/>
      <c r="D52" s="3" t="s">
        <v>5</v>
      </c>
      <c r="E52">
        <f>AVERAGE(E2:E51)</f>
        <v>3.0766561983603013E-2</v>
      </c>
      <c r="F52">
        <f>SUM(F3:F51)</f>
        <v>64.536749565105779</v>
      </c>
      <c r="G52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2024-01-29T14:00:35Z</dcterms:created>
  <dcterms:modified xsi:type="dcterms:W3CDTF">2024-01-29T16:47:41Z</dcterms:modified>
</cp:coreProperties>
</file>