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MUTT4\STA465\"/>
    </mc:Choice>
  </mc:AlternateContent>
  <xr:revisionPtr revIDLastSave="0" documentId="13_ncr:1_{AF474D80-8BF1-4C8B-955F-67F67624C0DF}" xr6:coauthVersionLast="47" xr6:coauthVersionMax="47" xr10:uidLastSave="{00000000-0000-0000-0000-000000000000}"/>
  <bookViews>
    <workbookView xWindow="10410" yWindow="2655" windowWidth="18390" windowHeight="12180" xr2:uid="{00000000-000D-0000-FFFF-FFFF00000000}"/>
  </bookViews>
  <sheets>
    <sheet name="W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7" i="1" l="1"/>
  <c r="N57" i="1"/>
  <c r="M57" i="1"/>
  <c r="L57" i="1"/>
  <c r="K57" i="1"/>
  <c r="J57" i="1"/>
  <c r="I57" i="1"/>
  <c r="AA11" i="1"/>
  <c r="AA12" i="1"/>
  <c r="AA13" i="1"/>
  <c r="AA14" i="1"/>
  <c r="AA15" i="1"/>
  <c r="AA16" i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A27" i="1"/>
  <c r="AA28" i="1"/>
  <c r="AA29" i="1"/>
  <c r="AA30" i="1"/>
  <c r="AA31" i="1"/>
  <c r="AA32" i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A43" i="1"/>
  <c r="AA44" i="1"/>
  <c r="AA45" i="1"/>
  <c r="AA46" i="1"/>
  <c r="AA47" i="1"/>
  <c r="AA48" i="1"/>
  <c r="AA49" i="1"/>
  <c r="AB49" i="1" s="1"/>
  <c r="AA50" i="1"/>
  <c r="AB50" i="1" s="1"/>
  <c r="AA51" i="1"/>
  <c r="AB51" i="1" s="1"/>
  <c r="AA52" i="1"/>
  <c r="AB52" i="1" s="1"/>
  <c r="AA10" i="1"/>
  <c r="AB10" i="1" s="1"/>
  <c r="AB11" i="1"/>
  <c r="AB12" i="1"/>
  <c r="AB13" i="1"/>
  <c r="AB14" i="1"/>
  <c r="AB15" i="1"/>
  <c r="AB16" i="1"/>
  <c r="AB26" i="1"/>
  <c r="AB27" i="1"/>
  <c r="AB28" i="1"/>
  <c r="AB29" i="1"/>
  <c r="AB30" i="1"/>
  <c r="AB31" i="1"/>
  <c r="AB32" i="1"/>
  <c r="AB42" i="1"/>
  <c r="AB43" i="1"/>
  <c r="AB44" i="1"/>
  <c r="AB45" i="1"/>
  <c r="AB46" i="1"/>
  <c r="AB47" i="1"/>
  <c r="AB48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10" i="1"/>
  <c r="Y54" i="1"/>
  <c r="Y53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X9" i="1"/>
  <c r="R7" i="1"/>
  <c r="W9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8" i="1"/>
  <c r="S54" i="1"/>
  <c r="S7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8" i="1"/>
  <c r="R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8" i="1"/>
  <c r="S53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7" i="1"/>
  <c r="P54" i="1"/>
  <c r="P53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6" i="1"/>
  <c r="O51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2" i="1"/>
  <c r="L6" i="1"/>
  <c r="M6" i="1" s="1"/>
  <c r="L7" i="1"/>
  <c r="L8" i="1"/>
  <c r="L9" i="1"/>
  <c r="L10" i="1"/>
  <c r="M10" i="1" s="1"/>
  <c r="L11" i="1"/>
  <c r="L12" i="1"/>
  <c r="M12" i="1" s="1"/>
  <c r="L13" i="1"/>
  <c r="L14" i="1"/>
  <c r="L15" i="1"/>
  <c r="L16" i="1"/>
  <c r="L17" i="1"/>
  <c r="L18" i="1"/>
  <c r="L19" i="1"/>
  <c r="L20" i="1"/>
  <c r="M20" i="1" s="1"/>
  <c r="L21" i="1"/>
  <c r="L22" i="1"/>
  <c r="M22" i="1" s="1"/>
  <c r="L23" i="1"/>
  <c r="L24" i="1"/>
  <c r="L25" i="1"/>
  <c r="L26" i="1"/>
  <c r="M26" i="1" s="1"/>
  <c r="L27" i="1"/>
  <c r="L28" i="1"/>
  <c r="M28" i="1" s="1"/>
  <c r="L29" i="1"/>
  <c r="L30" i="1"/>
  <c r="L31" i="1"/>
  <c r="L32" i="1"/>
  <c r="L33" i="1"/>
  <c r="L34" i="1"/>
  <c r="L35" i="1"/>
  <c r="L36" i="1"/>
  <c r="L37" i="1"/>
  <c r="L38" i="1"/>
  <c r="M38" i="1" s="1"/>
  <c r="L39" i="1"/>
  <c r="L40" i="1"/>
  <c r="L41" i="1"/>
  <c r="L42" i="1"/>
  <c r="M42" i="1" s="1"/>
  <c r="L43" i="1"/>
  <c r="L44" i="1"/>
  <c r="M44" i="1" s="1"/>
  <c r="L45" i="1"/>
  <c r="L46" i="1"/>
  <c r="L47" i="1"/>
  <c r="L48" i="1"/>
  <c r="L49" i="1"/>
  <c r="L50" i="1"/>
  <c r="L51" i="1"/>
  <c r="L52" i="1"/>
  <c r="L5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6" i="1"/>
  <c r="J54" i="1"/>
  <c r="M7" i="1"/>
  <c r="M8" i="1"/>
  <c r="M9" i="1"/>
  <c r="M11" i="1"/>
  <c r="M13" i="1"/>
  <c r="M14" i="1"/>
  <c r="M15" i="1"/>
  <c r="M16" i="1"/>
  <c r="M17" i="1"/>
  <c r="M18" i="1"/>
  <c r="M19" i="1"/>
  <c r="M21" i="1"/>
  <c r="M23" i="1"/>
  <c r="M24" i="1"/>
  <c r="M25" i="1"/>
  <c r="M27" i="1"/>
  <c r="M29" i="1"/>
  <c r="M30" i="1"/>
  <c r="M31" i="1"/>
  <c r="M32" i="1"/>
  <c r="M33" i="1"/>
  <c r="M34" i="1"/>
  <c r="M35" i="1"/>
  <c r="M36" i="1"/>
  <c r="M37" i="1"/>
  <c r="M39" i="1"/>
  <c r="M40" i="1"/>
  <c r="M41" i="1"/>
  <c r="M43" i="1"/>
  <c r="M45" i="1"/>
  <c r="M46" i="1"/>
  <c r="M47" i="1"/>
  <c r="M48" i="1"/>
  <c r="M49" i="1"/>
  <c r="M50" i="1"/>
  <c r="M51" i="1"/>
  <c r="M52" i="1"/>
  <c r="M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I18" i="1" s="1"/>
  <c r="J18" i="1" s="1"/>
  <c r="H19" i="1"/>
  <c r="I19" i="1" s="1"/>
  <c r="J19" i="1" s="1"/>
  <c r="H20" i="1"/>
  <c r="I20" i="1" s="1"/>
  <c r="J20" i="1" s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I35" i="1" s="1"/>
  <c r="J35" i="1" s="1"/>
  <c r="H36" i="1"/>
  <c r="I36" i="1" s="1"/>
  <c r="J36" i="1" s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I51" i="1" s="1"/>
  <c r="J51" i="1" s="1"/>
  <c r="H52" i="1"/>
  <c r="I52" i="1" s="1"/>
  <c r="J52" i="1" s="1"/>
  <c r="H4" i="1"/>
  <c r="I4" i="1"/>
  <c r="J4" i="1" s="1"/>
  <c r="J8" i="1"/>
  <c r="J49" i="1"/>
  <c r="I5" i="1"/>
  <c r="J5" i="1" s="1"/>
  <c r="I6" i="1"/>
  <c r="J6" i="1" s="1"/>
  <c r="I7" i="1"/>
  <c r="J7" i="1" s="1"/>
  <c r="I8" i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I50" i="1"/>
  <c r="J50" i="1" s="1"/>
  <c r="E4" i="1"/>
  <c r="E3" i="1"/>
  <c r="F3" i="1"/>
  <c r="E53" i="1"/>
  <c r="D3" i="1"/>
  <c r="D16" i="1"/>
  <c r="D33" i="1" s="1"/>
  <c r="E33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7" i="1"/>
  <c r="E7" i="1" s="1"/>
  <c r="D8" i="1"/>
  <c r="E8" i="1" s="1"/>
  <c r="D6" i="1"/>
  <c r="E6" i="1" s="1"/>
  <c r="D5" i="1"/>
  <c r="E5" i="1" s="1"/>
  <c r="D4" i="1"/>
  <c r="AB53" i="1" l="1"/>
  <c r="AB54" i="1" s="1"/>
  <c r="V53" i="1"/>
  <c r="V54" i="1" s="1"/>
  <c r="M53" i="1"/>
  <c r="M54" i="1" s="1"/>
  <c r="J53" i="1"/>
  <c r="E54" i="1"/>
  <c r="D29" i="1"/>
  <c r="E29" i="1" s="1"/>
  <c r="D32" i="1"/>
  <c r="E32" i="1" s="1"/>
  <c r="D40" i="1"/>
  <c r="E40" i="1" s="1"/>
  <c r="D31" i="1"/>
  <c r="E31" i="1" s="1"/>
  <c r="D30" i="1"/>
  <c r="E30" i="1" s="1"/>
  <c r="D50" i="1"/>
  <c r="E50" i="1" s="1"/>
  <c r="D49" i="1"/>
  <c r="E49" i="1" s="1"/>
  <c r="D48" i="1"/>
  <c r="E48" i="1" s="1"/>
  <c r="D44" i="1"/>
  <c r="E44" i="1" s="1"/>
  <c r="D24" i="1"/>
  <c r="E24" i="1" s="1"/>
  <c r="E16" i="1"/>
  <c r="D23" i="1"/>
  <c r="E23" i="1" s="1"/>
  <c r="D22" i="1"/>
  <c r="E22" i="1" s="1"/>
  <c r="D19" i="1"/>
  <c r="E19" i="1" s="1"/>
  <c r="D21" i="1"/>
  <c r="E21" i="1" s="1"/>
  <c r="D20" i="1"/>
  <c r="E20" i="1" s="1"/>
  <c r="D18" i="1"/>
  <c r="E18" i="1" s="1"/>
  <c r="D41" i="1"/>
  <c r="E41" i="1" s="1"/>
  <c r="D47" i="1"/>
  <c r="E47" i="1" s="1"/>
  <c r="D46" i="1"/>
  <c r="E46" i="1" s="1"/>
  <c r="D45" i="1"/>
  <c r="E45" i="1" s="1"/>
  <c r="D43" i="1"/>
  <c r="E43" i="1" s="1"/>
  <c r="D42" i="1"/>
  <c r="E42" i="1" s="1"/>
  <c r="D37" i="1"/>
  <c r="E37" i="1" s="1"/>
  <c r="D28" i="1"/>
  <c r="E28" i="1" s="1"/>
  <c r="D36" i="1"/>
  <c r="E36" i="1" s="1"/>
  <c r="D27" i="1"/>
  <c r="E27" i="1" s="1"/>
  <c r="D35" i="1"/>
  <c r="E35" i="1" s="1"/>
  <c r="D52" i="1"/>
  <c r="E52" i="1" s="1"/>
  <c r="D38" i="1"/>
  <c r="E38" i="1" s="1"/>
  <c r="D51" i="1"/>
  <c r="E51" i="1" s="1"/>
  <c r="D39" i="1"/>
  <c r="E39" i="1" s="1"/>
  <c r="D17" i="1"/>
  <c r="E17" i="1" s="1"/>
  <c r="D26" i="1"/>
  <c r="E26" i="1" s="1"/>
  <c r="D34" i="1"/>
  <c r="E34" i="1" s="1"/>
  <c r="D25" i="1"/>
  <c r="E25" i="1" s="1"/>
  <c r="G3" i="1" l="1"/>
  <c r="F18" i="1"/>
  <c r="G18" i="1" s="1"/>
  <c r="F34" i="1"/>
  <c r="G34" i="1" s="1"/>
  <c r="F50" i="1"/>
  <c r="G50" i="1" s="1"/>
  <c r="F49" i="1"/>
  <c r="G49" i="1" s="1"/>
  <c r="F19" i="1"/>
  <c r="G19" i="1" s="1"/>
  <c r="F35" i="1"/>
  <c r="G35" i="1" s="1"/>
  <c r="F51" i="1"/>
  <c r="G51" i="1" s="1"/>
  <c r="F36" i="1"/>
  <c r="G36" i="1" s="1"/>
  <c r="F52" i="1"/>
  <c r="G52" i="1" s="1"/>
  <c r="F47" i="1"/>
  <c r="G47" i="1" s="1"/>
  <c r="F4" i="1"/>
  <c r="G4" i="1" s="1"/>
  <c r="F20" i="1"/>
  <c r="G20" i="1" s="1"/>
  <c r="F16" i="1"/>
  <c r="G16" i="1" s="1"/>
  <c r="F5" i="1"/>
  <c r="G5" i="1" s="1"/>
  <c r="F21" i="1"/>
  <c r="G21" i="1" s="1"/>
  <c r="F37" i="1"/>
  <c r="G37" i="1" s="1"/>
  <c r="F31" i="1"/>
  <c r="G31" i="1" s="1"/>
  <c r="F17" i="1"/>
  <c r="G17" i="1" s="1"/>
  <c r="F6" i="1"/>
  <c r="G6" i="1" s="1"/>
  <c r="F22" i="1"/>
  <c r="G22" i="1" s="1"/>
  <c r="F38" i="1"/>
  <c r="G38" i="1" s="1"/>
  <c r="F12" i="1"/>
  <c r="G12" i="1" s="1"/>
  <c r="F44" i="1"/>
  <c r="G44" i="1" s="1"/>
  <c r="F45" i="1"/>
  <c r="G45" i="1" s="1"/>
  <c r="F15" i="1"/>
  <c r="G15" i="1" s="1"/>
  <c r="F32" i="1"/>
  <c r="G32" i="1" s="1"/>
  <c r="F33" i="1"/>
  <c r="G33" i="1" s="1"/>
  <c r="F7" i="1"/>
  <c r="G7" i="1" s="1"/>
  <c r="F23" i="1"/>
  <c r="G23" i="1" s="1"/>
  <c r="F39" i="1"/>
  <c r="G39" i="1" s="1"/>
  <c r="F8" i="1"/>
  <c r="G8" i="1" s="1"/>
  <c r="F24" i="1"/>
  <c r="G24" i="1" s="1"/>
  <c r="F40" i="1"/>
  <c r="G40" i="1" s="1"/>
  <c r="F9" i="1"/>
  <c r="G9" i="1" s="1"/>
  <c r="F25" i="1"/>
  <c r="G25" i="1" s="1"/>
  <c r="F41" i="1"/>
  <c r="G41" i="1" s="1"/>
  <c r="F10" i="1"/>
  <c r="G10" i="1" s="1"/>
  <c r="F26" i="1"/>
  <c r="G26" i="1" s="1"/>
  <c r="F42" i="1"/>
  <c r="G42" i="1" s="1"/>
  <c r="F11" i="1"/>
  <c r="G11" i="1" s="1"/>
  <c r="F27" i="1"/>
  <c r="G27" i="1" s="1"/>
  <c r="F43" i="1"/>
  <c r="G43" i="1" s="1"/>
  <c r="F28" i="1"/>
  <c r="G28" i="1" s="1"/>
  <c r="F13" i="1"/>
  <c r="G13" i="1" s="1"/>
  <c r="F29" i="1"/>
  <c r="G29" i="1" s="1"/>
  <c r="F14" i="1"/>
  <c r="G14" i="1" s="1"/>
  <c r="F30" i="1"/>
  <c r="G30" i="1" s="1"/>
  <c r="F46" i="1"/>
  <c r="G46" i="1" s="1"/>
  <c r="F48" i="1"/>
  <c r="G48" i="1" s="1"/>
  <c r="G53" i="1" l="1"/>
</calcChain>
</file>

<file path=xl/sharedStrings.xml><?xml version="1.0" encoding="utf-8"?>
<sst xmlns="http://schemas.openxmlformats.org/spreadsheetml/2006/main" count="13" uniqueCount="13">
  <si>
    <t>x</t>
  </si>
  <si>
    <t>t</t>
  </si>
  <si>
    <t>K=1</t>
  </si>
  <si>
    <t>SUM</t>
  </si>
  <si>
    <t xml:space="preserve">MEAN </t>
  </si>
  <si>
    <t>K=2</t>
  </si>
  <si>
    <t>K=3</t>
  </si>
  <si>
    <t>K=4</t>
  </si>
  <si>
    <t>K=5</t>
  </si>
  <si>
    <t>K=7</t>
  </si>
  <si>
    <t>K=6</t>
  </si>
  <si>
    <t>k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</si>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</sst>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34" borderId="10" xfId="0" applyFill="1" applyBorder="1"/>
    <xf numFmtId="0" fontId="0" fillId="34" borderId="10" xfId="0" applyFill="1" applyBorder="1" applyAlignment="1">
      <alignment horizontal="center"/>
    </xf>
    <xf numFmtId="0" fontId="0" fillId="35" borderId="10" xfId="0" applyFill="1" applyBorder="1"/>
    <xf numFmtId="0" fontId="0" fillId="36" borderId="10" xfId="0" applyFill="1" applyBorder="1"/>
    <xf numFmtId="0" fontId="0" fillId="37" borderId="10" xfId="0" applyFill="1" applyBorder="1"/>
    <xf numFmtId="0" fontId="0" fillId="38" borderId="10" xfId="0" applyFill="1" applyBorder="1"/>
    <xf numFmtId="0" fontId="0" fillId="39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1</xdr:row>
      <xdr:rowOff>0</xdr:rowOff>
    </xdr:from>
    <xdr:ext cx="1604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0BC53F6-153A-3593-3198-299187BF54BA}"/>
                </a:ext>
              </a:extLst>
            </xdr:cNvPr>
            <xdr:cNvSpPr txBox="1"/>
          </xdr:nvSpPr>
          <xdr:spPr>
            <a:xfrm>
              <a:off x="1466850" y="0"/>
              <a:ext cx="1604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0BC53F6-153A-3593-3198-299187BF54BA}"/>
                </a:ext>
              </a:extLst>
            </xdr:cNvPr>
            <xdr:cNvSpPr txBox="1"/>
          </xdr:nvSpPr>
          <xdr:spPr>
            <a:xfrm>
              <a:off x="1466850" y="0"/>
              <a:ext cx="1604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104775</xdr:colOff>
      <xdr:row>1</xdr:row>
      <xdr:rowOff>0</xdr:rowOff>
    </xdr:from>
    <xdr:ext cx="42556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D32D0D6-E9DB-B0E0-F277-36DFDF560F2C}"/>
                </a:ext>
              </a:extLst>
            </xdr:cNvPr>
            <xdr:cNvSpPr txBox="1"/>
          </xdr:nvSpPr>
          <xdr:spPr>
            <a:xfrm>
              <a:off x="1933575" y="0"/>
              <a:ext cx="4255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acc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D32D0D6-E9DB-B0E0-F277-36DFDF560F2C}"/>
                </a:ext>
              </a:extLst>
            </xdr:cNvPr>
            <xdr:cNvSpPr txBox="1"/>
          </xdr:nvSpPr>
          <xdr:spPr>
            <a:xfrm>
              <a:off x="1933575" y="0"/>
              <a:ext cx="4255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̂_</a:t>
              </a:r>
              <a:r>
                <a:rPr lang="en-US" sz="1100" i="0">
                  <a:latin typeface="Cambria Math" panose="02040503050406030204" pitchFamily="18" charset="0"/>
                </a:rPr>
                <a:t>𝑡=𝑦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66675</xdr:colOff>
      <xdr:row>1</xdr:row>
      <xdr:rowOff>9525</xdr:rowOff>
    </xdr:from>
    <xdr:ext cx="76065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321CAC6-7F2F-0AE2-6AD5-37DA2FB5E11A}"/>
                </a:ext>
              </a:extLst>
            </xdr:cNvPr>
            <xdr:cNvSpPr txBox="1"/>
          </xdr:nvSpPr>
          <xdr:spPr>
            <a:xfrm>
              <a:off x="2505075" y="9525"/>
              <a:ext cx="7606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acc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321CAC6-7F2F-0AE2-6AD5-37DA2FB5E11A}"/>
                </a:ext>
              </a:extLst>
            </xdr:cNvPr>
            <xdr:cNvSpPr txBox="1"/>
          </xdr:nvSpPr>
          <xdr:spPr>
            <a:xfrm>
              <a:off x="2505075" y="9525"/>
              <a:ext cx="7606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𝑒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𝑡=𝑦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𝑡−𝑦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̂_</a:t>
              </a:r>
              <a:r>
                <a:rPr lang="en-US" sz="1100" i="0">
                  <a:latin typeface="Cambria Math" panose="02040503050406030204" pitchFamily="18" charset="0"/>
                </a:rPr>
                <a:t>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57150</xdr:colOff>
      <xdr:row>1</xdr:row>
      <xdr:rowOff>4762</xdr:rowOff>
    </xdr:from>
    <xdr:ext cx="575286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58313D1-0F7E-17D4-984B-BD34E3D77094}"/>
                </a:ext>
              </a:extLst>
            </xdr:cNvPr>
            <xdr:cNvSpPr txBox="1"/>
          </xdr:nvSpPr>
          <xdr:spPr>
            <a:xfrm>
              <a:off x="4355306" y="195262"/>
              <a:ext cx="57528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</m:d>
                      </m:e>
                      <m:sup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58313D1-0F7E-17D4-984B-BD34E3D77094}"/>
                </a:ext>
              </a:extLst>
            </xdr:cNvPr>
            <xdr:cNvSpPr txBox="1"/>
          </xdr:nvSpPr>
          <xdr:spPr>
            <a:xfrm>
              <a:off x="4355306" y="195262"/>
              <a:ext cx="57528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𝑒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𝑡−</a:t>
              </a:r>
              <a:r>
                <a:rPr lang="en-US" sz="1100" b="0" i="0">
                  <a:latin typeface="Cambria Math" panose="02040503050406030204" pitchFamily="18" charset="0"/>
                </a:rPr>
                <a:t>𝑒)</a:t>
              </a:r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155713</xdr:colOff>
      <xdr:row>0</xdr:row>
      <xdr:rowOff>168137</xdr:rowOff>
    </xdr:from>
    <xdr:ext cx="28610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B0203E8-7C4D-28CC-7015-C8F2F3469A01}"/>
                </a:ext>
              </a:extLst>
            </xdr:cNvPr>
            <xdr:cNvSpPr txBox="1"/>
          </xdr:nvSpPr>
          <xdr:spPr>
            <a:xfrm>
              <a:off x="5083865" y="168137"/>
              <a:ext cx="2861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B0203E8-7C4D-28CC-7015-C8F2F3469A01}"/>
                </a:ext>
              </a:extLst>
            </xdr:cNvPr>
            <xdr:cNvSpPr txBox="1"/>
          </xdr:nvSpPr>
          <xdr:spPr>
            <a:xfrm>
              <a:off x="5083865" y="168137"/>
              <a:ext cx="2861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𝑒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𝑡−1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89452</xdr:colOff>
      <xdr:row>1</xdr:row>
      <xdr:rowOff>2484</xdr:rowOff>
    </xdr:from>
    <xdr:ext cx="52302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8CED84C-994B-4BD4-D08D-D2991B664E7C}"/>
                </a:ext>
              </a:extLst>
            </xdr:cNvPr>
            <xdr:cNvSpPr txBox="1"/>
          </xdr:nvSpPr>
          <xdr:spPr>
            <a:xfrm>
              <a:off x="5630517" y="192984"/>
              <a:ext cx="5230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−ⅇ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8CED84C-994B-4BD4-D08D-D2991B664E7C}"/>
                </a:ext>
              </a:extLst>
            </xdr:cNvPr>
            <xdr:cNvSpPr txBox="1"/>
          </xdr:nvSpPr>
          <xdr:spPr>
            <a:xfrm>
              <a:off x="5630517" y="192984"/>
              <a:ext cx="5230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𝑒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𝑡−1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−ⅇ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39757</xdr:colOff>
      <xdr:row>1</xdr:row>
      <xdr:rowOff>10767</xdr:rowOff>
    </xdr:from>
    <xdr:ext cx="111389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1C6150E-BEFA-45A2-56A3-83782A46491D}"/>
                </a:ext>
              </a:extLst>
            </xdr:cNvPr>
            <xdr:cNvSpPr txBox="1"/>
          </xdr:nvSpPr>
          <xdr:spPr>
            <a:xfrm>
              <a:off x="6276561" y="201267"/>
              <a:ext cx="11138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−ⅇ</m:t>
                        </m:r>
                      </m:e>
                    </m:d>
                    <m:d>
                      <m:d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−ⅇ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1C6150E-BEFA-45A2-56A3-83782A46491D}"/>
                </a:ext>
              </a:extLst>
            </xdr:cNvPr>
            <xdr:cNvSpPr txBox="1"/>
          </xdr:nvSpPr>
          <xdr:spPr>
            <a:xfrm>
              <a:off x="6276561" y="201267"/>
              <a:ext cx="11138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𝑒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𝑡−ⅇ)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𝑒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𝑡−1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−ⅇ)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129182</xdr:colOff>
      <xdr:row>1</xdr:row>
      <xdr:rowOff>7144</xdr:rowOff>
    </xdr:from>
    <xdr:ext cx="38856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7976695-499D-C76B-8144-74BA8E200EEF}"/>
                </a:ext>
              </a:extLst>
            </xdr:cNvPr>
            <xdr:cNvSpPr txBox="1"/>
          </xdr:nvSpPr>
          <xdr:spPr>
            <a:xfrm>
              <a:off x="3820120" y="197644"/>
              <a:ext cx="3885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−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e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7976695-499D-C76B-8144-74BA8E200EEF}"/>
                </a:ext>
              </a:extLst>
            </xdr:cNvPr>
            <xdr:cNvSpPr txBox="1"/>
          </xdr:nvSpPr>
          <xdr:spPr>
            <a:xfrm>
              <a:off x="3820120" y="197644"/>
              <a:ext cx="3885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𝑒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𝑡−</a:t>
              </a:r>
              <a:r>
                <a:rPr lang="en-US" sz="1100" b="0" i="0">
                  <a:latin typeface="Cambria Math" panose="02040503050406030204" pitchFamily="18" charset="0"/>
                </a:rPr>
                <a:t>e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202303</xdr:colOff>
      <xdr:row>0</xdr:row>
      <xdr:rowOff>185996</xdr:rowOff>
    </xdr:from>
    <xdr:ext cx="28610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CF185935-9810-44CE-B5C1-8F1C317ED05D}"/>
                </a:ext>
              </a:extLst>
            </xdr:cNvPr>
            <xdr:cNvSpPr txBox="1"/>
          </xdr:nvSpPr>
          <xdr:spPr>
            <a:xfrm>
              <a:off x="7602037" y="185996"/>
              <a:ext cx="2861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CF185935-9810-44CE-B5C1-8F1C317ED05D}"/>
                </a:ext>
              </a:extLst>
            </xdr:cNvPr>
            <xdr:cNvSpPr txBox="1"/>
          </xdr:nvSpPr>
          <xdr:spPr>
            <a:xfrm>
              <a:off x="7602037" y="185996"/>
              <a:ext cx="2861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𝑒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𝑡−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52439</xdr:colOff>
      <xdr:row>0</xdr:row>
      <xdr:rowOff>181078</xdr:rowOff>
    </xdr:from>
    <xdr:ext cx="52302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2C3C5CDB-EEC2-4AD8-8DE6-AD7CB36A37D4}"/>
                </a:ext>
              </a:extLst>
            </xdr:cNvPr>
            <xdr:cNvSpPr txBox="1"/>
          </xdr:nvSpPr>
          <xdr:spPr>
            <a:xfrm>
              <a:off x="8118923" y="181078"/>
              <a:ext cx="5230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−ⅇ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2C3C5CDB-EEC2-4AD8-8DE6-AD7CB36A37D4}"/>
                </a:ext>
              </a:extLst>
            </xdr:cNvPr>
            <xdr:cNvSpPr txBox="1"/>
          </xdr:nvSpPr>
          <xdr:spPr>
            <a:xfrm>
              <a:off x="8118923" y="181078"/>
              <a:ext cx="5230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𝑒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𝑡−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−ⅇ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42449</xdr:colOff>
      <xdr:row>1</xdr:row>
      <xdr:rowOff>1242</xdr:rowOff>
    </xdr:from>
    <xdr:ext cx="111389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D86EF365-9EB5-427E-A6CA-646588D8BD51}"/>
                </a:ext>
              </a:extLst>
            </xdr:cNvPr>
            <xdr:cNvSpPr txBox="1"/>
          </xdr:nvSpPr>
          <xdr:spPr>
            <a:xfrm>
              <a:off x="8729249" y="191742"/>
              <a:ext cx="11138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−ⅇ</m:t>
                        </m:r>
                      </m:e>
                    </m:d>
                    <m:d>
                      <m:d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−ⅇ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D86EF365-9EB5-427E-A6CA-646588D8BD51}"/>
                </a:ext>
              </a:extLst>
            </xdr:cNvPr>
            <xdr:cNvSpPr txBox="1"/>
          </xdr:nvSpPr>
          <xdr:spPr>
            <a:xfrm>
              <a:off x="8729249" y="191742"/>
              <a:ext cx="11138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𝑒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𝑡−ⅇ)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𝑒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𝑡−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−ⅇ)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219075</xdr:colOff>
      <xdr:row>0</xdr:row>
      <xdr:rowOff>185893</xdr:rowOff>
    </xdr:from>
    <xdr:ext cx="28610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A34E120-B07C-4F47-8546-95EB35A48824}"/>
                </a:ext>
              </a:extLst>
            </xdr:cNvPr>
            <xdr:cNvSpPr txBox="1"/>
          </xdr:nvSpPr>
          <xdr:spPr>
            <a:xfrm>
              <a:off x="10083403" y="185893"/>
              <a:ext cx="2861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A34E120-B07C-4F47-8546-95EB35A48824}"/>
                </a:ext>
              </a:extLst>
            </xdr:cNvPr>
            <xdr:cNvSpPr txBox="1"/>
          </xdr:nvSpPr>
          <xdr:spPr>
            <a:xfrm>
              <a:off x="10083403" y="185893"/>
              <a:ext cx="2861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𝑒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𝑡−</a:t>
              </a:r>
              <a:r>
                <a:rPr lang="en-US" sz="1100" b="0" i="0">
                  <a:latin typeface="Cambria Math" panose="02040503050406030204" pitchFamily="18" charset="0"/>
                </a:rPr>
                <a:t>3</a:t>
              </a:r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145411</xdr:colOff>
      <xdr:row>1</xdr:row>
      <xdr:rowOff>0</xdr:rowOff>
    </xdr:from>
    <xdr:ext cx="52302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5E0DF1AA-EA77-4D44-9EB0-8E80382C5440}"/>
                </a:ext>
              </a:extLst>
            </xdr:cNvPr>
            <xdr:cNvSpPr txBox="1"/>
          </xdr:nvSpPr>
          <xdr:spPr>
            <a:xfrm>
              <a:off x="10688395" y="190500"/>
              <a:ext cx="5230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−ⅇ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5E0DF1AA-EA77-4D44-9EB0-8E80382C5440}"/>
                </a:ext>
              </a:extLst>
            </xdr:cNvPr>
            <xdr:cNvSpPr txBox="1"/>
          </xdr:nvSpPr>
          <xdr:spPr>
            <a:xfrm>
              <a:off x="10688395" y="190500"/>
              <a:ext cx="5230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𝑒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𝑡−</a:t>
              </a:r>
              <a:r>
                <a:rPr lang="en-US" sz="1100" b="0" i="0">
                  <a:latin typeface="Cambria Math" panose="02040503050406030204" pitchFamily="18" charset="0"/>
                </a:rPr>
                <a:t>3</a:t>
              </a:r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−ⅇ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68746</xdr:colOff>
      <xdr:row>1</xdr:row>
      <xdr:rowOff>10664</xdr:rowOff>
    </xdr:from>
    <xdr:ext cx="111389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BE9F68F-C0FC-4C87-AFFD-BC0F220308F9}"/>
                </a:ext>
              </a:extLst>
            </xdr:cNvPr>
            <xdr:cNvSpPr txBox="1"/>
          </xdr:nvSpPr>
          <xdr:spPr>
            <a:xfrm>
              <a:off x="11403496" y="201164"/>
              <a:ext cx="11138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−ⅇ</m:t>
                        </m:r>
                      </m:e>
                    </m:d>
                    <m:d>
                      <m:d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−ⅇ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BE9F68F-C0FC-4C87-AFFD-BC0F220308F9}"/>
                </a:ext>
              </a:extLst>
            </xdr:cNvPr>
            <xdr:cNvSpPr txBox="1"/>
          </xdr:nvSpPr>
          <xdr:spPr>
            <a:xfrm>
              <a:off x="11403496" y="201164"/>
              <a:ext cx="11138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𝑒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𝑡−ⅇ)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𝑒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𝑡−</a:t>
              </a:r>
              <a:r>
                <a:rPr lang="en-US" sz="1100" b="0" i="0">
                  <a:latin typeface="Cambria Math" panose="02040503050406030204" pitchFamily="18" charset="0"/>
                </a:rPr>
                <a:t>3</a:t>
              </a:r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−ⅇ)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152400</xdr:colOff>
      <xdr:row>1</xdr:row>
      <xdr:rowOff>0</xdr:rowOff>
    </xdr:from>
    <xdr:ext cx="28610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4611FE72-A189-4AA1-8AB7-C5D078FDEDDD}"/>
                </a:ext>
              </a:extLst>
            </xdr:cNvPr>
            <xdr:cNvSpPr txBox="1"/>
          </xdr:nvSpPr>
          <xdr:spPr>
            <a:xfrm>
              <a:off x="12741965" y="190500"/>
              <a:ext cx="2861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4611FE72-A189-4AA1-8AB7-C5D078FDEDDD}"/>
                </a:ext>
              </a:extLst>
            </xdr:cNvPr>
            <xdr:cNvSpPr txBox="1"/>
          </xdr:nvSpPr>
          <xdr:spPr>
            <a:xfrm>
              <a:off x="12741965" y="190500"/>
              <a:ext cx="2861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𝑒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𝑡−</a:t>
              </a:r>
              <a:r>
                <a:rPr lang="en-US" sz="1100" b="0" i="0">
                  <a:latin typeface="Cambria Math" panose="02040503050406030204" pitchFamily="18" charset="0"/>
                </a:rPr>
                <a:t>4</a:t>
              </a:r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47625</xdr:colOff>
      <xdr:row>1</xdr:row>
      <xdr:rowOff>0</xdr:rowOff>
    </xdr:from>
    <xdr:ext cx="52302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3389C33A-C7F3-4D78-88C7-DE31CE63C3EA}"/>
                </a:ext>
              </a:extLst>
            </xdr:cNvPr>
            <xdr:cNvSpPr txBox="1"/>
          </xdr:nvSpPr>
          <xdr:spPr>
            <a:xfrm>
              <a:off x="13233538" y="190500"/>
              <a:ext cx="5230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−ⅇ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3389C33A-C7F3-4D78-88C7-DE31CE63C3EA}"/>
                </a:ext>
              </a:extLst>
            </xdr:cNvPr>
            <xdr:cNvSpPr txBox="1"/>
          </xdr:nvSpPr>
          <xdr:spPr>
            <a:xfrm>
              <a:off x="13233538" y="190500"/>
              <a:ext cx="5230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𝑒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𝑡−</a:t>
              </a:r>
              <a:r>
                <a:rPr lang="en-US" sz="1100" b="0" i="0">
                  <a:latin typeface="Cambria Math" panose="02040503050406030204" pitchFamily="18" charset="0"/>
                </a:rPr>
                <a:t>4</a:t>
              </a:r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−ⅇ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21121</xdr:colOff>
      <xdr:row>1</xdr:row>
      <xdr:rowOff>10664</xdr:rowOff>
    </xdr:from>
    <xdr:ext cx="111389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C3A68AE2-F184-490F-AFDD-CBA4D677E73E}"/>
                </a:ext>
              </a:extLst>
            </xdr:cNvPr>
            <xdr:cNvSpPr txBox="1"/>
          </xdr:nvSpPr>
          <xdr:spPr>
            <a:xfrm>
              <a:off x="13819947" y="201164"/>
              <a:ext cx="11138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−ⅇ</m:t>
                        </m:r>
                      </m:e>
                    </m:d>
                    <m:d>
                      <m:d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b>
                        </m:s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−ⅇ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C3A68AE2-F184-490F-AFDD-CBA4D677E73E}"/>
                </a:ext>
              </a:extLst>
            </xdr:cNvPr>
            <xdr:cNvSpPr txBox="1"/>
          </xdr:nvSpPr>
          <xdr:spPr>
            <a:xfrm>
              <a:off x="13819947" y="201164"/>
              <a:ext cx="11138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𝑒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𝑡−ⅇ)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𝑒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𝑡−</a:t>
              </a:r>
              <a:r>
                <a:rPr lang="en-US" sz="1100" b="0" i="0">
                  <a:latin typeface="Cambria Math" panose="02040503050406030204" pitchFamily="18" charset="0"/>
                </a:rPr>
                <a:t>4</a:t>
              </a:r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−ⅇ)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180560</xdr:colOff>
      <xdr:row>1</xdr:row>
      <xdr:rowOff>3313</xdr:rowOff>
    </xdr:from>
    <xdr:ext cx="28610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8FDBD3D8-0E2B-42BC-8FA1-FFAA3C5FFD74}"/>
                </a:ext>
              </a:extLst>
            </xdr:cNvPr>
            <xdr:cNvSpPr txBox="1"/>
          </xdr:nvSpPr>
          <xdr:spPr>
            <a:xfrm>
              <a:off x="15122386" y="193813"/>
              <a:ext cx="2861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8FDBD3D8-0E2B-42BC-8FA1-FFAA3C5FFD74}"/>
                </a:ext>
              </a:extLst>
            </xdr:cNvPr>
            <xdr:cNvSpPr txBox="1"/>
          </xdr:nvSpPr>
          <xdr:spPr>
            <a:xfrm>
              <a:off x="15122386" y="193813"/>
              <a:ext cx="2861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𝑒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𝑡−</a:t>
              </a:r>
              <a:r>
                <a:rPr lang="en-US" sz="1100" b="0" i="0">
                  <a:latin typeface="Cambria Math" panose="02040503050406030204" pitchFamily="18" charset="0"/>
                </a:rPr>
                <a:t>5</a:t>
              </a:r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42655</xdr:colOff>
      <xdr:row>1</xdr:row>
      <xdr:rowOff>11596</xdr:rowOff>
    </xdr:from>
    <xdr:ext cx="52302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F749F6B9-ED9F-4280-A61E-0D86772365EC}"/>
                </a:ext>
              </a:extLst>
            </xdr:cNvPr>
            <xdr:cNvSpPr txBox="1"/>
          </xdr:nvSpPr>
          <xdr:spPr>
            <a:xfrm>
              <a:off x="15597394" y="202096"/>
              <a:ext cx="5230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−ⅇ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F749F6B9-ED9F-4280-A61E-0D86772365EC}"/>
                </a:ext>
              </a:extLst>
            </xdr:cNvPr>
            <xdr:cNvSpPr txBox="1"/>
          </xdr:nvSpPr>
          <xdr:spPr>
            <a:xfrm>
              <a:off x="15597394" y="202096"/>
              <a:ext cx="5230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𝑒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𝑡−</a:t>
              </a:r>
              <a:r>
                <a:rPr lang="en-US" sz="1100" b="0" i="0">
                  <a:latin typeface="Cambria Math" panose="02040503050406030204" pitchFamily="18" charset="0"/>
                </a:rPr>
                <a:t>5</a:t>
              </a:r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−ⅇ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21</xdr:col>
      <xdr:colOff>16151</xdr:colOff>
      <xdr:row>1</xdr:row>
      <xdr:rowOff>22259</xdr:rowOff>
    </xdr:from>
    <xdr:ext cx="111389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371574E5-0FC0-47EB-AD33-1D5DDE70FA17}"/>
                </a:ext>
              </a:extLst>
            </xdr:cNvPr>
            <xdr:cNvSpPr txBox="1"/>
          </xdr:nvSpPr>
          <xdr:spPr>
            <a:xfrm>
              <a:off x="16183803" y="212759"/>
              <a:ext cx="11138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−ⅇ</m:t>
                        </m:r>
                      </m:e>
                    </m:d>
                    <m:d>
                      <m:d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sub>
                        </m:s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−ⅇ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371574E5-0FC0-47EB-AD33-1D5DDE70FA17}"/>
                </a:ext>
              </a:extLst>
            </xdr:cNvPr>
            <xdr:cNvSpPr txBox="1"/>
          </xdr:nvSpPr>
          <xdr:spPr>
            <a:xfrm>
              <a:off x="16183803" y="212759"/>
              <a:ext cx="11138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𝑒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𝑡−ⅇ)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𝑒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𝑡−</a:t>
              </a:r>
              <a:r>
                <a:rPr lang="en-US" sz="1100" b="0" i="0">
                  <a:latin typeface="Cambria Math" panose="02040503050406030204" pitchFamily="18" charset="0"/>
                </a:rPr>
                <a:t>5</a:t>
              </a:r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−ⅇ)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173739</xdr:colOff>
      <xdr:row>0</xdr:row>
      <xdr:rowOff>182607</xdr:rowOff>
    </xdr:from>
    <xdr:ext cx="28610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93EA1896-8D92-412E-8B96-A5BDFBF668D8}"/>
                </a:ext>
              </a:extLst>
            </xdr:cNvPr>
            <xdr:cNvSpPr txBox="1"/>
          </xdr:nvSpPr>
          <xdr:spPr>
            <a:xfrm>
              <a:off x="17494585" y="182607"/>
              <a:ext cx="2861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93EA1896-8D92-412E-8B96-A5BDFBF668D8}"/>
                </a:ext>
              </a:extLst>
            </xdr:cNvPr>
            <xdr:cNvSpPr txBox="1"/>
          </xdr:nvSpPr>
          <xdr:spPr>
            <a:xfrm>
              <a:off x="17494585" y="182607"/>
              <a:ext cx="2861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𝑒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𝑡−</a:t>
              </a:r>
              <a:r>
                <a:rPr lang="en-US" sz="1100" b="0" i="0">
                  <a:latin typeface="Cambria Math" panose="02040503050406030204" pitchFamily="18" charset="0"/>
                </a:rPr>
                <a:t>6</a:t>
              </a:r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23</xdr:col>
      <xdr:colOff>35833</xdr:colOff>
      <xdr:row>1</xdr:row>
      <xdr:rowOff>390</xdr:rowOff>
    </xdr:from>
    <xdr:ext cx="52302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188CAD71-1637-42C4-8FCD-51778DC89647}"/>
                </a:ext>
              </a:extLst>
            </xdr:cNvPr>
            <xdr:cNvSpPr txBox="1"/>
          </xdr:nvSpPr>
          <xdr:spPr>
            <a:xfrm>
              <a:off x="17964814" y="190890"/>
              <a:ext cx="5230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−ⅇ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188CAD71-1637-42C4-8FCD-51778DC89647}"/>
                </a:ext>
              </a:extLst>
            </xdr:cNvPr>
            <xdr:cNvSpPr txBox="1"/>
          </xdr:nvSpPr>
          <xdr:spPr>
            <a:xfrm>
              <a:off x="17964814" y="190890"/>
              <a:ext cx="5230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𝑒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𝑡−</a:t>
              </a:r>
              <a:r>
                <a:rPr lang="en-US" sz="1100" b="0" i="0">
                  <a:latin typeface="Cambria Math" panose="02040503050406030204" pitchFamily="18" charset="0"/>
                </a:rPr>
                <a:t>6</a:t>
              </a:r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−ⅇ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24</xdr:col>
      <xdr:colOff>9329</xdr:colOff>
      <xdr:row>1</xdr:row>
      <xdr:rowOff>11053</xdr:rowOff>
    </xdr:from>
    <xdr:ext cx="111389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507DBB90-779C-45DB-9DBF-F349DCAE61ED}"/>
                </a:ext>
              </a:extLst>
            </xdr:cNvPr>
            <xdr:cNvSpPr txBox="1"/>
          </xdr:nvSpPr>
          <xdr:spPr>
            <a:xfrm>
              <a:off x="18539117" y="201553"/>
              <a:ext cx="11138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−ⅇ</m:t>
                        </m:r>
                      </m:e>
                    </m:d>
                    <m:d>
                      <m:d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sub>
                        </m:s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−ⅇ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507DBB90-779C-45DB-9DBF-F349DCAE61ED}"/>
                </a:ext>
              </a:extLst>
            </xdr:cNvPr>
            <xdr:cNvSpPr txBox="1"/>
          </xdr:nvSpPr>
          <xdr:spPr>
            <a:xfrm>
              <a:off x="18539117" y="201553"/>
              <a:ext cx="11138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𝑒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𝑡−ⅇ)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𝑒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𝑡−</a:t>
              </a:r>
              <a:r>
                <a:rPr lang="en-US" sz="1100" b="0" i="0">
                  <a:latin typeface="Cambria Math" panose="02040503050406030204" pitchFamily="18" charset="0"/>
                </a:rPr>
                <a:t>6</a:t>
              </a:r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−ⅇ)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25</xdr:col>
      <xdr:colOff>186299</xdr:colOff>
      <xdr:row>0</xdr:row>
      <xdr:rowOff>182607</xdr:rowOff>
    </xdr:from>
    <xdr:ext cx="28610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16659849-B7CA-4E37-AC5B-572B6EC4E58E}"/>
                </a:ext>
              </a:extLst>
            </xdr:cNvPr>
            <xdr:cNvSpPr txBox="1"/>
          </xdr:nvSpPr>
          <xdr:spPr>
            <a:xfrm>
              <a:off x="19893524" y="182607"/>
              <a:ext cx="2861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16659849-B7CA-4E37-AC5B-572B6EC4E58E}"/>
                </a:ext>
              </a:extLst>
            </xdr:cNvPr>
            <xdr:cNvSpPr txBox="1"/>
          </xdr:nvSpPr>
          <xdr:spPr>
            <a:xfrm>
              <a:off x="19893524" y="182607"/>
              <a:ext cx="2861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𝑒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𝑡−</a:t>
              </a:r>
              <a:r>
                <a:rPr lang="en-US" sz="1100" b="0" i="0">
                  <a:latin typeface="Cambria Math" panose="02040503050406030204" pitchFamily="18" charset="0"/>
                </a:rPr>
                <a:t>7</a:t>
              </a:r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26</xdr:col>
      <xdr:colOff>48393</xdr:colOff>
      <xdr:row>1</xdr:row>
      <xdr:rowOff>390</xdr:rowOff>
    </xdr:from>
    <xdr:ext cx="52302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86DC1CA8-5568-4A9F-A03C-4C348111E943}"/>
                </a:ext>
              </a:extLst>
            </xdr:cNvPr>
            <xdr:cNvSpPr txBox="1"/>
          </xdr:nvSpPr>
          <xdr:spPr>
            <a:xfrm>
              <a:off x="20365218" y="190890"/>
              <a:ext cx="5230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−ⅇ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86DC1CA8-5568-4A9F-A03C-4C348111E943}"/>
                </a:ext>
              </a:extLst>
            </xdr:cNvPr>
            <xdr:cNvSpPr txBox="1"/>
          </xdr:nvSpPr>
          <xdr:spPr>
            <a:xfrm>
              <a:off x="20365218" y="190890"/>
              <a:ext cx="5230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𝑒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𝑡−</a:t>
              </a:r>
              <a:r>
                <a:rPr lang="en-US" sz="1100" b="0" i="0">
                  <a:latin typeface="Cambria Math" panose="02040503050406030204" pitchFamily="18" charset="0"/>
                </a:rPr>
                <a:t>7</a:t>
              </a:r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−ⅇ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27</xdr:col>
      <xdr:colOff>8282</xdr:colOff>
      <xdr:row>1</xdr:row>
      <xdr:rowOff>11053</xdr:rowOff>
    </xdr:from>
    <xdr:ext cx="111389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577EAC4A-00B5-4DFE-9DF5-8BDC0B5BDB29}"/>
                </a:ext>
              </a:extLst>
            </xdr:cNvPr>
            <xdr:cNvSpPr txBox="1"/>
          </xdr:nvSpPr>
          <xdr:spPr>
            <a:xfrm>
              <a:off x="20934707" y="201553"/>
              <a:ext cx="11138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−ⅇ</m:t>
                        </m:r>
                      </m:e>
                    </m:d>
                    <m:d>
                      <m:d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7</m:t>
                            </m:r>
                          </m:sub>
                        </m:s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−ⅇ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577EAC4A-00B5-4DFE-9DF5-8BDC0B5BDB29}"/>
                </a:ext>
              </a:extLst>
            </xdr:cNvPr>
            <xdr:cNvSpPr txBox="1"/>
          </xdr:nvSpPr>
          <xdr:spPr>
            <a:xfrm>
              <a:off x="20934707" y="201553"/>
              <a:ext cx="11138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𝑒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𝑡−ⅇ)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𝑒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𝑡−</a:t>
              </a:r>
              <a:r>
                <a:rPr lang="en-US" sz="1100" b="0" i="0">
                  <a:latin typeface="Cambria Math" panose="02040503050406030204" pitchFamily="18" charset="0"/>
                </a:rPr>
                <a:t>7</a:t>
              </a:r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−ⅇ)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7"/>
  <sheetViews>
    <sheetView tabSelected="1" topLeftCell="D1" zoomScale="85" zoomScaleNormal="85" workbookViewId="0">
      <selection activeCell="N59" sqref="N59"/>
    </sheetView>
  </sheetViews>
  <sheetFormatPr defaultRowHeight="15" x14ac:dyDescent="0.25"/>
  <cols>
    <col min="3" max="3" width="10.7109375" customWidth="1"/>
    <col min="4" max="4" width="12" customWidth="1"/>
    <col min="5" max="5" width="14.42578125" customWidth="1"/>
    <col min="9" max="9" width="10.42578125" customWidth="1"/>
    <col min="10" max="10" width="17.85546875" customWidth="1"/>
    <col min="11" max="11" width="10" customWidth="1"/>
    <col min="13" max="13" width="17.85546875" customWidth="1"/>
    <col min="14" max="14" width="10.140625" customWidth="1"/>
    <col min="15" max="15" width="11.85546875" customWidth="1"/>
    <col min="16" max="16" width="18.28515625" customWidth="1"/>
    <col min="17" max="17" width="9" customWidth="1"/>
    <col min="19" max="19" width="17.140625" customWidth="1"/>
    <col min="22" max="22" width="17.85546875" customWidth="1"/>
    <col min="24" max="24" width="9" customWidth="1"/>
    <col min="25" max="25" width="17.5703125" customWidth="1"/>
    <col min="28" max="28" width="16.7109375" customWidth="1"/>
  </cols>
  <sheetData>
    <row r="1" spans="1:28" x14ac:dyDescent="0.25">
      <c r="H1" s="8" t="s">
        <v>2</v>
      </c>
      <c r="I1" s="8"/>
      <c r="J1" s="8"/>
      <c r="K1" s="6" t="s">
        <v>5</v>
      </c>
      <c r="L1" s="6"/>
      <c r="M1" s="6"/>
      <c r="N1" s="8" t="s">
        <v>6</v>
      </c>
      <c r="O1" s="8"/>
      <c r="P1" s="8"/>
      <c r="Q1" s="6" t="s">
        <v>7</v>
      </c>
      <c r="R1" s="6"/>
      <c r="S1" s="6"/>
      <c r="T1" s="8" t="s">
        <v>8</v>
      </c>
      <c r="U1" s="8"/>
      <c r="V1" s="8"/>
      <c r="W1" s="6" t="s">
        <v>10</v>
      </c>
      <c r="X1" s="6"/>
      <c r="Y1" s="6"/>
      <c r="Z1" s="8" t="s">
        <v>9</v>
      </c>
      <c r="AA1" s="8"/>
      <c r="AB1" s="8"/>
    </row>
    <row r="2" spans="1:28" x14ac:dyDescent="0.25">
      <c r="A2" s="1" t="s">
        <v>1</v>
      </c>
      <c r="B2" s="1" t="s">
        <v>0</v>
      </c>
      <c r="C2" s="2"/>
      <c r="H2" s="7"/>
      <c r="I2" s="7"/>
      <c r="J2" s="7"/>
      <c r="K2" s="5"/>
      <c r="L2" s="5"/>
      <c r="M2" s="5"/>
      <c r="N2" s="7"/>
      <c r="O2" s="7"/>
      <c r="P2" s="7"/>
      <c r="Q2" s="5"/>
      <c r="R2" s="5"/>
      <c r="S2" s="5"/>
      <c r="T2" s="7"/>
      <c r="U2" s="7"/>
      <c r="V2" s="7"/>
      <c r="W2" s="5"/>
      <c r="X2" s="5"/>
      <c r="Y2" s="5"/>
      <c r="Z2" s="7"/>
      <c r="AA2" s="7"/>
      <c r="AB2" s="7"/>
    </row>
    <row r="3" spans="1:28" x14ac:dyDescent="0.25">
      <c r="A3">
        <v>1</v>
      </c>
      <c r="B3">
        <v>-0.62645381074233197</v>
      </c>
      <c r="C3">
        <v>-0.62645381074233197</v>
      </c>
      <c r="D3">
        <f>AVERAGE(B3:B52)</f>
        <v>0.10044827996025565</v>
      </c>
      <c r="E3">
        <f>C3-D3</f>
        <v>-0.7269020907025876</v>
      </c>
      <c r="F3">
        <f>E3-E$54</f>
        <v>-0.72690209070258749</v>
      </c>
      <c r="G3">
        <f>POWER(F3,2)</f>
        <v>0.52838664946779268</v>
      </c>
      <c r="H3" s="7"/>
      <c r="I3" s="7"/>
      <c r="J3" s="7"/>
      <c r="K3" s="5"/>
      <c r="L3" s="5"/>
      <c r="M3" s="5"/>
      <c r="N3" s="7"/>
      <c r="O3" s="7"/>
      <c r="P3" s="7"/>
      <c r="Q3" s="5"/>
      <c r="R3" s="5"/>
      <c r="S3" s="5"/>
      <c r="T3" s="7"/>
      <c r="U3" s="7"/>
      <c r="V3" s="7"/>
      <c r="W3" s="5"/>
      <c r="X3" s="5"/>
      <c r="Y3" s="5"/>
      <c r="Z3" s="7"/>
      <c r="AA3" s="7"/>
      <c r="AB3" s="7"/>
    </row>
    <row r="4" spans="1:28" x14ac:dyDescent="0.25">
      <c r="A4">
        <v>2</v>
      </c>
      <c r="B4">
        <v>0.18364332422208199</v>
      </c>
      <c r="C4">
        <v>0.18364332422208199</v>
      </c>
      <c r="D4">
        <f>AVERAGE(B3:B52)</f>
        <v>0.10044827996025565</v>
      </c>
      <c r="E4">
        <f>C4-D4</f>
        <v>8.3195044261826334E-2</v>
      </c>
      <c r="F4">
        <f>E4-E$54</f>
        <v>8.3195044261826417E-2</v>
      </c>
      <c r="G4">
        <f t="shared" ref="G4:G52" si="0">POWER(F4,2)</f>
        <v>6.9214153897272567E-3</v>
      </c>
      <c r="H4" s="7">
        <f>$C3-$D3</f>
        <v>-0.7269020907025876</v>
      </c>
      <c r="I4" s="7">
        <f>H4-E$54</f>
        <v>-0.72690209070258749</v>
      </c>
      <c r="J4" s="7">
        <f>F4*I4</f>
        <v>-6.0474651610015924E-2</v>
      </c>
      <c r="K4" s="5"/>
      <c r="L4" s="5"/>
      <c r="M4" s="5"/>
      <c r="N4" s="7"/>
      <c r="O4" s="7"/>
      <c r="P4" s="7"/>
      <c r="Q4" s="5"/>
      <c r="R4" s="5"/>
      <c r="S4" s="5"/>
      <c r="T4" s="7"/>
      <c r="U4" s="7"/>
      <c r="V4" s="7"/>
      <c r="W4" s="5"/>
      <c r="X4" s="5"/>
      <c r="Y4" s="5"/>
      <c r="Z4" s="7"/>
      <c r="AA4" s="7"/>
      <c r="AB4" s="7"/>
    </row>
    <row r="5" spans="1:28" x14ac:dyDescent="0.25">
      <c r="A5">
        <v>3</v>
      </c>
      <c r="B5">
        <v>-0.83562861241004704</v>
      </c>
      <c r="C5">
        <v>-0.83562861241004704</v>
      </c>
      <c r="D5">
        <f>AVERAGE(B3:B52)</f>
        <v>0.10044827996025565</v>
      </c>
      <c r="E5">
        <f t="shared" ref="E4:E52" si="1">C5-D5</f>
        <v>-0.93607689237030267</v>
      </c>
      <c r="F5">
        <f>E5-E$54</f>
        <v>-0.93607689237030256</v>
      </c>
      <c r="G5">
        <f t="shared" si="0"/>
        <v>0.87623994842964303</v>
      </c>
      <c r="H5" s="7">
        <f t="shared" ref="H5:H52" si="2">$C4-$D4</f>
        <v>8.3195044261826334E-2</v>
      </c>
      <c r="I5" s="7">
        <f t="shared" ref="I5:I52" si="3">H5-E$54</f>
        <v>8.3195044261826417E-2</v>
      </c>
      <c r="J5" s="7">
        <f t="shared" ref="J5:J52" si="4">F5*I5</f>
        <v>-7.7876958493220239E-2</v>
      </c>
      <c r="K5" s="5">
        <f>$C3-$D3</f>
        <v>-0.7269020907025876</v>
      </c>
      <c r="L5" s="5">
        <f>K5-$E$54</f>
        <v>-0.72690209070258749</v>
      </c>
      <c r="M5" s="5">
        <f>F5*L5</f>
        <v>0.68043625012235387</v>
      </c>
      <c r="N5" s="7"/>
      <c r="O5" s="7"/>
      <c r="P5" s="7"/>
      <c r="Q5" s="5"/>
      <c r="R5" s="5"/>
      <c r="S5" s="5"/>
      <c r="T5" s="7"/>
      <c r="U5" s="7"/>
      <c r="V5" s="7"/>
      <c r="W5" s="5"/>
      <c r="X5" s="5"/>
      <c r="Y5" s="5"/>
      <c r="Z5" s="7"/>
      <c r="AA5" s="7"/>
      <c r="AB5" s="7"/>
    </row>
    <row r="6" spans="1:28" x14ac:dyDescent="0.25">
      <c r="A6">
        <v>4</v>
      </c>
      <c r="B6">
        <v>1.59528080213779</v>
      </c>
      <c r="C6">
        <v>1.59528080213779</v>
      </c>
      <c r="D6">
        <f>AVERAGE(B3:B52)</f>
        <v>0.10044827996025565</v>
      </c>
      <c r="E6">
        <f t="shared" si="1"/>
        <v>1.4948325221775343</v>
      </c>
      <c r="F6">
        <f>E6-E$54</f>
        <v>1.4948325221775343</v>
      </c>
      <c r="G6">
        <f t="shared" si="0"/>
        <v>2.2345242693596483</v>
      </c>
      <c r="H6" s="7">
        <f t="shared" si="2"/>
        <v>-0.93607689237030267</v>
      </c>
      <c r="I6" s="7">
        <f t="shared" si="3"/>
        <v>-0.93607689237030256</v>
      </c>
      <c r="J6" s="7">
        <f t="shared" si="4"/>
        <v>-1.3992781819740077</v>
      </c>
      <c r="K6" s="5">
        <f t="shared" ref="K6:K52" si="5">$C4-$D4</f>
        <v>8.3195044261826334E-2</v>
      </c>
      <c r="L6" s="5">
        <f t="shared" ref="L6:L52" si="6">K6-$E$54</f>
        <v>8.3195044261826417E-2</v>
      </c>
      <c r="M6" s="5">
        <f t="shared" ref="M6:M52" si="7">F6*L6</f>
        <v>0.12436265784657759</v>
      </c>
      <c r="N6" s="7">
        <f>$C3-$D3</f>
        <v>-0.7269020907025876</v>
      </c>
      <c r="O6" s="7">
        <f>N6-$E$54</f>
        <v>-0.72690209070258749</v>
      </c>
      <c r="P6" s="7">
        <f>$O6*F6</f>
        <v>-1.0865968856210717</v>
      </c>
      <c r="Q6" s="5"/>
      <c r="R6" s="5"/>
      <c r="S6" s="5"/>
      <c r="T6" s="7"/>
      <c r="U6" s="7"/>
      <c r="V6" s="7"/>
      <c r="W6" s="5"/>
      <c r="X6" s="5"/>
      <c r="Y6" s="5"/>
      <c r="Z6" s="7"/>
      <c r="AA6" s="7"/>
      <c r="AB6" s="7"/>
    </row>
    <row r="7" spans="1:28" x14ac:dyDescent="0.25">
      <c r="A7">
        <v>5</v>
      </c>
      <c r="B7">
        <v>0.32950777181536101</v>
      </c>
      <c r="C7">
        <v>0.32950777181536101</v>
      </c>
      <c r="D7" s="3">
        <f>AVERAGE(B3:B52)</f>
        <v>0.10044827996025565</v>
      </c>
      <c r="E7">
        <f t="shared" si="1"/>
        <v>0.22905949185510535</v>
      </c>
      <c r="F7">
        <f>E7-E$54</f>
        <v>0.22905949185510543</v>
      </c>
      <c r="G7">
        <f t="shared" si="0"/>
        <v>5.2468250808919113E-2</v>
      </c>
      <c r="H7" s="7">
        <f t="shared" si="2"/>
        <v>1.4948325221775343</v>
      </c>
      <c r="I7" s="7">
        <f t="shared" si="3"/>
        <v>1.4948325221775343</v>
      </c>
      <c r="J7" s="7">
        <f t="shared" si="4"/>
        <v>0.34240557793847165</v>
      </c>
      <c r="K7" s="5">
        <f t="shared" si="5"/>
        <v>-0.93607689237030267</v>
      </c>
      <c r="L7" s="5">
        <f t="shared" si="6"/>
        <v>-0.93607689237030256</v>
      </c>
      <c r="M7" s="5">
        <f t="shared" si="7"/>
        <v>-0.21441729730364772</v>
      </c>
      <c r="N7" s="7">
        <f t="shared" ref="N7:N52" si="8">$C4-$D4</f>
        <v>8.3195044261826334E-2</v>
      </c>
      <c r="O7" s="7">
        <f t="shared" ref="O7:O52" si="9">N7-$E$54</f>
        <v>8.3195044261826417E-2</v>
      </c>
      <c r="P7" s="7">
        <f t="shared" ref="P7:P52" si="10">$O7*F7</f>
        <v>1.9056614563476966E-2</v>
      </c>
      <c r="Q7" s="5">
        <f>$C3-$D3</f>
        <v>-0.7269020907025876</v>
      </c>
      <c r="R7" s="5">
        <f>Q7-$E$54</f>
        <v>-0.72690209070258749</v>
      </c>
      <c r="S7" s="5">
        <f>R7*F7</f>
        <v>-0.16650382352474846</v>
      </c>
      <c r="T7" s="7"/>
      <c r="U7" s="7"/>
      <c r="V7" s="7"/>
      <c r="W7" s="5"/>
      <c r="X7" s="5"/>
      <c r="Y7" s="5"/>
      <c r="Z7" s="7"/>
      <c r="AA7" s="7"/>
      <c r="AB7" s="7"/>
    </row>
    <row r="8" spans="1:28" x14ac:dyDescent="0.25">
      <c r="A8">
        <v>6</v>
      </c>
      <c r="B8">
        <v>-0.82046838411801504</v>
      </c>
      <c r="C8">
        <v>-0.82046838411801504</v>
      </c>
      <c r="D8">
        <f>AVERAGE(B3:B52)</f>
        <v>0.10044827996025565</v>
      </c>
      <c r="E8">
        <f t="shared" si="1"/>
        <v>-0.92091666407827066</v>
      </c>
      <c r="F8">
        <f>E8-E$54</f>
        <v>-0.92091666407827055</v>
      </c>
      <c r="G8">
        <f t="shared" si="0"/>
        <v>0.8480875021770502</v>
      </c>
      <c r="H8" s="7">
        <f t="shared" si="2"/>
        <v>0.22905949185510535</v>
      </c>
      <c r="I8" s="7">
        <f t="shared" si="3"/>
        <v>0.22905949185510543</v>
      </c>
      <c r="J8" s="7">
        <f t="shared" si="4"/>
        <v>-0.21094470311466748</v>
      </c>
      <c r="K8" s="5">
        <f t="shared" si="5"/>
        <v>1.4948325221775343</v>
      </c>
      <c r="L8" s="5">
        <f t="shared" si="6"/>
        <v>1.4948325221775343</v>
      </c>
      <c r="M8" s="5">
        <f t="shared" si="7"/>
        <v>-1.3766161796794423</v>
      </c>
      <c r="N8" s="7">
        <f t="shared" si="8"/>
        <v>-0.93607689237030267</v>
      </c>
      <c r="O8" s="7">
        <f t="shared" si="9"/>
        <v>-0.93607689237030256</v>
      </c>
      <c r="P8" s="7">
        <f t="shared" si="10"/>
        <v>0.86204880904241332</v>
      </c>
      <c r="Q8" s="5">
        <f t="shared" ref="Q8:Q52" si="11">$C4-$D4</f>
        <v>8.3195044261826334E-2</v>
      </c>
      <c r="R8" s="5">
        <f>Q8-$E$54</f>
        <v>8.3195044261826417E-2</v>
      </c>
      <c r="S8" s="5">
        <f t="shared" ref="S8:S52" si="12">R8*F8</f>
        <v>-7.6615702629445254E-2</v>
      </c>
      <c r="T8" s="7">
        <f>$C3-$D3</f>
        <v>-0.7269020907025876</v>
      </c>
      <c r="U8" s="7">
        <f>T8--$E$54</f>
        <v>-0.72690209070258771</v>
      </c>
      <c r="V8" s="7">
        <f>F8*U8</f>
        <v>0.66941624848134751</v>
      </c>
      <c r="W8" s="5"/>
      <c r="X8" s="5"/>
      <c r="Y8" s="5"/>
      <c r="Z8" s="7"/>
      <c r="AA8" s="7"/>
      <c r="AB8" s="7"/>
    </row>
    <row r="9" spans="1:28" x14ac:dyDescent="0.25">
      <c r="A9">
        <v>7</v>
      </c>
      <c r="B9">
        <v>0.487429052428485</v>
      </c>
      <c r="C9">
        <v>0.487429052428485</v>
      </c>
      <c r="D9">
        <f>AVERAGE(B3:B52)</f>
        <v>0.10044827996025565</v>
      </c>
      <c r="E9">
        <f t="shared" si="1"/>
        <v>0.38698077246822937</v>
      </c>
      <c r="F9">
        <f>E9-E$54</f>
        <v>0.38698077246822943</v>
      </c>
      <c r="G9">
        <f t="shared" si="0"/>
        <v>0.14975411826010757</v>
      </c>
      <c r="H9" s="7">
        <f t="shared" si="2"/>
        <v>-0.92091666407827066</v>
      </c>
      <c r="I9" s="7">
        <f t="shared" si="3"/>
        <v>-0.92091666407827055</v>
      </c>
      <c r="J9" s="7">
        <f t="shared" si="4"/>
        <v>-0.3563770420438741</v>
      </c>
      <c r="K9" s="5">
        <f t="shared" si="5"/>
        <v>0.22905949185510535</v>
      </c>
      <c r="L9" s="5">
        <f t="shared" si="6"/>
        <v>0.22905949185510543</v>
      </c>
      <c r="M9" s="5">
        <f t="shared" si="7"/>
        <v>8.8641619099268806E-2</v>
      </c>
      <c r="N9" s="7">
        <f t="shared" si="8"/>
        <v>1.4948325221775343</v>
      </c>
      <c r="O9" s="7">
        <f t="shared" si="9"/>
        <v>1.4948325221775343</v>
      </c>
      <c r="P9" s="7">
        <f t="shared" si="10"/>
        <v>0.57847144414289386</v>
      </c>
      <c r="Q9" s="5">
        <f t="shared" si="11"/>
        <v>-0.93607689237030267</v>
      </c>
      <c r="R9" s="5">
        <f t="shared" ref="R8:R52" si="13">Q9-$E$54</f>
        <v>-0.93607689237030256</v>
      </c>
      <c r="S9" s="5">
        <f t="shared" si="12"/>
        <v>-0.36224375889911936</v>
      </c>
      <c r="T9" s="7">
        <f t="shared" ref="T9:T52" si="14">$C4-$D4</f>
        <v>8.3195044261826334E-2</v>
      </c>
      <c r="U9" s="7">
        <f t="shared" ref="U9:U52" si="15">T9--$E$54</f>
        <v>8.3195044261826251E-2</v>
      </c>
      <c r="V9" s="7">
        <f t="shared" ref="V9:V52" si="16">F9*U9</f>
        <v>3.219488249397006E-2</v>
      </c>
      <c r="W9" s="5">
        <f>$C3-$D3</f>
        <v>-0.7269020907025876</v>
      </c>
      <c r="X9" s="5">
        <f>W9-$E$54</f>
        <v>-0.72690209070258749</v>
      </c>
      <c r="Y9" s="5">
        <f>F9*X9</f>
        <v>-0.2812971325688583</v>
      </c>
      <c r="Z9" s="7"/>
      <c r="AA9" s="7"/>
      <c r="AB9" s="7"/>
    </row>
    <row r="10" spans="1:28" x14ac:dyDescent="0.25">
      <c r="A10">
        <v>8</v>
      </c>
      <c r="B10">
        <v>0.738324705129217</v>
      </c>
      <c r="C10">
        <v>0.738324705129217</v>
      </c>
      <c r="D10">
        <f>AVERAGE(B3:B52)</f>
        <v>0.10044827996025565</v>
      </c>
      <c r="E10">
        <f t="shared" si="1"/>
        <v>0.63787642516896137</v>
      </c>
      <c r="F10">
        <f>E10-E$54</f>
        <v>0.63787642516896148</v>
      </c>
      <c r="G10">
        <f t="shared" si="0"/>
        <v>0.40688633378633371</v>
      </c>
      <c r="H10" s="7">
        <f t="shared" si="2"/>
        <v>0.38698077246822937</v>
      </c>
      <c r="I10" s="7">
        <f t="shared" si="3"/>
        <v>0.38698077246822943</v>
      </c>
      <c r="J10" s="7">
        <f t="shared" si="4"/>
        <v>0.24684591175115747</v>
      </c>
      <c r="K10" s="5">
        <f t="shared" si="5"/>
        <v>-0.92091666407827066</v>
      </c>
      <c r="L10" s="5">
        <f t="shared" si="6"/>
        <v>-0.92091666407827055</v>
      </c>
      <c r="M10" s="5">
        <f t="shared" si="7"/>
        <v>-0.58743102956077253</v>
      </c>
      <c r="N10" s="7">
        <f t="shared" si="8"/>
        <v>0.22905949185510535</v>
      </c>
      <c r="O10" s="7">
        <f t="shared" si="9"/>
        <v>0.22905949185510543</v>
      </c>
      <c r="P10" s="7">
        <f t="shared" si="10"/>
        <v>0.1461116498155535</v>
      </c>
      <c r="Q10" s="5">
        <f t="shared" si="11"/>
        <v>1.4948325221775343</v>
      </c>
      <c r="R10" s="5">
        <f t="shared" si="13"/>
        <v>1.4948325221775343</v>
      </c>
      <c r="S10" s="5">
        <f t="shared" si="12"/>
        <v>0.95351842547290788</v>
      </c>
      <c r="T10" s="7">
        <f t="shared" si="14"/>
        <v>-0.93607689237030267</v>
      </c>
      <c r="U10" s="7">
        <f t="shared" si="15"/>
        <v>-0.93607689237030278</v>
      </c>
      <c r="V10" s="7">
        <f t="shared" si="16"/>
        <v>-0.59710138178843941</v>
      </c>
      <c r="W10" s="5">
        <f t="shared" ref="W10:W52" si="17">$C4-$D4</f>
        <v>8.3195044261826334E-2</v>
      </c>
      <c r="X10" s="5">
        <f t="shared" ref="X10:X52" si="18">W10-$E$54</f>
        <v>8.3195044261826417E-2</v>
      </c>
      <c r="Y10" s="5">
        <f t="shared" ref="Y10:Y52" si="19">F10*X10</f>
        <v>5.3068157425507356E-2</v>
      </c>
      <c r="Z10" s="7">
        <f>$C3-$D3</f>
        <v>-0.7269020907025876</v>
      </c>
      <c r="AA10" s="7">
        <f>Z10-$E$54</f>
        <v>-0.72690209070258749</v>
      </c>
      <c r="AB10" s="7">
        <f>F10*AA10</f>
        <v>-0.46367370706521072</v>
      </c>
    </row>
    <row r="11" spans="1:28" x14ac:dyDescent="0.25">
      <c r="A11">
        <v>9</v>
      </c>
      <c r="B11">
        <v>0.57578135165349198</v>
      </c>
      <c r="C11">
        <v>0.57578135165349198</v>
      </c>
      <c r="D11">
        <f>AVERAGE(B3:B52)</f>
        <v>0.10044827996025565</v>
      </c>
      <c r="E11">
        <f t="shared" si="1"/>
        <v>0.47533307169323635</v>
      </c>
      <c r="F11">
        <f>E11-E$54</f>
        <v>0.47533307169323641</v>
      </c>
      <c r="G11">
        <f t="shared" si="0"/>
        <v>0.22594152904532741</v>
      </c>
      <c r="H11" s="7">
        <f t="shared" si="2"/>
        <v>0.63787642516896137</v>
      </c>
      <c r="I11" s="7">
        <f t="shared" si="3"/>
        <v>0.63787642516896148</v>
      </c>
      <c r="J11" s="7">
        <f t="shared" si="4"/>
        <v>0.3032037605362633</v>
      </c>
      <c r="K11" s="5">
        <f t="shared" si="5"/>
        <v>0.38698077246822937</v>
      </c>
      <c r="L11" s="5">
        <f t="shared" si="6"/>
        <v>0.38698077246822943</v>
      </c>
      <c r="M11" s="5">
        <f t="shared" si="7"/>
        <v>0.18394475926354489</v>
      </c>
      <c r="N11" s="7">
        <f t="shared" si="8"/>
        <v>-0.92091666407827066</v>
      </c>
      <c r="O11" s="7">
        <f t="shared" si="9"/>
        <v>-0.92091666407827055</v>
      </c>
      <c r="P11" s="7">
        <f t="shared" si="10"/>
        <v>-0.43774214670981271</v>
      </c>
      <c r="Q11" s="5">
        <f t="shared" si="11"/>
        <v>0.22905949185510535</v>
      </c>
      <c r="R11" s="5">
        <f t="shared" si="13"/>
        <v>0.22905949185510543</v>
      </c>
      <c r="S11" s="5">
        <f t="shared" si="12"/>
        <v>0.10887955186397913</v>
      </c>
      <c r="T11" s="7">
        <f t="shared" si="14"/>
        <v>1.4948325221775343</v>
      </c>
      <c r="U11" s="7">
        <f t="shared" si="15"/>
        <v>1.4948325221775343</v>
      </c>
      <c r="V11" s="7">
        <f t="shared" si="16"/>
        <v>0.7105433344335953</v>
      </c>
      <c r="W11" s="5">
        <f t="shared" si="17"/>
        <v>-0.93607689237030267</v>
      </c>
      <c r="X11" s="5">
        <f t="shared" si="18"/>
        <v>-0.93607689237030256</v>
      </c>
      <c r="Y11" s="5">
        <f t="shared" si="19"/>
        <v>-0.44494830459143497</v>
      </c>
      <c r="Z11" s="7">
        <f t="shared" ref="Z11:Z52" si="20">$C4-$D4</f>
        <v>8.3195044261826334E-2</v>
      </c>
      <c r="AA11" s="7">
        <f t="shared" ref="AA11:AA52" si="21">Z11-$E$54</f>
        <v>8.3195044261826417E-2</v>
      </c>
      <c r="AB11" s="7">
        <f>F11*AA11</f>
        <v>3.9545355938628714E-2</v>
      </c>
    </row>
    <row r="12" spans="1:28" x14ac:dyDescent="0.25">
      <c r="A12">
        <v>10</v>
      </c>
      <c r="B12">
        <v>-0.30538838715635602</v>
      </c>
      <c r="C12">
        <v>-0.30538838715635602</v>
      </c>
      <c r="D12">
        <f>AVERAGE(B3:B52)</f>
        <v>0.10044827996025565</v>
      </c>
      <c r="E12">
        <f t="shared" si="1"/>
        <v>-0.4058366671166117</v>
      </c>
      <c r="F12">
        <f>E12-E$54</f>
        <v>-0.40583666711661165</v>
      </c>
      <c r="G12">
        <f t="shared" si="0"/>
        <v>0.16470340037631945</v>
      </c>
      <c r="H12" s="7">
        <f t="shared" si="2"/>
        <v>0.47533307169323635</v>
      </c>
      <c r="I12" s="7">
        <f t="shared" si="3"/>
        <v>0.47533307169323641</v>
      </c>
      <c r="J12" s="7">
        <f t="shared" si="4"/>
        <v>-0.19290758958628448</v>
      </c>
      <c r="K12" s="5">
        <f t="shared" si="5"/>
        <v>0.63787642516896137</v>
      </c>
      <c r="L12" s="5">
        <f t="shared" si="6"/>
        <v>0.63787642516896148</v>
      </c>
      <c r="M12" s="5">
        <f t="shared" si="7"/>
        <v>-0.25887364242283006</v>
      </c>
      <c r="N12" s="7">
        <f t="shared" si="8"/>
        <v>0.38698077246822937</v>
      </c>
      <c r="O12" s="7">
        <f t="shared" si="9"/>
        <v>0.38698077246822943</v>
      </c>
      <c r="P12" s="7">
        <f t="shared" si="10"/>
        <v>-0.15705098693671807</v>
      </c>
      <c r="Q12" s="5">
        <f t="shared" si="11"/>
        <v>-0.92091666407827066</v>
      </c>
      <c r="R12" s="5">
        <f t="shared" si="13"/>
        <v>-0.92091666407827055</v>
      </c>
      <c r="S12" s="5">
        <f t="shared" si="12"/>
        <v>0.37374174964167356</v>
      </c>
      <c r="T12" s="7">
        <f t="shared" si="14"/>
        <v>0.22905949185510535</v>
      </c>
      <c r="U12" s="7">
        <f t="shared" si="15"/>
        <v>0.22905949185510527</v>
      </c>
      <c r="V12" s="7">
        <f t="shared" si="16"/>
        <v>-9.2960740745900577E-2</v>
      </c>
      <c r="W12" s="5">
        <f t="shared" si="17"/>
        <v>1.4948325221775343</v>
      </c>
      <c r="X12" s="5">
        <f t="shared" si="18"/>
        <v>1.4948325221775343</v>
      </c>
      <c r="Y12" s="5">
        <f t="shared" si="19"/>
        <v>-0.60665784869804895</v>
      </c>
      <c r="Z12" s="7">
        <f t="shared" si="20"/>
        <v>-0.93607689237030267</v>
      </c>
      <c r="AA12" s="7">
        <f t="shared" si="21"/>
        <v>-0.93607689237030256</v>
      </c>
      <c r="AB12" s="7">
        <f t="shared" ref="AB11:AB52" si="22">F12*AA12</f>
        <v>0.3798943261644388</v>
      </c>
    </row>
    <row r="13" spans="1:28" x14ac:dyDescent="0.25">
      <c r="A13">
        <v>11</v>
      </c>
      <c r="B13">
        <v>1.51178116845085</v>
      </c>
      <c r="C13">
        <v>1.51178116845085</v>
      </c>
      <c r="D13">
        <f>AVERAGE(B3:B52)</f>
        <v>0.10044827996025565</v>
      </c>
      <c r="E13">
        <f t="shared" si="1"/>
        <v>1.4113328884905942</v>
      </c>
      <c r="F13">
        <f>E13-E$54</f>
        <v>1.4113328884905942</v>
      </c>
      <c r="G13">
        <f t="shared" si="0"/>
        <v>1.9918605221352041</v>
      </c>
      <c r="H13" s="7">
        <f t="shared" si="2"/>
        <v>-0.4058366671166117</v>
      </c>
      <c r="I13" s="7">
        <f t="shared" si="3"/>
        <v>-0.40583666711661165</v>
      </c>
      <c r="J13" s="7">
        <f t="shared" si="4"/>
        <v>-0.5727706356570833</v>
      </c>
      <c r="K13" s="5">
        <f t="shared" si="5"/>
        <v>0.47533307169323635</v>
      </c>
      <c r="L13" s="5">
        <f t="shared" si="6"/>
        <v>0.47533307169323641</v>
      </c>
      <c r="M13" s="5">
        <f t="shared" si="7"/>
        <v>0.67085319706792201</v>
      </c>
      <c r="N13" s="7">
        <f t="shared" si="8"/>
        <v>0.63787642516896137</v>
      </c>
      <c r="O13" s="7">
        <f t="shared" si="9"/>
        <v>0.63787642516896148</v>
      </c>
      <c r="P13" s="7">
        <f t="shared" si="10"/>
        <v>0.90025597763376475</v>
      </c>
      <c r="Q13" s="5">
        <f t="shared" si="11"/>
        <v>0.38698077246822937</v>
      </c>
      <c r="R13" s="5">
        <f t="shared" si="13"/>
        <v>0.38698077246822943</v>
      </c>
      <c r="S13" s="5">
        <f t="shared" si="12"/>
        <v>0.54615869139790763</v>
      </c>
      <c r="T13" s="7">
        <f t="shared" si="14"/>
        <v>-0.92091666407827066</v>
      </c>
      <c r="U13" s="7">
        <f t="shared" si="15"/>
        <v>-0.92091666407827077</v>
      </c>
      <c r="V13" s="7">
        <f t="shared" si="16"/>
        <v>-1.2997199755727082</v>
      </c>
      <c r="W13" s="5">
        <f t="shared" si="17"/>
        <v>0.22905949185510535</v>
      </c>
      <c r="X13" s="5">
        <f t="shared" si="18"/>
        <v>0.22905949185510543</v>
      </c>
      <c r="Y13" s="5">
        <f t="shared" si="19"/>
        <v>0.32327919427605367</v>
      </c>
      <c r="Z13" s="7">
        <f t="shared" si="20"/>
        <v>1.4948325221775343</v>
      </c>
      <c r="AA13" s="7">
        <f t="shared" si="21"/>
        <v>1.4948325221775343</v>
      </c>
      <c r="AB13" s="7">
        <f t="shared" si="22"/>
        <v>2.1097063013344997</v>
      </c>
    </row>
    <row r="14" spans="1:28" x14ac:dyDescent="0.25">
      <c r="A14">
        <v>12</v>
      </c>
      <c r="B14">
        <v>0.38984323641143098</v>
      </c>
      <c r="C14">
        <v>0.38984323641143098</v>
      </c>
      <c r="D14">
        <f>AVERAGE(B3:B52)</f>
        <v>0.10044827996025565</v>
      </c>
      <c r="E14">
        <f t="shared" si="1"/>
        <v>0.2893949564511753</v>
      </c>
      <c r="F14">
        <f>E14-E$54</f>
        <v>0.28939495645117536</v>
      </c>
      <c r="G14">
        <f t="shared" si="0"/>
        <v>8.3749440819377685E-2</v>
      </c>
      <c r="H14" s="7">
        <f t="shared" si="2"/>
        <v>1.4113328884905942</v>
      </c>
      <c r="I14" s="7">
        <f t="shared" si="3"/>
        <v>1.4113328884905942</v>
      </c>
      <c r="J14" s="7">
        <f t="shared" si="4"/>
        <v>0.40843261980284706</v>
      </c>
      <c r="K14" s="5">
        <f t="shared" si="5"/>
        <v>-0.4058366671166117</v>
      </c>
      <c r="L14" s="5">
        <f t="shared" si="6"/>
        <v>-0.40583666711661165</v>
      </c>
      <c r="M14" s="5">
        <f t="shared" si="7"/>
        <v>-0.11744708460650198</v>
      </c>
      <c r="N14" s="7">
        <f t="shared" si="8"/>
        <v>0.47533307169323635</v>
      </c>
      <c r="O14" s="7">
        <f t="shared" si="9"/>
        <v>0.47533307169323641</v>
      </c>
      <c r="P14" s="7">
        <f t="shared" si="10"/>
        <v>0.13755899358246756</v>
      </c>
      <c r="Q14" s="5">
        <f t="shared" si="11"/>
        <v>0.63787642516896137</v>
      </c>
      <c r="R14" s="5">
        <f t="shared" si="13"/>
        <v>0.63787642516896148</v>
      </c>
      <c r="S14" s="5">
        <f t="shared" si="12"/>
        <v>0.18459822028300302</v>
      </c>
      <c r="T14" s="7">
        <f t="shared" si="14"/>
        <v>0.38698077246822937</v>
      </c>
      <c r="U14" s="7">
        <f t="shared" si="15"/>
        <v>0.38698077246822932</v>
      </c>
      <c r="V14" s="7">
        <f t="shared" si="16"/>
        <v>0.11199028379588542</v>
      </c>
      <c r="W14" s="5">
        <f t="shared" si="17"/>
        <v>-0.92091666407827066</v>
      </c>
      <c r="X14" s="5">
        <f t="shared" si="18"/>
        <v>-0.92091666407827055</v>
      </c>
      <c r="Y14" s="5">
        <f t="shared" si="19"/>
        <v>-0.2665086378960928</v>
      </c>
      <c r="Z14" s="7">
        <f t="shared" si="20"/>
        <v>0.22905949185510535</v>
      </c>
      <c r="AA14" s="7">
        <f t="shared" si="21"/>
        <v>0.22905949185510543</v>
      </c>
      <c r="AB14" s="7">
        <f t="shared" si="22"/>
        <v>6.6288661670136598E-2</v>
      </c>
    </row>
    <row r="15" spans="1:28" x14ac:dyDescent="0.25">
      <c r="A15">
        <v>13</v>
      </c>
      <c r="B15">
        <v>-0.62124058054180398</v>
      </c>
      <c r="C15">
        <v>-0.62124058054180398</v>
      </c>
      <c r="D15">
        <f>AVERAGE(B3:B52)</f>
        <v>0.10044827996025565</v>
      </c>
      <c r="E15">
        <f t="shared" si="1"/>
        <v>-0.7216888605020596</v>
      </c>
      <c r="F15">
        <f>E15-E$54</f>
        <v>-0.72168886050205949</v>
      </c>
      <c r="G15">
        <f t="shared" si="0"/>
        <v>0.52083481137276111</v>
      </c>
      <c r="H15" s="7">
        <f t="shared" si="2"/>
        <v>0.2893949564511753</v>
      </c>
      <c r="I15" s="7">
        <f t="shared" si="3"/>
        <v>0.28939495645117536</v>
      </c>
      <c r="J15" s="7">
        <f t="shared" si="4"/>
        <v>-0.20885311635629186</v>
      </c>
      <c r="K15" s="5">
        <f t="shared" si="5"/>
        <v>1.4113328884905942</v>
      </c>
      <c r="L15" s="5">
        <f t="shared" si="6"/>
        <v>1.4113328884905942</v>
      </c>
      <c r="M15" s="5">
        <f t="shared" si="7"/>
        <v>-1.0185432240838572</v>
      </c>
      <c r="N15" s="7">
        <f t="shared" si="8"/>
        <v>-0.4058366671166117</v>
      </c>
      <c r="O15" s="7">
        <f t="shared" si="9"/>
        <v>-0.40583666711661165</v>
      </c>
      <c r="P15" s="7">
        <f t="shared" si="10"/>
        <v>0.29288780184134111</v>
      </c>
      <c r="Q15" s="5">
        <f t="shared" si="11"/>
        <v>0.47533307169323635</v>
      </c>
      <c r="R15" s="5">
        <f t="shared" si="13"/>
        <v>0.47533307169323641</v>
      </c>
      <c r="S15" s="5">
        <f t="shared" si="12"/>
        <v>-0.34304258286923556</v>
      </c>
      <c r="T15" s="7">
        <f t="shared" si="14"/>
        <v>0.63787642516896137</v>
      </c>
      <c r="U15" s="7">
        <f t="shared" si="15"/>
        <v>0.63787642516896126</v>
      </c>
      <c r="V15" s="7">
        <f t="shared" si="16"/>
        <v>-0.46034831042131485</v>
      </c>
      <c r="W15" s="5">
        <f t="shared" si="17"/>
        <v>0.38698077246822937</v>
      </c>
      <c r="X15" s="5">
        <f t="shared" si="18"/>
        <v>0.38698077246822943</v>
      </c>
      <c r="Y15" s="5">
        <f t="shared" si="19"/>
        <v>-0.27927971271880325</v>
      </c>
      <c r="Z15" s="7">
        <f t="shared" si="20"/>
        <v>-0.92091666407827066</v>
      </c>
      <c r="AA15" s="7">
        <f t="shared" si="21"/>
        <v>-0.92091666407827055</v>
      </c>
      <c r="AB15" s="7">
        <f t="shared" si="22"/>
        <v>0.66461529791600493</v>
      </c>
    </row>
    <row r="16" spans="1:28" x14ac:dyDescent="0.25">
      <c r="A16">
        <v>14</v>
      </c>
      <c r="B16">
        <v>-2.2146998871774999</v>
      </c>
      <c r="C16">
        <v>-2.2146998871774999</v>
      </c>
      <c r="D16">
        <f>AVERAGE(B3:B52)</f>
        <v>0.10044827996025565</v>
      </c>
      <c r="E16">
        <f t="shared" si="1"/>
        <v>-2.3151481671377554</v>
      </c>
      <c r="F16">
        <f>E16-E$54</f>
        <v>-2.3151481671377554</v>
      </c>
      <c r="G16">
        <f t="shared" si="0"/>
        <v>5.359911035801308</v>
      </c>
      <c r="H16" s="7">
        <f t="shared" si="2"/>
        <v>-0.7216888605020596</v>
      </c>
      <c r="I16" s="7">
        <f t="shared" si="3"/>
        <v>-0.72168886050205949</v>
      </c>
      <c r="J16" s="7">
        <f t="shared" si="4"/>
        <v>1.6708166426350783</v>
      </c>
      <c r="K16" s="5">
        <f t="shared" si="5"/>
        <v>0.2893949564511753</v>
      </c>
      <c r="L16" s="5">
        <f t="shared" si="6"/>
        <v>0.28939495645117536</v>
      </c>
      <c r="M16" s="5">
        <f t="shared" si="7"/>
        <v>-0.66999220300684914</v>
      </c>
      <c r="N16" s="7">
        <f t="shared" si="8"/>
        <v>1.4113328884905942</v>
      </c>
      <c r="O16" s="7">
        <f t="shared" si="9"/>
        <v>1.4113328884905942</v>
      </c>
      <c r="P16" s="7">
        <f t="shared" si="10"/>
        <v>-3.2674447500102333</v>
      </c>
      <c r="Q16" s="5">
        <f t="shared" si="11"/>
        <v>-0.4058366671166117</v>
      </c>
      <c r="R16" s="5">
        <f t="shared" si="13"/>
        <v>-0.40583666711661165</v>
      </c>
      <c r="S16" s="5">
        <f t="shared" si="12"/>
        <v>0.93957201603231888</v>
      </c>
      <c r="T16" s="7">
        <f t="shared" si="14"/>
        <v>0.47533307169323635</v>
      </c>
      <c r="U16" s="7">
        <f t="shared" si="15"/>
        <v>0.4753330716932363</v>
      </c>
      <c r="V16" s="7">
        <f t="shared" si="16"/>
        <v>-1.1004664897105554</v>
      </c>
      <c r="W16" s="5">
        <f t="shared" si="17"/>
        <v>0.63787642516896137</v>
      </c>
      <c r="X16" s="5">
        <f t="shared" si="18"/>
        <v>0.63787642516896148</v>
      </c>
      <c r="Y16" s="5">
        <f t="shared" si="19"/>
        <v>-1.4767784365903047</v>
      </c>
      <c r="Z16" s="7">
        <f t="shared" si="20"/>
        <v>0.38698077246822937</v>
      </c>
      <c r="AA16" s="7">
        <f t="shared" si="21"/>
        <v>0.38698077246822943</v>
      </c>
      <c r="AB16" s="7">
        <f t="shared" si="22"/>
        <v>-0.89591782609737414</v>
      </c>
    </row>
    <row r="17" spans="1:28" x14ac:dyDescent="0.25">
      <c r="A17">
        <v>15</v>
      </c>
      <c r="B17">
        <v>1.12493091814311</v>
      </c>
      <c r="C17">
        <v>1.12493091814311</v>
      </c>
      <c r="D17">
        <f>$D$16</f>
        <v>0.10044827996025565</v>
      </c>
      <c r="E17">
        <f t="shared" si="1"/>
        <v>1.0244826381828542</v>
      </c>
      <c r="F17">
        <f>E17-E$54</f>
        <v>1.0244826381828542</v>
      </c>
      <c r="G17">
        <f t="shared" si="0"/>
        <v>1.049564675938101</v>
      </c>
      <c r="H17" s="7">
        <f t="shared" si="2"/>
        <v>-2.3151481671377554</v>
      </c>
      <c r="I17" s="7">
        <f t="shared" si="3"/>
        <v>-2.3151481671377554</v>
      </c>
      <c r="J17" s="7">
        <f t="shared" si="4"/>
        <v>-2.3718291020534874</v>
      </c>
      <c r="K17" s="5">
        <f t="shared" si="5"/>
        <v>-0.7216888605020596</v>
      </c>
      <c r="L17" s="5">
        <f t="shared" si="6"/>
        <v>-0.72168886050205949</v>
      </c>
      <c r="M17" s="5">
        <f t="shared" si="7"/>
        <v>-0.73935770775432774</v>
      </c>
      <c r="N17" s="7">
        <f t="shared" si="8"/>
        <v>0.2893949564511753</v>
      </c>
      <c r="O17" s="7">
        <f t="shared" si="9"/>
        <v>0.28939495645117536</v>
      </c>
      <c r="P17" s="7">
        <f t="shared" si="10"/>
        <v>0.29648010846191236</v>
      </c>
      <c r="Q17" s="5">
        <f t="shared" si="11"/>
        <v>1.4113328884905942</v>
      </c>
      <c r="R17" s="5">
        <f t="shared" si="13"/>
        <v>1.4113328884905942</v>
      </c>
      <c r="S17" s="5">
        <f t="shared" si="12"/>
        <v>1.445886040955072</v>
      </c>
      <c r="T17" s="7">
        <f t="shared" si="14"/>
        <v>-0.4058366671166117</v>
      </c>
      <c r="U17" s="7">
        <f t="shared" si="15"/>
        <v>-0.40583666711661176</v>
      </c>
      <c r="V17" s="7">
        <f t="shared" si="16"/>
        <v>-0.41577261939896321</v>
      </c>
      <c r="W17" s="5">
        <f t="shared" si="17"/>
        <v>0.47533307169323635</v>
      </c>
      <c r="X17" s="5">
        <f t="shared" si="18"/>
        <v>0.47533307169323641</v>
      </c>
      <c r="Y17" s="5">
        <f t="shared" si="19"/>
        <v>0.48697047930384663</v>
      </c>
      <c r="Z17" s="7">
        <f t="shared" si="20"/>
        <v>0.63787642516896137</v>
      </c>
      <c r="AA17" s="7">
        <f t="shared" si="21"/>
        <v>0.63787642516896148</v>
      </c>
      <c r="AB17" s="7">
        <f t="shared" si="22"/>
        <v>0.65349332289174566</v>
      </c>
    </row>
    <row r="18" spans="1:28" x14ac:dyDescent="0.25">
      <c r="A18">
        <v>16</v>
      </c>
      <c r="B18">
        <v>-4.4933609015230899E-2</v>
      </c>
      <c r="C18">
        <v>-4.4933609015230899E-2</v>
      </c>
      <c r="D18">
        <f>$D$16</f>
        <v>0.10044827996025565</v>
      </c>
      <c r="E18">
        <f t="shared" si="1"/>
        <v>-0.14538188897548654</v>
      </c>
      <c r="F18">
        <f>E18-E$54</f>
        <v>-0.14538188897548646</v>
      </c>
      <c r="G18">
        <f t="shared" si="0"/>
        <v>2.1135893642080669E-2</v>
      </c>
      <c r="H18" s="7">
        <f t="shared" si="2"/>
        <v>1.0244826381828542</v>
      </c>
      <c r="I18" s="7">
        <f t="shared" si="3"/>
        <v>1.0244826381828542</v>
      </c>
      <c r="J18" s="7">
        <f t="shared" si="4"/>
        <v>-0.14894122116161318</v>
      </c>
      <c r="K18" s="5">
        <f t="shared" si="5"/>
        <v>-2.3151481671377554</v>
      </c>
      <c r="L18" s="5">
        <f t="shared" si="6"/>
        <v>-2.3151481671377554</v>
      </c>
      <c r="M18" s="5">
        <f t="shared" si="7"/>
        <v>0.33658061379662213</v>
      </c>
      <c r="N18" s="7">
        <f t="shared" si="8"/>
        <v>-0.7216888605020596</v>
      </c>
      <c r="O18" s="7">
        <f t="shared" si="9"/>
        <v>-0.72168886050205949</v>
      </c>
      <c r="P18" s="7">
        <f t="shared" si="10"/>
        <v>0.10492048979235574</v>
      </c>
      <c r="Q18" s="5">
        <f t="shared" si="11"/>
        <v>0.2893949564511753</v>
      </c>
      <c r="R18" s="5">
        <f t="shared" si="13"/>
        <v>0.28939495645117536</v>
      </c>
      <c r="S18" s="5">
        <f t="shared" si="12"/>
        <v>-4.2072785428850512E-2</v>
      </c>
      <c r="T18" s="7">
        <f t="shared" si="14"/>
        <v>1.4113328884905942</v>
      </c>
      <c r="U18" s="7">
        <f t="shared" si="15"/>
        <v>1.4113328884905942</v>
      </c>
      <c r="V18" s="7">
        <f t="shared" si="16"/>
        <v>-0.20518224130199217</v>
      </c>
      <c r="W18" s="5">
        <f t="shared" si="17"/>
        <v>-0.4058366671166117</v>
      </c>
      <c r="X18" s="5">
        <f t="shared" si="18"/>
        <v>-0.40583666711661165</v>
      </c>
      <c r="Y18" s="5">
        <f t="shared" si="19"/>
        <v>5.9001301280928689E-2</v>
      </c>
      <c r="Z18" s="7">
        <f t="shared" si="20"/>
        <v>0.47533307169323635</v>
      </c>
      <c r="AA18" s="7">
        <f t="shared" si="21"/>
        <v>0.47533307169323641</v>
      </c>
      <c r="AB18" s="7">
        <f t="shared" si="22"/>
        <v>-6.9104819855283037E-2</v>
      </c>
    </row>
    <row r="19" spans="1:28" x14ac:dyDescent="0.25">
      <c r="A19">
        <v>17</v>
      </c>
      <c r="B19">
        <v>-1.6190263098946101E-2</v>
      </c>
      <c r="C19">
        <v>-1.6190263098946101E-2</v>
      </c>
      <c r="D19">
        <f>$D$16</f>
        <v>0.10044827996025565</v>
      </c>
      <c r="E19">
        <f t="shared" si="1"/>
        <v>-0.11663854305920175</v>
      </c>
      <c r="F19">
        <f>E19-E$54</f>
        <v>-0.11663854305920167</v>
      </c>
      <c r="G19">
        <f t="shared" si="0"/>
        <v>1.3604549726973243E-2</v>
      </c>
      <c r="H19" s="7">
        <f t="shared" si="2"/>
        <v>-0.14538188897548654</v>
      </c>
      <c r="I19" s="7">
        <f t="shared" si="3"/>
        <v>-0.14538188897548646</v>
      </c>
      <c r="J19" s="7">
        <f t="shared" si="4"/>
        <v>1.6957131717295352E-2</v>
      </c>
      <c r="K19" s="5">
        <f t="shared" si="5"/>
        <v>1.0244826381828542</v>
      </c>
      <c r="L19" s="5">
        <f t="shared" si="6"/>
        <v>1.0244826381828542</v>
      </c>
      <c r="M19" s="5">
        <f t="shared" si="7"/>
        <v>-0.11949416230709536</v>
      </c>
      <c r="N19" s="7">
        <f t="shared" si="8"/>
        <v>-2.3151481671377554</v>
      </c>
      <c r="O19" s="7">
        <f t="shared" si="9"/>
        <v>-2.3151481671377554</v>
      </c>
      <c r="P19" s="7">
        <f t="shared" si="10"/>
        <v>0.2700355091811289</v>
      </c>
      <c r="Q19" s="5">
        <f t="shared" si="11"/>
        <v>-0.7216888605020596</v>
      </c>
      <c r="R19" s="5">
        <f t="shared" si="13"/>
        <v>-0.72168886050205949</v>
      </c>
      <c r="S19" s="5">
        <f t="shared" si="12"/>
        <v>8.4176737231015653E-2</v>
      </c>
      <c r="T19" s="7">
        <f t="shared" si="14"/>
        <v>0.2893949564511753</v>
      </c>
      <c r="U19" s="7">
        <f t="shared" si="15"/>
        <v>0.28939495645117524</v>
      </c>
      <c r="V19" s="7">
        <f t="shared" si="16"/>
        <v>-3.3754606089146197E-2</v>
      </c>
      <c r="W19" s="5">
        <f t="shared" si="17"/>
        <v>1.4113328884905942</v>
      </c>
      <c r="X19" s="5">
        <f t="shared" si="18"/>
        <v>1.4113328884905942</v>
      </c>
      <c r="Y19" s="5">
        <f t="shared" si="19"/>
        <v>-0.16461581188507765</v>
      </c>
      <c r="Z19" s="7">
        <f t="shared" si="20"/>
        <v>-0.4058366671166117</v>
      </c>
      <c r="AA19" s="7">
        <f t="shared" si="21"/>
        <v>-0.40583666711661165</v>
      </c>
      <c r="AB19" s="7">
        <f t="shared" si="22"/>
        <v>4.73361975724838E-2</v>
      </c>
    </row>
    <row r="20" spans="1:28" x14ac:dyDescent="0.25">
      <c r="A20">
        <v>18</v>
      </c>
      <c r="B20">
        <v>0.94383621068529899</v>
      </c>
      <c r="C20">
        <v>0.94383621068529899</v>
      </c>
      <c r="D20">
        <f>$D$16</f>
        <v>0.10044827996025565</v>
      </c>
      <c r="E20">
        <f t="shared" si="1"/>
        <v>0.84338793072504337</v>
      </c>
      <c r="F20">
        <f>E20-E$54</f>
        <v>0.84338793072504348</v>
      </c>
      <c r="G20">
        <f t="shared" si="0"/>
        <v>0.71130320169267069</v>
      </c>
      <c r="H20" s="7">
        <f t="shared" si="2"/>
        <v>-0.11663854305920175</v>
      </c>
      <c r="I20" s="7">
        <f t="shared" si="3"/>
        <v>-0.11663854305920167</v>
      </c>
      <c r="J20" s="7">
        <f t="shared" si="4"/>
        <v>-9.8371539473483982E-2</v>
      </c>
      <c r="K20" s="5">
        <f t="shared" si="5"/>
        <v>-0.14538188897548654</v>
      </c>
      <c r="L20" s="5">
        <f t="shared" si="6"/>
        <v>-0.14538188897548646</v>
      </c>
      <c r="M20" s="5">
        <f t="shared" si="7"/>
        <v>-0.12261333050793354</v>
      </c>
      <c r="N20" s="7">
        <f t="shared" si="8"/>
        <v>1.0244826381828542</v>
      </c>
      <c r="O20" s="7">
        <f t="shared" si="9"/>
        <v>1.0244826381828542</v>
      </c>
      <c r="P20" s="7">
        <f t="shared" si="10"/>
        <v>0.86403629228077083</v>
      </c>
      <c r="Q20" s="5">
        <f t="shared" si="11"/>
        <v>-2.3151481671377554</v>
      </c>
      <c r="R20" s="5">
        <f t="shared" si="13"/>
        <v>-2.3151481671377554</v>
      </c>
      <c r="S20" s="5">
        <f t="shared" si="12"/>
        <v>-1.9525680220041886</v>
      </c>
      <c r="T20" s="7">
        <f t="shared" si="14"/>
        <v>-0.7216888605020596</v>
      </c>
      <c r="U20" s="7">
        <f t="shared" si="15"/>
        <v>-0.72168886050205971</v>
      </c>
      <c r="V20" s="7">
        <f t="shared" si="16"/>
        <v>-0.60866367468614668</v>
      </c>
      <c r="W20" s="5">
        <f t="shared" si="17"/>
        <v>0.2893949564511753</v>
      </c>
      <c r="X20" s="5">
        <f t="shared" si="18"/>
        <v>0.28939495645117536</v>
      </c>
      <c r="Y20" s="5">
        <f t="shared" si="19"/>
        <v>0.24407221348362085</v>
      </c>
      <c r="Z20" s="7">
        <f t="shared" si="20"/>
        <v>1.4113328884905942</v>
      </c>
      <c r="AA20" s="7">
        <f t="shared" si="21"/>
        <v>1.4113328884905942</v>
      </c>
      <c r="AB20" s="7">
        <f t="shared" si="22"/>
        <v>1.1903011243882808</v>
      </c>
    </row>
    <row r="21" spans="1:28" x14ac:dyDescent="0.25">
      <c r="A21">
        <v>19</v>
      </c>
      <c r="B21">
        <v>0.821221195098089</v>
      </c>
      <c r="C21">
        <v>0.821221195098089</v>
      </c>
      <c r="D21">
        <f>$D$16</f>
        <v>0.10044827996025565</v>
      </c>
      <c r="E21">
        <f t="shared" si="1"/>
        <v>0.72077291513783337</v>
      </c>
      <c r="F21">
        <f>E21-E$54</f>
        <v>0.72077291513783348</v>
      </c>
      <c r="G21">
        <f t="shared" si="0"/>
        <v>0.51951359519629048</v>
      </c>
      <c r="H21" s="7">
        <f t="shared" si="2"/>
        <v>0.84338793072504337</v>
      </c>
      <c r="I21" s="7">
        <f t="shared" si="3"/>
        <v>0.84338793072504348</v>
      </c>
      <c r="J21" s="7">
        <f t="shared" si="4"/>
        <v>0.60789117742075471</v>
      </c>
      <c r="K21" s="5">
        <f t="shared" si="5"/>
        <v>-0.11663854305920175</v>
      </c>
      <c r="L21" s="5">
        <f t="shared" si="6"/>
        <v>-0.11663854305920167</v>
      </c>
      <c r="M21" s="5">
        <f t="shared" si="7"/>
        <v>-8.4069902698210505E-2</v>
      </c>
      <c r="N21" s="7">
        <f t="shared" si="8"/>
        <v>-0.14538188897548654</v>
      </c>
      <c r="O21" s="7">
        <f t="shared" si="9"/>
        <v>-0.14538188897548646</v>
      </c>
      <c r="P21" s="7">
        <f t="shared" si="10"/>
        <v>-0.10478732792510623</v>
      </c>
      <c r="Q21" s="5">
        <f t="shared" si="11"/>
        <v>1.0244826381828542</v>
      </c>
      <c r="R21" s="5">
        <f t="shared" si="13"/>
        <v>1.0244826381828542</v>
      </c>
      <c r="S21" s="5">
        <f t="shared" si="12"/>
        <v>0.73841933763115419</v>
      </c>
      <c r="T21" s="7">
        <f t="shared" si="14"/>
        <v>-2.3151481671377554</v>
      </c>
      <c r="U21" s="7">
        <f t="shared" si="15"/>
        <v>-2.3151481671377554</v>
      </c>
      <c r="V21" s="7">
        <f t="shared" si="16"/>
        <v>-1.6686960934038921</v>
      </c>
      <c r="W21" s="5">
        <f t="shared" si="17"/>
        <v>-0.7216888605020596</v>
      </c>
      <c r="X21" s="5">
        <f t="shared" si="18"/>
        <v>-0.72168886050205949</v>
      </c>
      <c r="Y21" s="5">
        <f t="shared" si="19"/>
        <v>-0.52017378380657064</v>
      </c>
      <c r="Z21" s="7">
        <f t="shared" si="20"/>
        <v>0.2893949564511753</v>
      </c>
      <c r="AA21" s="7">
        <f t="shared" si="21"/>
        <v>0.28939495645117536</v>
      </c>
      <c r="AB21" s="7">
        <f t="shared" si="22"/>
        <v>0.20858804638750003</v>
      </c>
    </row>
    <row r="22" spans="1:28" x14ac:dyDescent="0.25">
      <c r="A22">
        <v>20</v>
      </c>
      <c r="B22">
        <v>0.59390132121750905</v>
      </c>
      <c r="C22">
        <v>0.59390132121750905</v>
      </c>
      <c r="D22">
        <f>$D$16</f>
        <v>0.10044827996025565</v>
      </c>
      <c r="E22">
        <f t="shared" si="1"/>
        <v>0.49345304125725342</v>
      </c>
      <c r="F22">
        <f>E22-E$54</f>
        <v>0.49345304125725348</v>
      </c>
      <c r="G22">
        <f t="shared" si="0"/>
        <v>0.24349590392603271</v>
      </c>
      <c r="H22" s="7">
        <f t="shared" si="2"/>
        <v>0.72077291513783337</v>
      </c>
      <c r="I22" s="7">
        <f t="shared" si="3"/>
        <v>0.72077291513783348</v>
      </c>
      <c r="J22" s="7">
        <f t="shared" si="4"/>
        <v>0.35566758703062018</v>
      </c>
      <c r="K22" s="5">
        <f t="shared" si="5"/>
        <v>0.84338793072504337</v>
      </c>
      <c r="L22" s="5">
        <f t="shared" si="6"/>
        <v>0.84338793072504348</v>
      </c>
      <c r="M22" s="5">
        <f t="shared" si="7"/>
        <v>0.41617233937593451</v>
      </c>
      <c r="N22" s="7">
        <f t="shared" si="8"/>
        <v>-0.11663854305920175</v>
      </c>
      <c r="O22" s="7">
        <f t="shared" si="9"/>
        <v>-0.11663854305920167</v>
      </c>
      <c r="P22" s="7">
        <f t="shared" si="10"/>
        <v>-5.7555643800378177E-2</v>
      </c>
      <c r="Q22" s="5">
        <f t="shared" si="11"/>
        <v>-0.14538188897548654</v>
      </c>
      <c r="R22" s="5">
        <f t="shared" si="13"/>
        <v>-0.14538188897548646</v>
      </c>
      <c r="S22" s="5">
        <f t="shared" si="12"/>
        <v>-7.1739135258678158E-2</v>
      </c>
      <c r="T22" s="7">
        <f t="shared" si="14"/>
        <v>1.0244826381828542</v>
      </c>
      <c r="U22" s="7">
        <f t="shared" si="15"/>
        <v>1.0244826381828542</v>
      </c>
      <c r="V22" s="7">
        <f t="shared" si="16"/>
        <v>0.50553407352658386</v>
      </c>
      <c r="W22" s="5">
        <f t="shared" si="17"/>
        <v>-2.3151481671377554</v>
      </c>
      <c r="X22" s="5">
        <f t="shared" si="18"/>
        <v>-2.3151481671377554</v>
      </c>
      <c r="Y22" s="5">
        <f t="shared" si="19"/>
        <v>-1.1424169040352816</v>
      </c>
      <c r="Z22" s="7">
        <f t="shared" si="20"/>
        <v>-0.7216888605020596</v>
      </c>
      <c r="AA22" s="7">
        <f t="shared" si="21"/>
        <v>-0.72168886050205949</v>
      </c>
      <c r="AB22" s="7">
        <f t="shared" si="22"/>
        <v>-0.356119563056223</v>
      </c>
    </row>
    <row r="23" spans="1:28" x14ac:dyDescent="0.25">
      <c r="A23">
        <v>21</v>
      </c>
      <c r="B23">
        <v>0.91897737160821802</v>
      </c>
      <c r="C23">
        <v>0.91897737160821802</v>
      </c>
      <c r="D23">
        <f>$D$16</f>
        <v>0.10044827996025565</v>
      </c>
      <c r="E23">
        <f t="shared" si="1"/>
        <v>0.81852909164796239</v>
      </c>
      <c r="F23">
        <f>E23-E$54</f>
        <v>0.8185290916479625</v>
      </c>
      <c r="G23">
        <f t="shared" si="0"/>
        <v>0.66998987387403863</v>
      </c>
      <c r="H23" s="7">
        <f t="shared" si="2"/>
        <v>0.49345304125725342</v>
      </c>
      <c r="I23" s="7">
        <f t="shared" si="3"/>
        <v>0.49345304125725348</v>
      </c>
      <c r="J23" s="7">
        <f t="shared" si="4"/>
        <v>0.40390566963122426</v>
      </c>
      <c r="K23" s="5">
        <f t="shared" si="5"/>
        <v>0.72077291513783337</v>
      </c>
      <c r="L23" s="5">
        <f t="shared" si="6"/>
        <v>0.72077291513783348</v>
      </c>
      <c r="M23" s="5">
        <f t="shared" si="7"/>
        <v>0.58997359951222483</v>
      </c>
      <c r="N23" s="7">
        <f t="shared" si="8"/>
        <v>0.84338793072504337</v>
      </c>
      <c r="O23" s="7">
        <f t="shared" si="9"/>
        <v>0.84338793072504348</v>
      </c>
      <c r="P23" s="7">
        <f t="shared" si="10"/>
        <v>0.69033755684322451</v>
      </c>
      <c r="Q23" s="5">
        <f t="shared" si="11"/>
        <v>-0.11663854305920175</v>
      </c>
      <c r="R23" s="5">
        <f t="shared" si="13"/>
        <v>-0.11663854305920167</v>
      </c>
      <c r="S23" s="5">
        <f t="shared" si="12"/>
        <v>-9.5472040701390107E-2</v>
      </c>
      <c r="T23" s="7">
        <f t="shared" si="14"/>
        <v>-0.14538188897548654</v>
      </c>
      <c r="U23" s="7">
        <f t="shared" si="15"/>
        <v>-0.14538188897548662</v>
      </c>
      <c r="V23" s="7">
        <f t="shared" si="16"/>
        <v>-0.11899930552517</v>
      </c>
      <c r="W23" s="5">
        <f t="shared" si="17"/>
        <v>1.0244826381828542</v>
      </c>
      <c r="X23" s="5">
        <f t="shared" si="18"/>
        <v>1.0244826381828542</v>
      </c>
      <c r="Y23" s="5">
        <f t="shared" si="19"/>
        <v>0.83856884324091985</v>
      </c>
      <c r="Z23" s="7">
        <f t="shared" si="20"/>
        <v>-2.3151481671377554</v>
      </c>
      <c r="AA23" s="7">
        <f t="shared" si="21"/>
        <v>-2.3151481671377554</v>
      </c>
      <c r="AB23" s="7">
        <f t="shared" si="22"/>
        <v>-1.8950161262777121</v>
      </c>
    </row>
    <row r="24" spans="1:28" x14ac:dyDescent="0.25">
      <c r="A24">
        <v>22</v>
      </c>
      <c r="B24">
        <v>0.78213630073106699</v>
      </c>
      <c r="C24">
        <v>0.78213630073106699</v>
      </c>
      <c r="D24">
        <f>$D$16</f>
        <v>0.10044827996025565</v>
      </c>
      <c r="E24">
        <f t="shared" si="1"/>
        <v>0.68168802077081136</v>
      </c>
      <c r="F24">
        <f>E24-E$54</f>
        <v>0.68168802077081148</v>
      </c>
      <c r="G24">
        <f t="shared" si="0"/>
        <v>0.46469855766242629</v>
      </c>
      <c r="H24" s="7">
        <f t="shared" si="2"/>
        <v>0.81852909164796239</v>
      </c>
      <c r="I24" s="7">
        <f t="shared" si="3"/>
        <v>0.8185290916479625</v>
      </c>
      <c r="J24" s="7">
        <f t="shared" si="4"/>
        <v>0.55798147642882967</v>
      </c>
      <c r="K24" s="5">
        <f t="shared" si="5"/>
        <v>0.49345304125725342</v>
      </c>
      <c r="L24" s="5">
        <f t="shared" si="6"/>
        <v>0.49345304125725348</v>
      </c>
      <c r="M24" s="5">
        <f t="shared" si="7"/>
        <v>0.33638102703799472</v>
      </c>
      <c r="N24" s="7">
        <f t="shared" si="8"/>
        <v>0.72077291513783337</v>
      </c>
      <c r="O24" s="7">
        <f t="shared" si="9"/>
        <v>0.72077291513783348</v>
      </c>
      <c r="P24" s="7">
        <f t="shared" si="10"/>
        <v>0.49134226194551778</v>
      </c>
      <c r="Q24" s="5">
        <f t="shared" si="11"/>
        <v>0.84338793072504337</v>
      </c>
      <c r="R24" s="5">
        <f t="shared" si="13"/>
        <v>0.84338793072504348</v>
      </c>
      <c r="S24" s="5">
        <f t="shared" si="12"/>
        <v>0.57492744923794514</v>
      </c>
      <c r="T24" s="7">
        <f t="shared" si="14"/>
        <v>-0.11663854305920175</v>
      </c>
      <c r="U24" s="7">
        <f t="shared" si="15"/>
        <v>-0.11663854305920184</v>
      </c>
      <c r="V24" s="7">
        <f t="shared" si="16"/>
        <v>-7.9511097563618363E-2</v>
      </c>
      <c r="W24" s="5">
        <f t="shared" si="17"/>
        <v>-0.14538188897548654</v>
      </c>
      <c r="X24" s="5">
        <f t="shared" si="18"/>
        <v>-0.14538188897548646</v>
      </c>
      <c r="Y24" s="5">
        <f t="shared" si="19"/>
        <v>-9.9105092151621221E-2</v>
      </c>
      <c r="Z24" s="7">
        <f t="shared" si="20"/>
        <v>1.0244826381828542</v>
      </c>
      <c r="AA24" s="7">
        <f t="shared" si="21"/>
        <v>1.0244826381828542</v>
      </c>
      <c r="AB24" s="7">
        <f t="shared" si="22"/>
        <v>0.69837754193692925</v>
      </c>
    </row>
    <row r="25" spans="1:28" x14ac:dyDescent="0.25">
      <c r="A25">
        <v>23</v>
      </c>
      <c r="B25">
        <v>7.4564983365190601E-2</v>
      </c>
      <c r="C25">
        <v>7.4564983365190601E-2</v>
      </c>
      <c r="D25">
        <f>$D$16</f>
        <v>0.10044827996025565</v>
      </c>
      <c r="E25">
        <f t="shared" si="1"/>
        <v>-2.5883296595065053E-2</v>
      </c>
      <c r="F25">
        <f>E25-E$54</f>
        <v>-2.588329659506497E-2</v>
      </c>
      <c r="G25">
        <f t="shared" si="0"/>
        <v>6.6994504262810181E-4</v>
      </c>
      <c r="H25" s="7">
        <f t="shared" si="2"/>
        <v>0.68168802077081136</v>
      </c>
      <c r="I25" s="7">
        <f t="shared" si="3"/>
        <v>0.68168802077081148</v>
      </c>
      <c r="J25" s="7">
        <f t="shared" si="4"/>
        <v>-1.7644333226913722E-2</v>
      </c>
      <c r="K25" s="5">
        <f t="shared" si="5"/>
        <v>0.81852909164796239</v>
      </c>
      <c r="L25" s="5">
        <f t="shared" si="6"/>
        <v>0.8185290916479625</v>
      </c>
      <c r="M25" s="5">
        <f t="shared" si="7"/>
        <v>-2.1186231250813332E-2</v>
      </c>
      <c r="N25" s="7">
        <f t="shared" si="8"/>
        <v>0.49345304125725342</v>
      </c>
      <c r="O25" s="7">
        <f t="shared" si="9"/>
        <v>0.49345304125725348</v>
      </c>
      <c r="P25" s="7">
        <f t="shared" si="10"/>
        <v>-1.2772191422598323E-2</v>
      </c>
      <c r="Q25" s="5">
        <f t="shared" si="11"/>
        <v>0.72077291513783337</v>
      </c>
      <c r="R25" s="5">
        <f t="shared" si="13"/>
        <v>0.72077291513783348</v>
      </c>
      <c r="S25" s="5">
        <f t="shared" si="12"/>
        <v>-1.8655979140202138E-2</v>
      </c>
      <c r="T25" s="7">
        <f t="shared" si="14"/>
        <v>0.84338793072504337</v>
      </c>
      <c r="U25" s="7">
        <f t="shared" si="15"/>
        <v>0.84338793072504326</v>
      </c>
      <c r="V25" s="7">
        <f t="shared" si="16"/>
        <v>-2.1829659955654404E-2</v>
      </c>
      <c r="W25" s="5">
        <f t="shared" si="17"/>
        <v>-0.11663854305920175</v>
      </c>
      <c r="X25" s="5">
        <f t="shared" si="18"/>
        <v>-0.11663854305920167</v>
      </c>
      <c r="Y25" s="5">
        <f t="shared" si="19"/>
        <v>3.0189900044175736E-3</v>
      </c>
      <c r="Z25" s="7">
        <f t="shared" si="20"/>
        <v>-0.14538188897548654</v>
      </c>
      <c r="AA25" s="7">
        <f t="shared" si="21"/>
        <v>-0.14538188897548646</v>
      </c>
      <c r="AB25" s="7">
        <f t="shared" si="22"/>
        <v>3.762962551903322E-3</v>
      </c>
    </row>
    <row r="26" spans="1:28" x14ac:dyDescent="0.25">
      <c r="A26">
        <v>24</v>
      </c>
      <c r="B26">
        <v>-1.9893516958633699</v>
      </c>
      <c r="C26">
        <v>-1.9893516958633699</v>
      </c>
      <c r="D26">
        <f>$D$16</f>
        <v>0.10044827996025565</v>
      </c>
      <c r="E26">
        <f t="shared" si="1"/>
        <v>-2.0897999758236256</v>
      </c>
      <c r="F26">
        <f>E26-E$54</f>
        <v>-2.0897999758236256</v>
      </c>
      <c r="G26">
        <f t="shared" si="0"/>
        <v>4.3672639389524264</v>
      </c>
      <c r="H26" s="7">
        <f t="shared" si="2"/>
        <v>-2.5883296595065053E-2</v>
      </c>
      <c r="I26" s="7">
        <f t="shared" si="3"/>
        <v>-2.588329659506497E-2</v>
      </c>
      <c r="J26" s="7">
        <f t="shared" si="4"/>
        <v>5.4090912598602506E-2</v>
      </c>
      <c r="K26" s="5">
        <f t="shared" si="5"/>
        <v>0.68168802077081136</v>
      </c>
      <c r="L26" s="5">
        <f t="shared" si="6"/>
        <v>0.68168802077081148</v>
      </c>
      <c r="M26" s="5">
        <f t="shared" si="7"/>
        <v>-1.4245916093260971</v>
      </c>
      <c r="N26" s="7">
        <f t="shared" si="8"/>
        <v>0.81852909164796239</v>
      </c>
      <c r="O26" s="7">
        <f t="shared" si="9"/>
        <v>0.8185290916479625</v>
      </c>
      <c r="P26" s="7">
        <f t="shared" si="10"/>
        <v>-1.7105620759368463</v>
      </c>
      <c r="Q26" s="5">
        <f t="shared" si="11"/>
        <v>0.49345304125725342</v>
      </c>
      <c r="R26" s="5">
        <f t="shared" si="13"/>
        <v>0.49345304125725348</v>
      </c>
      <c r="S26" s="5">
        <f t="shared" si="12"/>
        <v>-1.0312181536895029</v>
      </c>
      <c r="T26" s="7">
        <f t="shared" si="14"/>
        <v>0.72077291513783337</v>
      </c>
      <c r="U26" s="7">
        <f t="shared" si="15"/>
        <v>0.72077291513783326</v>
      </c>
      <c r="V26" s="7">
        <f t="shared" si="16"/>
        <v>-1.506271220629368</v>
      </c>
      <c r="W26" s="5">
        <f t="shared" si="17"/>
        <v>0.84338793072504337</v>
      </c>
      <c r="X26" s="5">
        <f t="shared" si="18"/>
        <v>0.84338793072504348</v>
      </c>
      <c r="Y26" s="5">
        <f t="shared" si="19"/>
        <v>-1.7625120772391336</v>
      </c>
      <c r="Z26" s="7">
        <f t="shared" si="20"/>
        <v>-0.11663854305920175</v>
      </c>
      <c r="AA26" s="7">
        <f t="shared" si="21"/>
        <v>-0.11663854305920167</v>
      </c>
      <c r="AB26" s="7">
        <f t="shared" si="22"/>
        <v>0.24375122446522257</v>
      </c>
    </row>
    <row r="27" spans="1:28" x14ac:dyDescent="0.25">
      <c r="A27">
        <v>25</v>
      </c>
      <c r="B27">
        <v>0.61982574789471001</v>
      </c>
      <c r="C27">
        <v>0.61982574789471001</v>
      </c>
      <c r="D27">
        <f>$D$16</f>
        <v>0.10044827996025565</v>
      </c>
      <c r="E27">
        <f t="shared" si="1"/>
        <v>0.51937746793445438</v>
      </c>
      <c r="F27">
        <f>E27-E$54</f>
        <v>0.5193774679344545</v>
      </c>
      <c r="G27">
        <f t="shared" si="0"/>
        <v>0.26975295419800532</v>
      </c>
      <c r="H27" s="7">
        <f t="shared" si="2"/>
        <v>-2.0897999758236256</v>
      </c>
      <c r="I27" s="7">
        <f t="shared" si="3"/>
        <v>-2.0897999758236256</v>
      </c>
      <c r="J27" s="7">
        <f t="shared" si="4"/>
        <v>-1.0853950199327589</v>
      </c>
      <c r="K27" s="5">
        <f t="shared" si="5"/>
        <v>-2.5883296595065053E-2</v>
      </c>
      <c r="L27" s="5">
        <f t="shared" si="6"/>
        <v>-2.588329659506497E-2</v>
      </c>
      <c r="M27" s="5">
        <f t="shared" si="7"/>
        <v>-1.3443201047341331E-2</v>
      </c>
      <c r="N27" s="7">
        <f t="shared" si="8"/>
        <v>0.68168802077081136</v>
      </c>
      <c r="O27" s="7">
        <f t="shared" si="9"/>
        <v>0.68168802077081148</v>
      </c>
      <c r="P27" s="7">
        <f t="shared" si="10"/>
        <v>0.3540533981491939</v>
      </c>
      <c r="Q27" s="5">
        <f t="shared" si="11"/>
        <v>0.81852909164796239</v>
      </c>
      <c r="R27" s="5">
        <f t="shared" si="13"/>
        <v>0.8185290916479625</v>
      </c>
      <c r="S27" s="5">
        <f t="shared" si="12"/>
        <v>0.42512556705080778</v>
      </c>
      <c r="T27" s="7">
        <f t="shared" si="14"/>
        <v>0.49345304125725342</v>
      </c>
      <c r="U27" s="7">
        <f t="shared" si="15"/>
        <v>0.49345304125725337</v>
      </c>
      <c r="V27" s="7">
        <f t="shared" si="16"/>
        <v>0.25628839111274815</v>
      </c>
      <c r="W27" s="5">
        <f t="shared" si="17"/>
        <v>0.72077291513783337</v>
      </c>
      <c r="X27" s="5">
        <f t="shared" si="18"/>
        <v>0.72077291513783348</v>
      </c>
      <c r="Y27" s="5">
        <f t="shared" si="19"/>
        <v>0.37435321162002339</v>
      </c>
      <c r="Z27" s="7">
        <f t="shared" si="20"/>
        <v>0.84338793072504337</v>
      </c>
      <c r="AA27" s="7">
        <f t="shared" si="21"/>
        <v>0.84338793072504348</v>
      </c>
      <c r="AB27" s="7">
        <f t="shared" si="22"/>
        <v>0.43803668794645217</v>
      </c>
    </row>
    <row r="28" spans="1:28" x14ac:dyDescent="0.25">
      <c r="A28">
        <v>26</v>
      </c>
      <c r="B28">
        <v>-5.6128739529000798E-2</v>
      </c>
      <c r="C28">
        <v>-5.6128739529000798E-2</v>
      </c>
      <c r="D28">
        <f>$D$16</f>
        <v>0.10044827996025565</v>
      </c>
      <c r="E28">
        <f t="shared" si="1"/>
        <v>-0.15657701948925645</v>
      </c>
      <c r="F28">
        <f>E28-E$54</f>
        <v>-0.15657701948925637</v>
      </c>
      <c r="G28">
        <f t="shared" si="0"/>
        <v>2.4516363032138968E-2</v>
      </c>
      <c r="H28" s="7">
        <f t="shared" si="2"/>
        <v>0.51937746793445438</v>
      </c>
      <c r="I28" s="7">
        <f t="shared" si="3"/>
        <v>0.5193774679344545</v>
      </c>
      <c r="J28" s="7">
        <f t="shared" si="4"/>
        <v>-8.1322575919053702E-2</v>
      </c>
      <c r="K28" s="5">
        <f t="shared" si="5"/>
        <v>-2.0897999758236256</v>
      </c>
      <c r="L28" s="5">
        <f t="shared" si="6"/>
        <v>-2.0897999758236256</v>
      </c>
      <c r="M28" s="5">
        <f t="shared" si="7"/>
        <v>0.3272146515431833</v>
      </c>
      <c r="N28" s="7">
        <f t="shared" si="8"/>
        <v>-2.5883296595065053E-2</v>
      </c>
      <c r="O28" s="7">
        <f t="shared" si="9"/>
        <v>-2.588329659506497E-2</v>
      </c>
      <c r="P28" s="7">
        <f t="shared" si="10"/>
        <v>4.0527294354116908E-3</v>
      </c>
      <c r="Q28" s="5">
        <f t="shared" si="11"/>
        <v>0.68168802077081136</v>
      </c>
      <c r="R28" s="5">
        <f t="shared" si="13"/>
        <v>0.68168802077081148</v>
      </c>
      <c r="S28" s="5">
        <f t="shared" si="12"/>
        <v>-0.10673667851382394</v>
      </c>
      <c r="T28" s="7">
        <f t="shared" si="14"/>
        <v>0.81852909164796239</v>
      </c>
      <c r="U28" s="7">
        <f t="shared" si="15"/>
        <v>0.81852909164796228</v>
      </c>
      <c r="V28" s="7">
        <f t="shared" si="16"/>
        <v>-0.12816284553548629</v>
      </c>
      <c r="W28" s="5">
        <f t="shared" si="17"/>
        <v>0.49345304125725342</v>
      </c>
      <c r="X28" s="5">
        <f t="shared" si="18"/>
        <v>0.49345304125725348</v>
      </c>
      <c r="Y28" s="5">
        <f t="shared" si="19"/>
        <v>-7.7263406457969808E-2</v>
      </c>
      <c r="Z28" s="7">
        <f t="shared" si="20"/>
        <v>0.72077291513783337</v>
      </c>
      <c r="AA28" s="7">
        <f t="shared" si="21"/>
        <v>0.72077291513783348</v>
      </c>
      <c r="AB28" s="7">
        <f t="shared" si="22"/>
        <v>-0.11285647478086468</v>
      </c>
    </row>
    <row r="29" spans="1:28" x14ac:dyDescent="0.25">
      <c r="A29">
        <v>27</v>
      </c>
      <c r="B29">
        <v>-0.15579550670532899</v>
      </c>
      <c r="C29">
        <v>-0.15579550670532899</v>
      </c>
      <c r="D29">
        <f>$D$16</f>
        <v>0.10044827996025565</v>
      </c>
      <c r="E29">
        <f t="shared" si="1"/>
        <v>-0.25624378666558467</v>
      </c>
      <c r="F29">
        <f>E29-E$54</f>
        <v>-0.25624378666558462</v>
      </c>
      <c r="G29">
        <f t="shared" si="0"/>
        <v>6.5660878204717638E-2</v>
      </c>
      <c r="H29" s="7">
        <f t="shared" si="2"/>
        <v>-0.15657701948925645</v>
      </c>
      <c r="I29" s="7">
        <f t="shared" si="3"/>
        <v>-0.15657701948925637</v>
      </c>
      <c r="J29" s="7">
        <f t="shared" si="4"/>
        <v>4.0121888378738091E-2</v>
      </c>
      <c r="K29" s="5">
        <f t="shared" si="5"/>
        <v>0.51937746793445438</v>
      </c>
      <c r="L29" s="5">
        <f t="shared" si="6"/>
        <v>0.5193774679344545</v>
      </c>
      <c r="M29" s="5">
        <f t="shared" si="7"/>
        <v>-0.13308724909230787</v>
      </c>
      <c r="N29" s="7">
        <f t="shared" si="8"/>
        <v>-2.0897999758236256</v>
      </c>
      <c r="O29" s="7">
        <f t="shared" si="9"/>
        <v>-2.0897999758236256</v>
      </c>
      <c r="P29" s="7">
        <f t="shared" si="10"/>
        <v>0.53549825917869298</v>
      </c>
      <c r="Q29" s="5">
        <f t="shared" si="11"/>
        <v>-2.5883296595065053E-2</v>
      </c>
      <c r="R29" s="5">
        <f t="shared" si="13"/>
        <v>-2.588329659506497E-2</v>
      </c>
      <c r="S29" s="5">
        <f t="shared" si="12"/>
        <v>6.6324339309078804E-3</v>
      </c>
      <c r="T29" s="7">
        <f t="shared" si="14"/>
        <v>0.68168802077081136</v>
      </c>
      <c r="U29" s="7">
        <f t="shared" si="15"/>
        <v>0.68168802077081125</v>
      </c>
      <c r="V29" s="7">
        <f t="shared" si="16"/>
        <v>-0.17467831976688036</v>
      </c>
      <c r="W29" s="5">
        <f t="shared" si="17"/>
        <v>0.81852909164796239</v>
      </c>
      <c r="X29" s="5">
        <f t="shared" si="18"/>
        <v>0.8185290916479625</v>
      </c>
      <c r="Y29" s="5">
        <f t="shared" si="19"/>
        <v>-0.20974299393981527</v>
      </c>
      <c r="Z29" s="7">
        <f t="shared" si="20"/>
        <v>0.49345304125725342</v>
      </c>
      <c r="AA29" s="7">
        <f t="shared" si="21"/>
        <v>0.49345304125725348</v>
      </c>
      <c r="AB29" s="7">
        <f t="shared" si="22"/>
        <v>-0.12644427583340759</v>
      </c>
    </row>
    <row r="30" spans="1:28" x14ac:dyDescent="0.25">
      <c r="A30">
        <v>28</v>
      </c>
      <c r="B30">
        <v>-1.47075238389927</v>
      </c>
      <c r="C30">
        <v>-1.47075238389927</v>
      </c>
      <c r="D30">
        <f>$D$16</f>
        <v>0.10044827996025565</v>
      </c>
      <c r="E30">
        <f t="shared" si="1"/>
        <v>-1.5712006638595257</v>
      </c>
      <c r="F30">
        <f>E30-E$54</f>
        <v>-1.5712006638595257</v>
      </c>
      <c r="G30">
        <f t="shared" si="0"/>
        <v>2.4686715261126144</v>
      </c>
      <c r="H30" s="7">
        <f t="shared" si="2"/>
        <v>-0.25624378666558467</v>
      </c>
      <c r="I30" s="7">
        <f t="shared" si="3"/>
        <v>-0.25624378666558462</v>
      </c>
      <c r="J30" s="7">
        <f t="shared" si="4"/>
        <v>0.40261040771884521</v>
      </c>
      <c r="K30" s="5">
        <f t="shared" si="5"/>
        <v>-0.15657701948925645</v>
      </c>
      <c r="L30" s="5">
        <f t="shared" si="6"/>
        <v>-0.15657701948925637</v>
      </c>
      <c r="M30" s="5">
        <f t="shared" si="7"/>
        <v>0.2460139169666655</v>
      </c>
      <c r="N30" s="7">
        <f t="shared" si="8"/>
        <v>0.51937746793445438</v>
      </c>
      <c r="O30" s="7">
        <f t="shared" si="9"/>
        <v>0.5193774679344545</v>
      </c>
      <c r="P30" s="7">
        <f t="shared" si="10"/>
        <v>-0.81604622241229441</v>
      </c>
      <c r="Q30" s="5">
        <f t="shared" si="11"/>
        <v>-2.0897999758236256</v>
      </c>
      <c r="R30" s="5">
        <f t="shared" si="13"/>
        <v>-2.0897999758236256</v>
      </c>
      <c r="S30" s="5">
        <f t="shared" si="12"/>
        <v>3.2834951093477014</v>
      </c>
      <c r="T30" s="7">
        <f t="shared" si="14"/>
        <v>-2.5883296595065053E-2</v>
      </c>
      <c r="U30" s="7">
        <f t="shared" si="15"/>
        <v>-2.5883296595065136E-2</v>
      </c>
      <c r="V30" s="7">
        <f t="shared" si="16"/>
        <v>4.0667852793039347E-2</v>
      </c>
      <c r="W30" s="5">
        <f t="shared" si="17"/>
        <v>0.68168802077081136</v>
      </c>
      <c r="X30" s="5">
        <f t="shared" si="18"/>
        <v>0.68168802077081148</v>
      </c>
      <c r="Y30" s="5">
        <f t="shared" si="19"/>
        <v>-1.0710686707801851</v>
      </c>
      <c r="Z30" s="7">
        <f t="shared" si="20"/>
        <v>0.81852909164796239</v>
      </c>
      <c r="AA30" s="7">
        <f t="shared" si="21"/>
        <v>0.8185290916479625</v>
      </c>
      <c r="AB30" s="7">
        <f t="shared" si="22"/>
        <v>-1.2860734521856132</v>
      </c>
    </row>
    <row r="31" spans="1:28" x14ac:dyDescent="0.25">
      <c r="A31">
        <v>29</v>
      </c>
      <c r="B31">
        <v>-0.47815005510862002</v>
      </c>
      <c r="C31">
        <v>-0.47815005510862002</v>
      </c>
      <c r="D31">
        <f>$D$16</f>
        <v>0.10044827996025565</v>
      </c>
      <c r="E31">
        <f t="shared" si="1"/>
        <v>-0.5785983350688757</v>
      </c>
      <c r="F31">
        <f>E31-E$54</f>
        <v>-0.57859833506887559</v>
      </c>
      <c r="G31">
        <f t="shared" si="0"/>
        <v>0.33477603334447481</v>
      </c>
      <c r="H31" s="7">
        <f t="shared" si="2"/>
        <v>-1.5712006638595257</v>
      </c>
      <c r="I31" s="7">
        <f t="shared" si="3"/>
        <v>-1.5712006638595257</v>
      </c>
      <c r="J31" s="7">
        <f t="shared" si="4"/>
        <v>0.90909408816823367</v>
      </c>
      <c r="K31" s="5">
        <f t="shared" si="5"/>
        <v>-0.25624378666558467</v>
      </c>
      <c r="L31" s="5">
        <f t="shared" si="6"/>
        <v>-0.25624378666558462</v>
      </c>
      <c r="M31" s="5">
        <f t="shared" si="7"/>
        <v>0.14826222833645139</v>
      </c>
      <c r="N31" s="7">
        <f t="shared" si="8"/>
        <v>-0.15657701948925645</v>
      </c>
      <c r="O31" s="7">
        <f t="shared" si="9"/>
        <v>-0.15657701948925637</v>
      </c>
      <c r="P31" s="7">
        <f t="shared" si="10"/>
        <v>9.0595202786530618E-2</v>
      </c>
      <c r="Q31" s="5">
        <f t="shared" si="11"/>
        <v>0.51937746793445438</v>
      </c>
      <c r="R31" s="5">
        <f t="shared" si="13"/>
        <v>0.5193774679344545</v>
      </c>
      <c r="S31" s="5">
        <f t="shared" si="12"/>
        <v>-0.30051093821916369</v>
      </c>
      <c r="T31" s="7">
        <f t="shared" si="14"/>
        <v>-2.0897999758236256</v>
      </c>
      <c r="U31" s="7">
        <f t="shared" si="15"/>
        <v>-2.0897999758236256</v>
      </c>
      <c r="V31" s="7">
        <f t="shared" si="16"/>
        <v>1.2091547866385262</v>
      </c>
      <c r="W31" s="5">
        <f t="shared" si="17"/>
        <v>-2.5883296595065053E-2</v>
      </c>
      <c r="X31" s="5">
        <f t="shared" si="18"/>
        <v>-2.588329659506497E-2</v>
      </c>
      <c r="Y31" s="5">
        <f t="shared" si="19"/>
        <v>1.4976032315998488E-2</v>
      </c>
      <c r="Z31" s="7">
        <f t="shared" si="20"/>
        <v>0.68168802077081136</v>
      </c>
      <c r="AA31" s="7">
        <f t="shared" si="21"/>
        <v>0.68168802077081148</v>
      </c>
      <c r="AB31" s="7">
        <f t="shared" si="22"/>
        <v>-0.3944235538543886</v>
      </c>
    </row>
    <row r="32" spans="1:28" x14ac:dyDescent="0.25">
      <c r="A32">
        <v>30</v>
      </c>
      <c r="B32">
        <v>0.41794156019970202</v>
      </c>
      <c r="C32">
        <v>0.41794156019970202</v>
      </c>
      <c r="D32">
        <f>$D$16</f>
        <v>0.10044827996025565</v>
      </c>
      <c r="E32">
        <f t="shared" si="1"/>
        <v>0.31749328023944634</v>
      </c>
      <c r="F32">
        <f>E32-E$54</f>
        <v>0.3174932802394464</v>
      </c>
      <c r="G32">
        <f t="shared" si="0"/>
        <v>0.10080198299720364</v>
      </c>
      <c r="H32" s="7">
        <f t="shared" si="2"/>
        <v>-0.5785983350688757</v>
      </c>
      <c r="I32" s="7">
        <f t="shared" si="3"/>
        <v>-0.57859833506887559</v>
      </c>
      <c r="J32" s="7">
        <f t="shared" si="4"/>
        <v>-0.18370108334209961</v>
      </c>
      <c r="K32" s="5">
        <f t="shared" si="5"/>
        <v>-1.5712006638595257</v>
      </c>
      <c r="L32" s="5">
        <f t="shared" si="6"/>
        <v>-1.5712006638595257</v>
      </c>
      <c r="M32" s="5">
        <f t="shared" si="7"/>
        <v>-0.49884565268315662</v>
      </c>
      <c r="N32" s="7">
        <f t="shared" si="8"/>
        <v>-0.25624378666558467</v>
      </c>
      <c r="O32" s="7">
        <f t="shared" si="9"/>
        <v>-0.25624378666558462</v>
      </c>
      <c r="P32" s="7">
        <f t="shared" si="10"/>
        <v>-8.1355680369433372E-2</v>
      </c>
      <c r="Q32" s="5">
        <f t="shared" si="11"/>
        <v>-0.15657701948925645</v>
      </c>
      <c r="R32" s="5">
        <f t="shared" si="13"/>
        <v>-0.15657701948925637</v>
      </c>
      <c r="S32" s="5">
        <f t="shared" si="12"/>
        <v>-4.9712151527759735E-2</v>
      </c>
      <c r="T32" s="7">
        <f t="shared" si="14"/>
        <v>0.51937746793445438</v>
      </c>
      <c r="U32" s="7">
        <f t="shared" si="15"/>
        <v>0.51937746793445427</v>
      </c>
      <c r="V32" s="7">
        <f t="shared" si="16"/>
        <v>0.16489885597696777</v>
      </c>
      <c r="W32" s="5">
        <f t="shared" si="17"/>
        <v>-2.0897999758236256</v>
      </c>
      <c r="X32" s="5">
        <f t="shared" si="18"/>
        <v>-2.0897999758236256</v>
      </c>
      <c r="Y32" s="5">
        <f t="shared" si="19"/>
        <v>-0.6634974493685587</v>
      </c>
      <c r="Z32" s="7">
        <f t="shared" si="20"/>
        <v>-2.5883296595065053E-2</v>
      </c>
      <c r="AA32" s="7">
        <f t="shared" si="21"/>
        <v>-2.588329659506497E-2</v>
      </c>
      <c r="AB32" s="7">
        <f t="shared" si="22"/>
        <v>-8.2177727393776719E-3</v>
      </c>
    </row>
    <row r="33" spans="1:28" x14ac:dyDescent="0.25">
      <c r="A33">
        <v>31</v>
      </c>
      <c r="B33">
        <v>1.35867955152904</v>
      </c>
      <c r="C33">
        <v>1.35867955152904</v>
      </c>
      <c r="D33">
        <f>$D$16</f>
        <v>0.10044827996025565</v>
      </c>
      <c r="E33">
        <f t="shared" si="1"/>
        <v>1.2582312715687842</v>
      </c>
      <c r="F33">
        <f>E33-E$54</f>
        <v>1.2582312715687842</v>
      </c>
      <c r="G33">
        <f t="shared" si="0"/>
        <v>1.5831459327535997</v>
      </c>
      <c r="H33" s="7">
        <f t="shared" si="2"/>
        <v>0.31749328023944634</v>
      </c>
      <c r="I33" s="7">
        <f t="shared" si="3"/>
        <v>0.3174932802394464</v>
      </c>
      <c r="J33" s="7">
        <f t="shared" si="4"/>
        <v>0.39947997371022298</v>
      </c>
      <c r="K33" s="5">
        <f t="shared" si="5"/>
        <v>-0.5785983350688757</v>
      </c>
      <c r="L33" s="5">
        <f t="shared" si="6"/>
        <v>-0.57859833506887559</v>
      </c>
      <c r="M33" s="5">
        <f t="shared" si="7"/>
        <v>-0.72801051886129287</v>
      </c>
      <c r="N33" s="7">
        <f t="shared" si="8"/>
        <v>-1.5712006638595257</v>
      </c>
      <c r="O33" s="7">
        <f t="shared" si="9"/>
        <v>-1.5712006638595257</v>
      </c>
      <c r="P33" s="7">
        <f t="shared" si="10"/>
        <v>-1.9769338091776889</v>
      </c>
      <c r="Q33" s="5">
        <f t="shared" si="11"/>
        <v>-0.25624378666558467</v>
      </c>
      <c r="R33" s="5">
        <f t="shared" si="13"/>
        <v>-0.25624378666558462</v>
      </c>
      <c r="S33" s="5">
        <f t="shared" si="12"/>
        <v>-0.32241394552783881</v>
      </c>
      <c r="T33" s="7">
        <f t="shared" si="14"/>
        <v>-0.15657701948925645</v>
      </c>
      <c r="U33" s="7">
        <f t="shared" si="15"/>
        <v>-0.15657701948925654</v>
      </c>
      <c r="V33" s="7">
        <f t="shared" si="16"/>
        <v>-0.19701010233041757</v>
      </c>
      <c r="W33" s="5">
        <f t="shared" si="17"/>
        <v>0.51937746793445438</v>
      </c>
      <c r="X33" s="5">
        <f t="shared" si="18"/>
        <v>0.5193774679344545</v>
      </c>
      <c r="Y33" s="5">
        <f t="shared" si="19"/>
        <v>0.6534969719033441</v>
      </c>
      <c r="Z33" s="7">
        <f t="shared" si="20"/>
        <v>-2.0897999758236256</v>
      </c>
      <c r="AA33" s="7">
        <f t="shared" si="21"/>
        <v>-2.0897999758236256</v>
      </c>
      <c r="AB33" s="7">
        <f t="shared" si="22"/>
        <v>-2.6294516809049751</v>
      </c>
    </row>
    <row r="34" spans="1:28" x14ac:dyDescent="0.25">
      <c r="A34">
        <v>32</v>
      </c>
      <c r="B34">
        <v>-0.102787727342996</v>
      </c>
      <c r="C34">
        <v>-0.102787727342996</v>
      </c>
      <c r="D34">
        <f>$D$16</f>
        <v>0.10044827996025565</v>
      </c>
      <c r="E34">
        <f t="shared" si="1"/>
        <v>-0.20323600730325164</v>
      </c>
      <c r="F34">
        <f>E34-E$54</f>
        <v>-0.20323600730325156</v>
      </c>
      <c r="G34">
        <f t="shared" si="0"/>
        <v>4.1304874664567323E-2</v>
      </c>
      <c r="H34" s="7">
        <f t="shared" si="2"/>
        <v>1.2582312715687842</v>
      </c>
      <c r="I34" s="7">
        <f t="shared" si="3"/>
        <v>1.2582312715687842</v>
      </c>
      <c r="J34" s="7">
        <f t="shared" si="4"/>
        <v>-0.25571789989773291</v>
      </c>
      <c r="K34" s="5">
        <f t="shared" si="5"/>
        <v>0.31749328023944634</v>
      </c>
      <c r="L34" s="5">
        <f t="shared" si="6"/>
        <v>0.3174932802394464</v>
      </c>
      <c r="M34" s="5">
        <f t="shared" si="7"/>
        <v>-6.4526066621477418E-2</v>
      </c>
      <c r="N34" s="7">
        <f t="shared" si="8"/>
        <v>-0.5785983350688757</v>
      </c>
      <c r="O34" s="7">
        <f t="shared" si="9"/>
        <v>-0.57859833506887559</v>
      </c>
      <c r="P34" s="7">
        <f t="shared" si="10"/>
        <v>0.11759201545170719</v>
      </c>
      <c r="Q34" s="5">
        <f t="shared" si="11"/>
        <v>-1.5712006638595257</v>
      </c>
      <c r="R34" s="5">
        <f t="shared" si="13"/>
        <v>-1.5712006638595257</v>
      </c>
      <c r="S34" s="5">
        <f t="shared" si="12"/>
        <v>0.31932454959502826</v>
      </c>
      <c r="T34" s="7">
        <f t="shared" si="14"/>
        <v>-0.25624378666558467</v>
      </c>
      <c r="U34" s="7">
        <f t="shared" si="15"/>
        <v>-0.25624378666558473</v>
      </c>
      <c r="V34" s="7">
        <f t="shared" si="16"/>
        <v>5.2077964098179615E-2</v>
      </c>
      <c r="W34" s="5">
        <f t="shared" si="17"/>
        <v>-0.15657701948925645</v>
      </c>
      <c r="X34" s="5">
        <f t="shared" si="18"/>
        <v>-0.15657701948925637</v>
      </c>
      <c r="Y34" s="5">
        <f t="shared" si="19"/>
        <v>3.1822088276439869E-2</v>
      </c>
      <c r="Z34" s="7">
        <f t="shared" si="20"/>
        <v>0.51937746793445438</v>
      </c>
      <c r="AA34" s="7">
        <f t="shared" si="21"/>
        <v>0.5193774679344545</v>
      </c>
      <c r="AB34" s="7">
        <f t="shared" si="22"/>
        <v>-0.1055562028662711</v>
      </c>
    </row>
    <row r="35" spans="1:28" x14ac:dyDescent="0.25">
      <c r="A35">
        <v>33</v>
      </c>
      <c r="B35">
        <v>0.38767161155936902</v>
      </c>
      <c r="C35">
        <v>0.38767161155936902</v>
      </c>
      <c r="D35">
        <f>$D$16</f>
        <v>0.10044827996025565</v>
      </c>
      <c r="E35">
        <f t="shared" si="1"/>
        <v>0.2872233315991134</v>
      </c>
      <c r="F35">
        <f>E35-E$54</f>
        <v>0.28722333159911345</v>
      </c>
      <c r="G35">
        <f t="shared" si="0"/>
        <v>8.2497242214894281E-2</v>
      </c>
      <c r="H35" s="7">
        <f t="shared" si="2"/>
        <v>-0.20323600730325164</v>
      </c>
      <c r="I35" s="7">
        <f t="shared" si="3"/>
        <v>-0.20323600730325156</v>
      </c>
      <c r="J35" s="7">
        <f t="shared" si="4"/>
        <v>-5.8374123118541663E-2</v>
      </c>
      <c r="K35" s="5">
        <f t="shared" si="5"/>
        <v>1.2582312715687842</v>
      </c>
      <c r="L35" s="5">
        <f t="shared" si="6"/>
        <v>1.2582312715687842</v>
      </c>
      <c r="M35" s="5">
        <f t="shared" si="7"/>
        <v>0.36139337774217506</v>
      </c>
      <c r="N35" s="7">
        <f t="shared" si="8"/>
        <v>0.31749328023944634</v>
      </c>
      <c r="O35" s="7">
        <f t="shared" si="9"/>
        <v>0.3174932802394464</v>
      </c>
      <c r="P35" s="7">
        <f t="shared" si="10"/>
        <v>9.1191477710704766E-2</v>
      </c>
      <c r="Q35" s="5">
        <f t="shared" si="11"/>
        <v>-0.5785983350688757</v>
      </c>
      <c r="R35" s="5">
        <f t="shared" si="13"/>
        <v>-0.57859833506887559</v>
      </c>
      <c r="S35" s="5">
        <f t="shared" si="12"/>
        <v>-0.1661869414561826</v>
      </c>
      <c r="T35" s="7">
        <f t="shared" si="14"/>
        <v>-1.5712006638595257</v>
      </c>
      <c r="U35" s="7">
        <f t="shared" si="15"/>
        <v>-1.5712006638595257</v>
      </c>
      <c r="V35" s="7">
        <f t="shared" si="16"/>
        <v>-0.45128548928447176</v>
      </c>
      <c r="W35" s="5">
        <f t="shared" si="17"/>
        <v>-0.25624378666558467</v>
      </c>
      <c r="X35" s="5">
        <f t="shared" si="18"/>
        <v>-0.25624378666558462</v>
      </c>
      <c r="Y35" s="5">
        <f t="shared" si="19"/>
        <v>-7.3599194107661692E-2</v>
      </c>
      <c r="Z35" s="7">
        <f t="shared" si="20"/>
        <v>-0.15657701948925645</v>
      </c>
      <c r="AA35" s="7">
        <f t="shared" si="21"/>
        <v>-0.15657701948925637</v>
      </c>
      <c r="AB35" s="7">
        <f t="shared" si="22"/>
        <v>-4.4972573189563533E-2</v>
      </c>
    </row>
    <row r="36" spans="1:28" x14ac:dyDescent="0.25">
      <c r="A36">
        <v>34</v>
      </c>
      <c r="B36">
        <v>-5.3805040582905098E-2</v>
      </c>
      <c r="C36">
        <v>-5.3805040582905098E-2</v>
      </c>
      <c r="D36">
        <f>$D$16</f>
        <v>0.10044827996025565</v>
      </c>
      <c r="E36">
        <f t="shared" si="1"/>
        <v>-0.15425332054316077</v>
      </c>
      <c r="F36">
        <f>E36-E$54</f>
        <v>-0.15425332054316068</v>
      </c>
      <c r="G36">
        <f t="shared" si="0"/>
        <v>2.3794086898591079E-2</v>
      </c>
      <c r="H36" s="7">
        <f t="shared" si="2"/>
        <v>0.2872233315991134</v>
      </c>
      <c r="I36" s="7">
        <f t="shared" si="3"/>
        <v>0.28722333159911345</v>
      </c>
      <c r="J36" s="7">
        <f t="shared" si="4"/>
        <v>-4.430515263663258E-2</v>
      </c>
      <c r="K36" s="5">
        <f t="shared" si="5"/>
        <v>-0.20323600730325164</v>
      </c>
      <c r="L36" s="5">
        <f t="shared" si="6"/>
        <v>-0.20323600730325156</v>
      </c>
      <c r="M36" s="5">
        <f t="shared" si="7"/>
        <v>3.1349828980460605E-2</v>
      </c>
      <c r="N36" s="7">
        <f t="shared" si="8"/>
        <v>1.2582312715687842</v>
      </c>
      <c r="O36" s="7">
        <f t="shared" si="9"/>
        <v>1.2582312715687842</v>
      </c>
      <c r="P36" s="7">
        <f t="shared" si="10"/>
        <v>-0.19408635165072832</v>
      </c>
      <c r="Q36" s="5">
        <f t="shared" si="11"/>
        <v>0.31749328023944634</v>
      </c>
      <c r="R36" s="5">
        <f t="shared" si="13"/>
        <v>0.3174932802394464</v>
      </c>
      <c r="S36" s="5">
        <f t="shared" si="12"/>
        <v>-4.8974392727074871E-2</v>
      </c>
      <c r="T36" s="7">
        <f t="shared" si="14"/>
        <v>-0.5785983350688757</v>
      </c>
      <c r="U36" s="7">
        <f t="shared" si="15"/>
        <v>-0.57859833506887581</v>
      </c>
      <c r="V36" s="7">
        <f t="shared" si="16"/>
        <v>8.9250714445118395E-2</v>
      </c>
      <c r="W36" s="5">
        <f t="shared" si="17"/>
        <v>-1.5712006638595257</v>
      </c>
      <c r="X36" s="5">
        <f t="shared" si="18"/>
        <v>-1.5712006638595257</v>
      </c>
      <c r="Y36" s="5">
        <f t="shared" si="19"/>
        <v>0.24236291963995027</v>
      </c>
      <c r="Z36" s="7">
        <f t="shared" si="20"/>
        <v>-0.25624378666558467</v>
      </c>
      <c r="AA36" s="7">
        <f t="shared" si="21"/>
        <v>-0.25624378666558462</v>
      </c>
      <c r="AB36" s="7">
        <f t="shared" si="22"/>
        <v>3.9526454961719706E-2</v>
      </c>
    </row>
    <row r="37" spans="1:28" x14ac:dyDescent="0.25">
      <c r="A37">
        <v>35</v>
      </c>
      <c r="B37">
        <v>-1.3770595568286099</v>
      </c>
      <c r="C37">
        <v>-1.3770595568286099</v>
      </c>
      <c r="D37">
        <f>$D$16</f>
        <v>0.10044827996025565</v>
      </c>
      <c r="E37">
        <f t="shared" si="1"/>
        <v>-1.4775078367888657</v>
      </c>
      <c r="F37">
        <f>E37-E$54</f>
        <v>-1.4775078367888657</v>
      </c>
      <c r="G37">
        <f t="shared" si="0"/>
        <v>2.1830294077725134</v>
      </c>
      <c r="H37" s="7">
        <f t="shared" si="2"/>
        <v>-0.15425332054316077</v>
      </c>
      <c r="I37" s="7">
        <f t="shared" si="3"/>
        <v>-0.15425332054316068</v>
      </c>
      <c r="J37" s="7">
        <f t="shared" si="4"/>
        <v>0.22791048995322483</v>
      </c>
      <c r="K37" s="5">
        <f t="shared" si="5"/>
        <v>0.2872233315991134</v>
      </c>
      <c r="L37" s="5">
        <f t="shared" si="6"/>
        <v>0.28722333159911345</v>
      </c>
      <c r="M37" s="5">
        <f t="shared" si="7"/>
        <v>-0.42437472334629717</v>
      </c>
      <c r="N37" s="7">
        <f t="shared" si="8"/>
        <v>-0.20323600730325164</v>
      </c>
      <c r="O37" s="7">
        <f t="shared" si="9"/>
        <v>-0.20323600730325156</v>
      </c>
      <c r="P37" s="7">
        <f t="shared" si="10"/>
        <v>0.30028279350823334</v>
      </c>
      <c r="Q37" s="5">
        <f t="shared" si="11"/>
        <v>1.2582312715687842</v>
      </c>
      <c r="R37" s="5">
        <f t="shared" si="13"/>
        <v>1.2582312715687842</v>
      </c>
      <c r="S37" s="5">
        <f t="shared" si="12"/>
        <v>-1.8590465642356981</v>
      </c>
      <c r="T37" s="7">
        <f t="shared" si="14"/>
        <v>0.31749328023944634</v>
      </c>
      <c r="U37" s="7">
        <f t="shared" si="15"/>
        <v>0.31749328023944628</v>
      </c>
      <c r="V37" s="7">
        <f t="shared" si="16"/>
        <v>-0.4690988096815854</v>
      </c>
      <c r="W37" s="5">
        <f t="shared" si="17"/>
        <v>-0.5785983350688757</v>
      </c>
      <c r="X37" s="5">
        <f t="shared" si="18"/>
        <v>-0.57859833506887559</v>
      </c>
      <c r="Y37" s="5">
        <f t="shared" si="19"/>
        <v>0.8548835744172536</v>
      </c>
      <c r="Z37" s="7">
        <f t="shared" si="20"/>
        <v>-1.5712006638595257</v>
      </c>
      <c r="AA37" s="7">
        <f t="shared" si="21"/>
        <v>-1.5712006638595257</v>
      </c>
      <c r="AB37" s="7">
        <f t="shared" si="22"/>
        <v>2.3214612940203176</v>
      </c>
    </row>
    <row r="38" spans="1:28" x14ac:dyDescent="0.25">
      <c r="A38">
        <v>36</v>
      </c>
      <c r="B38">
        <v>-0.41499456329967999</v>
      </c>
      <c r="C38">
        <v>-0.41499456329967999</v>
      </c>
      <c r="D38">
        <f>$D$16</f>
        <v>0.10044827996025565</v>
      </c>
      <c r="E38">
        <f t="shared" si="1"/>
        <v>-0.51544284325993561</v>
      </c>
      <c r="F38">
        <f>E38-E$54</f>
        <v>-0.5154428432599355</v>
      </c>
      <c r="G38">
        <f t="shared" si="0"/>
        <v>0.26568132466788641</v>
      </c>
      <c r="H38" s="7">
        <f t="shared" si="2"/>
        <v>-1.4775078367888657</v>
      </c>
      <c r="I38" s="7">
        <f t="shared" si="3"/>
        <v>-1.4775078367888657</v>
      </c>
      <c r="J38" s="7">
        <f t="shared" si="4"/>
        <v>0.7615708403332897</v>
      </c>
      <c r="K38" s="5">
        <f t="shared" si="5"/>
        <v>-0.15425332054316077</v>
      </c>
      <c r="L38" s="5">
        <f t="shared" si="6"/>
        <v>-0.15425332054316068</v>
      </c>
      <c r="M38" s="5">
        <f t="shared" si="7"/>
        <v>7.9508770123052963E-2</v>
      </c>
      <c r="N38" s="7">
        <f t="shared" si="8"/>
        <v>0.2872233315991134</v>
      </c>
      <c r="O38" s="7">
        <f t="shared" si="9"/>
        <v>0.28722333159911345</v>
      </c>
      <c r="P38" s="7">
        <f t="shared" si="10"/>
        <v>-0.14804721069003832</v>
      </c>
      <c r="Q38" s="5">
        <f t="shared" si="11"/>
        <v>-0.20323600730325164</v>
      </c>
      <c r="R38" s="5">
        <f t="shared" si="13"/>
        <v>-0.20323600730325156</v>
      </c>
      <c r="S38" s="5">
        <f t="shared" si="12"/>
        <v>0.104756545457185</v>
      </c>
      <c r="T38" s="7">
        <f t="shared" si="14"/>
        <v>1.2582312715687842</v>
      </c>
      <c r="U38" s="7">
        <f t="shared" si="15"/>
        <v>1.2582312715687842</v>
      </c>
      <c r="V38" s="7">
        <f t="shared" si="16"/>
        <v>-0.64854630409597824</v>
      </c>
      <c r="W38" s="5">
        <f t="shared" si="17"/>
        <v>0.31749328023944634</v>
      </c>
      <c r="X38" s="5">
        <f t="shared" si="18"/>
        <v>0.3174932802394464</v>
      </c>
      <c r="Y38" s="5">
        <f t="shared" si="19"/>
        <v>-0.16364963908254374</v>
      </c>
      <c r="Z38" s="7">
        <f t="shared" si="20"/>
        <v>-0.5785983350688757</v>
      </c>
      <c r="AA38" s="7">
        <f t="shared" si="21"/>
        <v>-0.57859833506887559</v>
      </c>
      <c r="AB38" s="7">
        <f t="shared" si="22"/>
        <v>0.29823437093336608</v>
      </c>
    </row>
    <row r="39" spans="1:28" x14ac:dyDescent="0.25">
      <c r="A39">
        <v>37</v>
      </c>
      <c r="B39">
        <v>-0.39428995371034897</v>
      </c>
      <c r="C39">
        <v>-0.39428995371034897</v>
      </c>
      <c r="D39">
        <f>$D$16</f>
        <v>0.10044827996025565</v>
      </c>
      <c r="E39">
        <f t="shared" si="1"/>
        <v>-0.49473823367060465</v>
      </c>
      <c r="F39">
        <f>E39-E$54</f>
        <v>-0.4947382336706046</v>
      </c>
      <c r="G39">
        <f t="shared" si="0"/>
        <v>0.24476591985550974</v>
      </c>
      <c r="H39" s="7">
        <f t="shared" si="2"/>
        <v>-0.51544284325993561</v>
      </c>
      <c r="I39" s="7">
        <f t="shared" si="3"/>
        <v>-0.5154428432599355</v>
      </c>
      <c r="J39" s="7">
        <f t="shared" si="4"/>
        <v>0.25500928183257476</v>
      </c>
      <c r="K39" s="5">
        <f t="shared" si="5"/>
        <v>-1.4775078367888657</v>
      </c>
      <c r="L39" s="5">
        <f t="shared" si="6"/>
        <v>-1.4775078367888657</v>
      </c>
      <c r="M39" s="5">
        <f t="shared" si="7"/>
        <v>0.73097961740739936</v>
      </c>
      <c r="N39" s="7">
        <f t="shared" si="8"/>
        <v>-0.15425332054316077</v>
      </c>
      <c r="O39" s="7">
        <f t="shared" si="9"/>
        <v>-0.15425332054316068</v>
      </c>
      <c r="P39" s="7">
        <f t="shared" si="10"/>
        <v>7.6315015343348905E-2</v>
      </c>
      <c r="Q39" s="5">
        <f t="shared" si="11"/>
        <v>0.2872233315991134</v>
      </c>
      <c r="R39" s="5">
        <f t="shared" si="13"/>
        <v>0.28722333159911345</v>
      </c>
      <c r="S39" s="5">
        <f t="shared" si="12"/>
        <v>-0.14210036374433174</v>
      </c>
      <c r="T39" s="7">
        <f t="shared" si="14"/>
        <v>-0.20323600730325164</v>
      </c>
      <c r="U39" s="7">
        <f t="shared" si="15"/>
        <v>-0.20323600730325173</v>
      </c>
      <c r="V39" s="7">
        <f t="shared" si="16"/>
        <v>0.10054862327147686</v>
      </c>
      <c r="W39" s="5">
        <f t="shared" si="17"/>
        <v>1.2582312715687842</v>
      </c>
      <c r="X39" s="5">
        <f t="shared" si="18"/>
        <v>1.2582312715687842</v>
      </c>
      <c r="Y39" s="5">
        <f t="shared" si="19"/>
        <v>-0.62249511684505909</v>
      </c>
      <c r="Z39" s="7">
        <f t="shared" si="20"/>
        <v>0.31749328023944634</v>
      </c>
      <c r="AA39" s="7">
        <f t="shared" si="21"/>
        <v>0.3174932802394464</v>
      </c>
      <c r="AB39" s="7">
        <f t="shared" si="22"/>
        <v>-0.15707606466794999</v>
      </c>
    </row>
    <row r="40" spans="1:28" x14ac:dyDescent="0.25">
      <c r="A40">
        <v>38</v>
      </c>
      <c r="B40">
        <v>-5.9313396711185698E-2</v>
      </c>
      <c r="C40">
        <v>-5.9313396711185698E-2</v>
      </c>
      <c r="D40">
        <f>$D$16</f>
        <v>0.10044827996025565</v>
      </c>
      <c r="E40">
        <f t="shared" si="1"/>
        <v>-0.15976167667144137</v>
      </c>
      <c r="F40">
        <f>E40-E$54</f>
        <v>-0.15976167667144128</v>
      </c>
      <c r="G40">
        <f t="shared" si="0"/>
        <v>2.5523793332870144E-2</v>
      </c>
      <c r="H40" s="7">
        <f t="shared" si="2"/>
        <v>-0.49473823367060465</v>
      </c>
      <c r="I40" s="7">
        <f t="shared" si="3"/>
        <v>-0.4947382336706046</v>
      </c>
      <c r="J40" s="7">
        <f t="shared" si="4"/>
        <v>7.9040209724683091E-2</v>
      </c>
      <c r="K40" s="5">
        <f t="shared" si="5"/>
        <v>-0.51544284325993561</v>
      </c>
      <c r="L40" s="5">
        <f t="shared" si="6"/>
        <v>-0.5154428432599355</v>
      </c>
      <c r="M40" s="5">
        <f t="shared" si="7"/>
        <v>8.2348012867502207E-2</v>
      </c>
      <c r="N40" s="7">
        <f t="shared" si="8"/>
        <v>-1.4775078367888657</v>
      </c>
      <c r="O40" s="7">
        <f t="shared" si="9"/>
        <v>-1.4775078367888657</v>
      </c>
      <c r="P40" s="7">
        <f t="shared" si="10"/>
        <v>0.23604912930058339</v>
      </c>
      <c r="Q40" s="5">
        <f t="shared" si="11"/>
        <v>-0.15425332054316077</v>
      </c>
      <c r="R40" s="5">
        <f t="shared" si="13"/>
        <v>-0.15425332054316068</v>
      </c>
      <c r="S40" s="5">
        <f t="shared" si="12"/>
        <v>2.4643769122112628E-2</v>
      </c>
      <c r="T40" s="7">
        <f t="shared" si="14"/>
        <v>0.2872233315991134</v>
      </c>
      <c r="U40" s="7">
        <f t="shared" si="15"/>
        <v>0.28722333159911334</v>
      </c>
      <c r="V40" s="7">
        <f t="shared" si="16"/>
        <v>-4.5887281035431708E-2</v>
      </c>
      <c r="W40" s="5">
        <f t="shared" si="17"/>
        <v>-0.20323600730325164</v>
      </c>
      <c r="X40" s="5">
        <f t="shared" si="18"/>
        <v>-0.20323600730325156</v>
      </c>
      <c r="Y40" s="5">
        <f t="shared" si="19"/>
        <v>3.2469325286776755E-2</v>
      </c>
      <c r="Z40" s="7">
        <f t="shared" si="20"/>
        <v>1.2582312715687842</v>
      </c>
      <c r="AA40" s="7">
        <f t="shared" si="21"/>
        <v>1.2582312715687842</v>
      </c>
      <c r="AB40" s="7">
        <f t="shared" si="22"/>
        <v>-0.20101713758626855</v>
      </c>
    </row>
    <row r="41" spans="1:28" x14ac:dyDescent="0.25">
      <c r="A41">
        <v>39</v>
      </c>
      <c r="B41">
        <v>1.10002537198388</v>
      </c>
      <c r="C41">
        <v>1.10002537198388</v>
      </c>
      <c r="D41">
        <f>$D$16</f>
        <v>0.10044827996025565</v>
      </c>
      <c r="E41">
        <f t="shared" si="1"/>
        <v>0.99957709202362433</v>
      </c>
      <c r="F41">
        <f>E41-E$54</f>
        <v>0.99957709202362444</v>
      </c>
      <c r="G41">
        <f t="shared" si="0"/>
        <v>0.99915436289840531</v>
      </c>
      <c r="H41" s="7">
        <f t="shared" si="2"/>
        <v>-0.15976167667144137</v>
      </c>
      <c r="I41" s="7">
        <f t="shared" si="3"/>
        <v>-0.15976167667144128</v>
      </c>
      <c r="J41" s="7">
        <f t="shared" si="4"/>
        <v>-0.1596941121840578</v>
      </c>
      <c r="K41" s="5">
        <f t="shared" si="5"/>
        <v>-0.49473823367060465</v>
      </c>
      <c r="L41" s="5">
        <f t="shared" si="6"/>
        <v>-0.4947382336706046</v>
      </c>
      <c r="M41" s="5">
        <f t="shared" si="7"/>
        <v>-0.49452900492536733</v>
      </c>
      <c r="N41" s="7">
        <f t="shared" si="8"/>
        <v>-0.51544284325993561</v>
      </c>
      <c r="O41" s="7">
        <f t="shared" si="9"/>
        <v>-0.5154428432599355</v>
      </c>
      <c r="P41" s="7">
        <f t="shared" si="10"/>
        <v>-0.51522485837015519</v>
      </c>
      <c r="Q41" s="5">
        <f t="shared" si="11"/>
        <v>-1.4775078367888657</v>
      </c>
      <c r="R41" s="5">
        <f t="shared" si="13"/>
        <v>-1.4775078367888657</v>
      </c>
      <c r="S41" s="5">
        <f t="shared" si="12"/>
        <v>-1.4768829869395304</v>
      </c>
      <c r="T41" s="7">
        <f t="shared" si="14"/>
        <v>-0.15425332054316077</v>
      </c>
      <c r="U41" s="7">
        <f t="shared" si="15"/>
        <v>-0.15425332054316085</v>
      </c>
      <c r="V41" s="7">
        <f t="shared" si="16"/>
        <v>-0.15418808558352073</v>
      </c>
      <c r="W41" s="5">
        <f t="shared" si="17"/>
        <v>0.2872233315991134</v>
      </c>
      <c r="X41" s="5">
        <f t="shared" si="18"/>
        <v>0.28722333159911345</v>
      </c>
      <c r="Y41" s="5">
        <f t="shared" si="19"/>
        <v>0.28710186256117903</v>
      </c>
      <c r="Z41" s="7">
        <f t="shared" si="20"/>
        <v>-0.20323600730325164</v>
      </c>
      <c r="AA41" s="7">
        <f t="shared" si="21"/>
        <v>-0.20323600730325156</v>
      </c>
      <c r="AB41" s="7">
        <f t="shared" si="22"/>
        <v>-0.2031500571746763</v>
      </c>
    </row>
    <row r="42" spans="1:28" x14ac:dyDescent="0.25">
      <c r="A42">
        <v>40</v>
      </c>
      <c r="B42">
        <v>0.76317574845754399</v>
      </c>
      <c r="C42">
        <v>0.76317574845754399</v>
      </c>
      <c r="D42">
        <f>$D$16</f>
        <v>0.10044827996025565</v>
      </c>
      <c r="E42">
        <f t="shared" si="1"/>
        <v>0.66272746849728836</v>
      </c>
      <c r="F42">
        <f>E42-E$54</f>
        <v>0.66272746849728847</v>
      </c>
      <c r="G42">
        <f t="shared" si="0"/>
        <v>0.4392076975008245</v>
      </c>
      <c r="H42" s="7">
        <f t="shared" si="2"/>
        <v>0.99957709202362433</v>
      </c>
      <c r="I42" s="7">
        <f t="shared" si="3"/>
        <v>0.99957709202362444</v>
      </c>
      <c r="J42" s="7">
        <f t="shared" si="4"/>
        <v>0.66244719576469779</v>
      </c>
      <c r="K42" s="5">
        <f t="shared" si="5"/>
        <v>-0.15976167667144137</v>
      </c>
      <c r="L42" s="5">
        <f t="shared" si="6"/>
        <v>-0.15976167667144128</v>
      </c>
      <c r="M42" s="5">
        <f t="shared" si="7"/>
        <v>-0.10587845154334659</v>
      </c>
      <c r="N42" s="7">
        <f t="shared" si="8"/>
        <v>-0.49473823367060465</v>
      </c>
      <c r="O42" s="7">
        <f t="shared" si="9"/>
        <v>-0.4947382336706046</v>
      </c>
      <c r="P42" s="7">
        <f t="shared" si="10"/>
        <v>-0.32787661716933975</v>
      </c>
      <c r="Q42" s="5">
        <f t="shared" si="11"/>
        <v>-0.51544284325993561</v>
      </c>
      <c r="R42" s="5">
        <f t="shared" si="13"/>
        <v>-0.5154428432599355</v>
      </c>
      <c r="S42" s="5">
        <f t="shared" si="12"/>
        <v>-0.3415981306687017</v>
      </c>
      <c r="T42" s="7">
        <f t="shared" si="14"/>
        <v>-1.4775078367888657</v>
      </c>
      <c r="U42" s="7">
        <f t="shared" si="15"/>
        <v>-1.4775078367888657</v>
      </c>
      <c r="V42" s="7">
        <f t="shared" si="16"/>
        <v>-0.97918502835998977</v>
      </c>
      <c r="W42" s="5">
        <f t="shared" si="17"/>
        <v>-0.15425332054316077</v>
      </c>
      <c r="X42" s="5">
        <f t="shared" si="18"/>
        <v>-0.15425332054316068</v>
      </c>
      <c r="Y42" s="5">
        <f t="shared" si="19"/>
        <v>-0.10222791263086967</v>
      </c>
      <c r="Z42" s="7">
        <f t="shared" si="20"/>
        <v>0.2872233315991134</v>
      </c>
      <c r="AA42" s="7">
        <f t="shared" si="21"/>
        <v>0.28722333159911345</v>
      </c>
      <c r="AB42" s="7">
        <f t="shared" si="22"/>
        <v>0.19035079144403771</v>
      </c>
    </row>
    <row r="43" spans="1:28" x14ac:dyDescent="0.25">
      <c r="A43">
        <v>41</v>
      </c>
      <c r="B43">
        <v>-0.16452359625358701</v>
      </c>
      <c r="C43">
        <v>-0.16452359625358701</v>
      </c>
      <c r="D43">
        <f>$D$16</f>
        <v>0.10044827996025565</v>
      </c>
      <c r="E43">
        <f t="shared" si="1"/>
        <v>-0.26497187621384266</v>
      </c>
      <c r="F43">
        <f>E43-E$54</f>
        <v>-0.26497187621384261</v>
      </c>
      <c r="G43">
        <f t="shared" si="0"/>
        <v>7.0210095184283935E-2</v>
      </c>
      <c r="H43" s="7">
        <f t="shared" si="2"/>
        <v>0.66272746849728836</v>
      </c>
      <c r="I43" s="7">
        <f t="shared" si="3"/>
        <v>0.66272746849728847</v>
      </c>
      <c r="J43" s="7">
        <f t="shared" si="4"/>
        <v>-0.17560414074617681</v>
      </c>
      <c r="K43" s="5">
        <f t="shared" si="5"/>
        <v>0.99957709202362433</v>
      </c>
      <c r="L43" s="5">
        <f t="shared" si="6"/>
        <v>0.99957709202362444</v>
      </c>
      <c r="M43" s="5">
        <f t="shared" si="7"/>
        <v>-0.26485981749387655</v>
      </c>
      <c r="N43" s="7">
        <f t="shared" si="8"/>
        <v>-0.15976167667144137</v>
      </c>
      <c r="O43" s="7">
        <f t="shared" si="9"/>
        <v>-0.15976167667144128</v>
      </c>
      <c r="P43" s="7">
        <f t="shared" si="10"/>
        <v>4.2332351214701087E-2</v>
      </c>
      <c r="Q43" s="5">
        <f t="shared" si="11"/>
        <v>-0.49473823367060465</v>
      </c>
      <c r="R43" s="5">
        <f t="shared" si="13"/>
        <v>-0.4947382336706046</v>
      </c>
      <c r="S43" s="5">
        <f t="shared" si="12"/>
        <v>0.13109171801042258</v>
      </c>
      <c r="T43" s="7">
        <f t="shared" si="14"/>
        <v>-0.51544284325993561</v>
      </c>
      <c r="U43" s="7">
        <f t="shared" si="15"/>
        <v>-0.51544284325993572</v>
      </c>
      <c r="V43" s="7">
        <f t="shared" si="16"/>
        <v>0.13657785725958277</v>
      </c>
      <c r="W43" s="5">
        <f t="shared" si="17"/>
        <v>-1.4775078367888657</v>
      </c>
      <c r="X43" s="5">
        <f t="shared" si="18"/>
        <v>-1.4775078367888657</v>
      </c>
      <c r="Y43" s="5">
        <f t="shared" si="19"/>
        <v>0.39149802363460168</v>
      </c>
      <c r="Z43" s="7">
        <f t="shared" si="20"/>
        <v>-0.15425332054316077</v>
      </c>
      <c r="AA43" s="7">
        <f t="shared" si="21"/>
        <v>-0.15425332054316068</v>
      </c>
      <c r="AB43" s="7">
        <f t="shared" si="22"/>
        <v>4.0872791756536554E-2</v>
      </c>
    </row>
    <row r="44" spans="1:28" x14ac:dyDescent="0.25">
      <c r="A44">
        <v>42</v>
      </c>
      <c r="B44">
        <v>-0.25336168013650801</v>
      </c>
      <c r="C44">
        <v>-0.25336168013650801</v>
      </c>
      <c r="D44">
        <f>$D$16</f>
        <v>0.10044827996025565</v>
      </c>
      <c r="E44">
        <f t="shared" si="1"/>
        <v>-0.35380996009676369</v>
      </c>
      <c r="F44">
        <f>E44-E$54</f>
        <v>-0.35380996009676363</v>
      </c>
      <c r="G44">
        <f t="shared" si="0"/>
        <v>0.12518148786367347</v>
      </c>
      <c r="H44" s="7">
        <f t="shared" si="2"/>
        <v>-0.26497187621384266</v>
      </c>
      <c r="I44" s="7">
        <f t="shared" si="3"/>
        <v>-0.26497187621384261</v>
      </c>
      <c r="J44" s="7">
        <f t="shared" si="4"/>
        <v>9.3749688949984242E-2</v>
      </c>
      <c r="K44" s="5">
        <f t="shared" si="5"/>
        <v>0.66272746849728836</v>
      </c>
      <c r="L44" s="5">
        <f t="shared" si="6"/>
        <v>0.66272746849728847</v>
      </c>
      <c r="M44" s="5">
        <f t="shared" si="7"/>
        <v>-0.23447957918405482</v>
      </c>
      <c r="N44" s="7">
        <f t="shared" si="8"/>
        <v>0.99957709202362433</v>
      </c>
      <c r="O44" s="7">
        <f t="shared" si="9"/>
        <v>0.99957709202362444</v>
      </c>
      <c r="P44" s="7">
        <f t="shared" si="10"/>
        <v>-0.3536603310425176</v>
      </c>
      <c r="Q44" s="5">
        <f t="shared" si="11"/>
        <v>-0.15976167667144137</v>
      </c>
      <c r="R44" s="5">
        <f t="shared" si="13"/>
        <v>-0.15976167667144128</v>
      </c>
      <c r="S44" s="5">
        <f t="shared" si="12"/>
        <v>5.6525272448114693E-2</v>
      </c>
      <c r="T44" s="7">
        <f t="shared" si="14"/>
        <v>-0.49473823367060465</v>
      </c>
      <c r="U44" s="7">
        <f t="shared" si="15"/>
        <v>-0.49473823367060471</v>
      </c>
      <c r="V44" s="7">
        <f t="shared" si="16"/>
        <v>0.17504331471333998</v>
      </c>
      <c r="W44" s="5">
        <f t="shared" si="17"/>
        <v>-0.51544284325993561</v>
      </c>
      <c r="X44" s="5">
        <f t="shared" si="18"/>
        <v>-0.5154428432599355</v>
      </c>
      <c r="Y44" s="5">
        <f t="shared" si="19"/>
        <v>0.18236881180596018</v>
      </c>
      <c r="Z44" s="7">
        <f t="shared" si="20"/>
        <v>-1.4775078367888657</v>
      </c>
      <c r="AA44" s="7">
        <f t="shared" si="21"/>
        <v>-1.4775078367888657</v>
      </c>
      <c r="AB44" s="7">
        <f t="shared" si="22"/>
        <v>0.52275698877692411</v>
      </c>
    </row>
    <row r="45" spans="1:28" x14ac:dyDescent="0.25">
      <c r="A45">
        <v>43</v>
      </c>
      <c r="B45">
        <v>0.69696337540473696</v>
      </c>
      <c r="C45">
        <v>0.69696337540473696</v>
      </c>
      <c r="D45">
        <f>$D$16</f>
        <v>0.10044827996025565</v>
      </c>
      <c r="E45">
        <f t="shared" si="1"/>
        <v>0.59651509544448134</v>
      </c>
      <c r="F45">
        <f>E45-E$54</f>
        <v>0.59651509544448145</v>
      </c>
      <c r="G45">
        <f t="shared" si="0"/>
        <v>0.35583025909313881</v>
      </c>
      <c r="H45" s="7">
        <f t="shared" si="2"/>
        <v>-0.35380996009676369</v>
      </c>
      <c r="I45" s="7">
        <f t="shared" si="3"/>
        <v>-0.35380996009676363</v>
      </c>
      <c r="J45" s="7">
        <f t="shared" si="4"/>
        <v>-0.21105298211632914</v>
      </c>
      <c r="K45" s="5">
        <f t="shared" si="5"/>
        <v>-0.26497187621384266</v>
      </c>
      <c r="L45" s="5">
        <f t="shared" si="6"/>
        <v>-0.26497187621384261</v>
      </c>
      <c r="M45" s="5">
        <f t="shared" si="7"/>
        <v>-0.15805972402980364</v>
      </c>
      <c r="N45" s="7">
        <f t="shared" si="8"/>
        <v>0.66272746849728836</v>
      </c>
      <c r="O45" s="7">
        <f t="shared" si="9"/>
        <v>0.66272746849728847</v>
      </c>
      <c r="P45" s="7">
        <f t="shared" si="10"/>
        <v>0.39532693912433958</v>
      </c>
      <c r="Q45" s="5">
        <f t="shared" si="11"/>
        <v>0.99957709202362433</v>
      </c>
      <c r="R45" s="5">
        <f t="shared" si="13"/>
        <v>0.99957709202362444</v>
      </c>
      <c r="S45" s="5">
        <f t="shared" si="12"/>
        <v>0.59626282445258949</v>
      </c>
      <c r="T45" s="7">
        <f t="shared" si="14"/>
        <v>-0.15976167667144137</v>
      </c>
      <c r="U45" s="7">
        <f t="shared" si="15"/>
        <v>-0.15976167667144145</v>
      </c>
      <c r="V45" s="7">
        <f t="shared" si="16"/>
        <v>-9.530025180803528E-2</v>
      </c>
      <c r="W45" s="5">
        <f t="shared" si="17"/>
        <v>-0.49473823367060465</v>
      </c>
      <c r="X45" s="5">
        <f t="shared" si="18"/>
        <v>-0.4947382336706046</v>
      </c>
      <c r="Y45" s="5">
        <f t="shared" si="19"/>
        <v>-0.29511882467805489</v>
      </c>
      <c r="Z45" s="7">
        <f t="shared" si="20"/>
        <v>-0.51544284325993561</v>
      </c>
      <c r="AA45" s="7">
        <f t="shared" si="21"/>
        <v>-0.5154428432599355</v>
      </c>
      <c r="AB45" s="7">
        <f t="shared" si="22"/>
        <v>-0.3074694368433753</v>
      </c>
    </row>
    <row r="46" spans="1:28" x14ac:dyDescent="0.25">
      <c r="A46">
        <v>44</v>
      </c>
      <c r="B46">
        <v>0.55666319867365699</v>
      </c>
      <c r="C46">
        <v>0.55666319867365699</v>
      </c>
      <c r="D46">
        <f>$D$16</f>
        <v>0.10044827996025565</v>
      </c>
      <c r="E46">
        <f t="shared" si="1"/>
        <v>0.45621491871340136</v>
      </c>
      <c r="F46">
        <f>E46-E$54</f>
        <v>0.45621491871340142</v>
      </c>
      <c r="G46">
        <f t="shared" si="0"/>
        <v>0.20813205205667545</v>
      </c>
      <c r="H46" s="7">
        <f t="shared" si="2"/>
        <v>0.59651509544448134</v>
      </c>
      <c r="I46" s="7">
        <f t="shared" si="3"/>
        <v>0.59651509544448145</v>
      </c>
      <c r="J46" s="7">
        <f t="shared" si="4"/>
        <v>0.27213908577952101</v>
      </c>
      <c r="K46" s="5">
        <f t="shared" si="5"/>
        <v>-0.35380996009676369</v>
      </c>
      <c r="L46" s="5">
        <f t="shared" si="6"/>
        <v>-0.35380996009676363</v>
      </c>
      <c r="M46" s="5">
        <f t="shared" si="7"/>
        <v>-0.16141338218553683</v>
      </c>
      <c r="N46" s="7">
        <f t="shared" si="8"/>
        <v>-0.26497187621384266</v>
      </c>
      <c r="O46" s="7">
        <f t="shared" si="9"/>
        <v>-0.26497187621384261</v>
      </c>
      <c r="P46" s="7">
        <f t="shared" si="10"/>
        <v>-0.12088412296823567</v>
      </c>
      <c r="Q46" s="5">
        <f t="shared" si="11"/>
        <v>0.66272746849728836</v>
      </c>
      <c r="R46" s="5">
        <f t="shared" si="13"/>
        <v>0.66272746849728847</v>
      </c>
      <c r="S46" s="5">
        <f t="shared" si="12"/>
        <v>0.30234615816962879</v>
      </c>
      <c r="T46" s="7">
        <f t="shared" si="14"/>
        <v>0.99957709202362433</v>
      </c>
      <c r="U46" s="7">
        <f t="shared" si="15"/>
        <v>0.99957709202362421</v>
      </c>
      <c r="V46" s="7">
        <f t="shared" si="16"/>
        <v>0.45602198178533587</v>
      </c>
      <c r="W46" s="5">
        <f t="shared" si="17"/>
        <v>-0.15976167667144137</v>
      </c>
      <c r="X46" s="5">
        <f t="shared" si="18"/>
        <v>-0.15976167667144128</v>
      </c>
      <c r="Y46" s="5">
        <f t="shared" si="19"/>
        <v>-7.2885660336178298E-2</v>
      </c>
      <c r="Z46" s="7">
        <f t="shared" si="20"/>
        <v>-0.49473823367060465</v>
      </c>
      <c r="AA46" s="7">
        <f t="shared" si="21"/>
        <v>-0.4947382336706046</v>
      </c>
      <c r="AB46" s="7">
        <f t="shared" si="22"/>
        <v>-0.22570696305844667</v>
      </c>
    </row>
    <row r="47" spans="1:28" x14ac:dyDescent="0.25">
      <c r="A47">
        <v>45</v>
      </c>
      <c r="B47">
        <v>-0.68875569454952001</v>
      </c>
      <c r="C47">
        <v>-0.68875569454952001</v>
      </c>
      <c r="D47">
        <f>$D$16</f>
        <v>0.10044827996025565</v>
      </c>
      <c r="E47">
        <f t="shared" si="1"/>
        <v>-0.78920397450977564</v>
      </c>
      <c r="F47">
        <f>E47-E$54</f>
        <v>-0.78920397450977553</v>
      </c>
      <c r="G47">
        <f t="shared" si="0"/>
        <v>0.62284291338202646</v>
      </c>
      <c r="H47" s="7">
        <f t="shared" si="2"/>
        <v>0.45621491871340136</v>
      </c>
      <c r="I47" s="7">
        <f t="shared" si="3"/>
        <v>0.45621491871340142</v>
      </c>
      <c r="J47" s="7">
        <f t="shared" si="4"/>
        <v>-0.36004662707927054</v>
      </c>
      <c r="K47" s="5">
        <f t="shared" si="5"/>
        <v>0.59651509544448134</v>
      </c>
      <c r="L47" s="5">
        <f t="shared" si="6"/>
        <v>0.59651509544448145</v>
      </c>
      <c r="M47" s="5">
        <f t="shared" si="7"/>
        <v>-0.47077208417986283</v>
      </c>
      <c r="N47" s="7">
        <f t="shared" si="8"/>
        <v>-0.35380996009676369</v>
      </c>
      <c r="O47" s="7">
        <f t="shared" si="9"/>
        <v>-0.35380996009676363</v>
      </c>
      <c r="P47" s="7">
        <f t="shared" si="10"/>
        <v>0.27922822672951092</v>
      </c>
      <c r="Q47" s="5">
        <f t="shared" si="11"/>
        <v>-0.26497187621384266</v>
      </c>
      <c r="R47" s="5">
        <f t="shared" si="13"/>
        <v>-0.26497187621384261</v>
      </c>
      <c r="S47" s="5">
        <f t="shared" si="12"/>
        <v>0.20911685784127684</v>
      </c>
      <c r="T47" s="7">
        <f t="shared" si="14"/>
        <v>0.66272746849728836</v>
      </c>
      <c r="U47" s="7">
        <f t="shared" si="15"/>
        <v>0.66272746849728825</v>
      </c>
      <c r="V47" s="7">
        <f t="shared" si="16"/>
        <v>-0.52302715215486195</v>
      </c>
      <c r="W47" s="5">
        <f t="shared" si="17"/>
        <v>0.99957709202362433</v>
      </c>
      <c r="X47" s="5">
        <f t="shared" si="18"/>
        <v>0.99957709202362444</v>
      </c>
      <c r="Y47" s="5">
        <f t="shared" si="19"/>
        <v>-0.78887021385396805</v>
      </c>
      <c r="Z47" s="7">
        <f t="shared" si="20"/>
        <v>-0.15976167667144137</v>
      </c>
      <c r="AA47" s="7">
        <f t="shared" si="21"/>
        <v>-0.15976167667144128</v>
      </c>
      <c r="AB47" s="7">
        <f t="shared" si="22"/>
        <v>0.12608455020344714</v>
      </c>
    </row>
    <row r="48" spans="1:28" x14ac:dyDescent="0.25">
      <c r="A48">
        <v>46</v>
      </c>
      <c r="B48">
        <v>-0.70749515696211995</v>
      </c>
      <c r="C48">
        <v>-0.70749515696211995</v>
      </c>
      <c r="D48">
        <f>$D$16</f>
        <v>0.10044827996025565</v>
      </c>
      <c r="E48">
        <f t="shared" si="1"/>
        <v>-0.80794343692237558</v>
      </c>
      <c r="F48">
        <f>E48-E$54</f>
        <v>-0.80794343692237547</v>
      </c>
      <c r="G48">
        <f t="shared" si="0"/>
        <v>0.6527725972659405</v>
      </c>
      <c r="H48" s="7">
        <f t="shared" si="2"/>
        <v>-0.78920397450977564</v>
      </c>
      <c r="I48" s="7">
        <f t="shared" si="3"/>
        <v>-0.78920397450977553</v>
      </c>
      <c r="J48" s="7">
        <f t="shared" si="4"/>
        <v>0.63763217159822683</v>
      </c>
      <c r="K48" s="5">
        <f t="shared" si="5"/>
        <v>0.45621491871340136</v>
      </c>
      <c r="L48" s="5">
        <f t="shared" si="6"/>
        <v>0.45621491871340142</v>
      </c>
      <c r="M48" s="5">
        <f t="shared" si="7"/>
        <v>-0.36859584940056767</v>
      </c>
      <c r="N48" s="7">
        <f t="shared" si="8"/>
        <v>0.59651509544448134</v>
      </c>
      <c r="O48" s="7">
        <f t="shared" si="9"/>
        <v>0.59651509544448145</v>
      </c>
      <c r="P48" s="7">
        <f t="shared" si="10"/>
        <v>-0.48195045638949319</v>
      </c>
      <c r="Q48" s="5">
        <f t="shared" si="11"/>
        <v>-0.35380996009676369</v>
      </c>
      <c r="R48" s="5">
        <f t="shared" si="13"/>
        <v>-0.35380996009676363</v>
      </c>
      <c r="S48" s="5">
        <f t="shared" si="12"/>
        <v>0.28585843517794773</v>
      </c>
      <c r="T48" s="7">
        <f t="shared" si="14"/>
        <v>-0.26497187621384266</v>
      </c>
      <c r="U48" s="7">
        <f t="shared" si="15"/>
        <v>-0.26497187621384272</v>
      </c>
      <c r="V48" s="7">
        <f t="shared" si="16"/>
        <v>0.21408228835598231</v>
      </c>
      <c r="W48" s="5">
        <f t="shared" si="17"/>
        <v>0.66272746849728836</v>
      </c>
      <c r="X48" s="5">
        <f t="shared" si="18"/>
        <v>0.66272746849728847</v>
      </c>
      <c r="Y48" s="5">
        <f t="shared" si="19"/>
        <v>-0.53544630864056453</v>
      </c>
      <c r="Z48" s="7">
        <f t="shared" si="20"/>
        <v>0.99957709202362433</v>
      </c>
      <c r="AA48" s="7">
        <f t="shared" si="21"/>
        <v>0.99957709202362444</v>
      </c>
      <c r="AB48" s="7">
        <f t="shared" si="22"/>
        <v>-0.80760175119844069</v>
      </c>
    </row>
    <row r="49" spans="1:28" x14ac:dyDescent="0.25">
      <c r="A49">
        <v>47</v>
      </c>
      <c r="B49">
        <v>0.36458196213682997</v>
      </c>
      <c r="C49">
        <v>0.36458196213682997</v>
      </c>
      <c r="D49">
        <f>$D$16</f>
        <v>0.10044827996025565</v>
      </c>
      <c r="E49">
        <f t="shared" si="1"/>
        <v>0.26413368217657429</v>
      </c>
      <c r="F49">
        <f>E49-E$54</f>
        <v>0.26413368217657435</v>
      </c>
      <c r="G49">
        <f t="shared" si="0"/>
        <v>6.9766602060155586E-2</v>
      </c>
      <c r="H49" s="7">
        <f t="shared" si="2"/>
        <v>-0.80794343692237558</v>
      </c>
      <c r="I49" s="7">
        <f t="shared" si="3"/>
        <v>-0.80794343692237547</v>
      </c>
      <c r="J49" s="7">
        <f t="shared" si="4"/>
        <v>-0.21340507498470387</v>
      </c>
      <c r="K49" s="5">
        <f t="shared" si="5"/>
        <v>-0.78920397450977564</v>
      </c>
      <c r="L49" s="5">
        <f t="shared" si="6"/>
        <v>-0.78920397450977553</v>
      </c>
      <c r="M49" s="5">
        <f t="shared" si="7"/>
        <v>-0.20845535177565433</v>
      </c>
      <c r="N49" s="7">
        <f t="shared" si="8"/>
        <v>0.45621491871340136</v>
      </c>
      <c r="O49" s="7">
        <f t="shared" si="9"/>
        <v>0.45621491871340142</v>
      </c>
      <c r="P49" s="7">
        <f t="shared" si="10"/>
        <v>0.12050172634365727</v>
      </c>
      <c r="Q49" s="5">
        <f t="shared" si="11"/>
        <v>0.59651509544448134</v>
      </c>
      <c r="R49" s="5">
        <f t="shared" si="13"/>
        <v>0.59651509544448145</v>
      </c>
      <c r="S49" s="5">
        <f t="shared" si="12"/>
        <v>0.15755972863366158</v>
      </c>
      <c r="T49" s="7">
        <f t="shared" si="14"/>
        <v>-0.35380996009676369</v>
      </c>
      <c r="U49" s="7">
        <f t="shared" si="15"/>
        <v>-0.35380996009676374</v>
      </c>
      <c r="V49" s="7">
        <f t="shared" si="16"/>
        <v>-9.3453127551105047E-2</v>
      </c>
      <c r="W49" s="5">
        <f t="shared" si="17"/>
        <v>-0.26497187621384266</v>
      </c>
      <c r="X49" s="5">
        <f t="shared" si="18"/>
        <v>-0.26497187621384261</v>
      </c>
      <c r="Y49" s="5">
        <f t="shared" si="19"/>
        <v>-6.9987997337597696E-2</v>
      </c>
      <c r="Z49" s="7">
        <f t="shared" si="20"/>
        <v>0.66272746849728836</v>
      </c>
      <c r="AA49" s="7">
        <f t="shared" si="21"/>
        <v>0.66272746849728847</v>
      </c>
      <c r="AB49" s="7">
        <f t="shared" si="22"/>
        <v>0.17504864653374849</v>
      </c>
    </row>
    <row r="50" spans="1:28" x14ac:dyDescent="0.25">
      <c r="A50">
        <v>48</v>
      </c>
      <c r="B50">
        <v>0.76853292451541599</v>
      </c>
      <c r="C50">
        <v>0.76853292451541599</v>
      </c>
      <c r="D50">
        <f>$D$16</f>
        <v>0.10044827996025565</v>
      </c>
      <c r="E50">
        <f t="shared" si="1"/>
        <v>0.66808464455516037</v>
      </c>
      <c r="F50">
        <f>E50-E$54</f>
        <v>0.66808464455516048</v>
      </c>
      <c r="G50">
        <f t="shared" si="0"/>
        <v>0.44633709229039514</v>
      </c>
      <c r="H50" s="7">
        <f t="shared" si="2"/>
        <v>0.26413368217657429</v>
      </c>
      <c r="I50" s="7">
        <f t="shared" si="3"/>
        <v>0.26413368217657435</v>
      </c>
      <c r="J50" s="7">
        <f t="shared" si="4"/>
        <v>0.1764636571719824</v>
      </c>
      <c r="K50" s="5">
        <f t="shared" si="5"/>
        <v>-0.80794343692237558</v>
      </c>
      <c r="L50" s="5">
        <f t="shared" si="6"/>
        <v>-0.80794343692237547</v>
      </c>
      <c r="M50" s="5">
        <f t="shared" si="7"/>
        <v>-0.53977460387695997</v>
      </c>
      <c r="N50" s="7">
        <f t="shared" si="8"/>
        <v>-0.78920397450977564</v>
      </c>
      <c r="O50" s="7">
        <f t="shared" si="9"/>
        <v>-0.78920397450977553</v>
      </c>
      <c r="P50" s="7">
        <f t="shared" si="10"/>
        <v>-0.52725505679188334</v>
      </c>
      <c r="Q50" s="5">
        <f t="shared" si="11"/>
        <v>0.45621491871340136</v>
      </c>
      <c r="R50" s="5">
        <f t="shared" si="13"/>
        <v>0.45621491871340142</v>
      </c>
      <c r="S50" s="5">
        <f t="shared" si="12"/>
        <v>0.3047901818094042</v>
      </c>
      <c r="T50" s="7">
        <f t="shared" si="14"/>
        <v>0.59651509544448134</v>
      </c>
      <c r="U50" s="7">
        <f t="shared" si="15"/>
        <v>0.59651509544448122</v>
      </c>
      <c r="V50" s="7">
        <f t="shared" si="16"/>
        <v>0.39852257551181386</v>
      </c>
      <c r="W50" s="5">
        <f t="shared" si="17"/>
        <v>-0.35380996009676369</v>
      </c>
      <c r="X50" s="5">
        <f t="shared" si="18"/>
        <v>-0.35380996009676363</v>
      </c>
      <c r="Y50" s="5">
        <f t="shared" si="19"/>
        <v>-0.23637500143132184</v>
      </c>
      <c r="Z50" s="7">
        <f t="shared" si="20"/>
        <v>-0.26497187621384266</v>
      </c>
      <c r="AA50" s="7">
        <f t="shared" si="21"/>
        <v>-0.26497187621384261</v>
      </c>
      <c r="AB50" s="7">
        <f t="shared" si="22"/>
        <v>-0.17702364173743901</v>
      </c>
    </row>
    <row r="51" spans="1:28" x14ac:dyDescent="0.25">
      <c r="A51">
        <v>49</v>
      </c>
      <c r="B51">
        <v>-0.112346212150228</v>
      </c>
      <c r="C51">
        <v>-0.112346212150228</v>
      </c>
      <c r="D51">
        <f>$D$16</f>
        <v>0.10044827996025565</v>
      </c>
      <c r="E51">
        <f t="shared" si="1"/>
        <v>-0.21279449211048365</v>
      </c>
      <c r="F51">
        <f>E51-E$54</f>
        <v>-0.21279449211048357</v>
      </c>
      <c r="G51">
        <f t="shared" si="0"/>
        <v>4.5281495872558655E-2</v>
      </c>
      <c r="H51" s="7">
        <f t="shared" si="2"/>
        <v>0.66808464455516037</v>
      </c>
      <c r="I51" s="7">
        <f t="shared" si="3"/>
        <v>0.66808464455516048</v>
      </c>
      <c r="J51" s="7">
        <f t="shared" si="4"/>
        <v>-0.14216473262492832</v>
      </c>
      <c r="K51" s="5">
        <f t="shared" si="5"/>
        <v>0.26413368217657429</v>
      </c>
      <c r="L51" s="5">
        <f t="shared" si="6"/>
        <v>0.26413368217657435</v>
      </c>
      <c r="M51" s="5">
        <f t="shared" si="7"/>
        <v>-5.6206192748036024E-2</v>
      </c>
      <c r="N51" s="7">
        <f t="shared" si="8"/>
        <v>-0.80794343692237558</v>
      </c>
      <c r="O51" s="7">
        <f>N51-$E$54</f>
        <v>-0.80794343692237547</v>
      </c>
      <c r="P51" s="7">
        <f t="shared" si="10"/>
        <v>0.1719259133138954</v>
      </c>
      <c r="Q51" s="5">
        <f t="shared" si="11"/>
        <v>-0.78920397450977564</v>
      </c>
      <c r="R51" s="5">
        <f t="shared" si="13"/>
        <v>-0.78920397450977553</v>
      </c>
      <c r="S51" s="5">
        <f t="shared" si="12"/>
        <v>0.16793825892738271</v>
      </c>
      <c r="T51" s="7">
        <f t="shared" si="14"/>
        <v>0.45621491871340136</v>
      </c>
      <c r="U51" s="7">
        <f t="shared" si="15"/>
        <v>0.45621491871340131</v>
      </c>
      <c r="V51" s="7">
        <f t="shared" si="16"/>
        <v>-9.7080021920843779E-2</v>
      </c>
      <c r="W51" s="5">
        <f t="shared" si="17"/>
        <v>0.59651509544448134</v>
      </c>
      <c r="X51" s="5">
        <f t="shared" si="18"/>
        <v>0.59651509544448145</v>
      </c>
      <c r="Y51" s="5">
        <f t="shared" si="19"/>
        <v>-0.12693512677134505</v>
      </c>
      <c r="Z51" s="7">
        <f t="shared" si="20"/>
        <v>-0.35380996009676369</v>
      </c>
      <c r="AA51" s="7">
        <f t="shared" si="21"/>
        <v>-0.35380996009676363</v>
      </c>
      <c r="AB51" s="7">
        <f t="shared" si="22"/>
        <v>7.5288810762421277E-2</v>
      </c>
    </row>
    <row r="52" spans="1:28" x14ac:dyDescent="0.25">
      <c r="A52">
        <v>50</v>
      </c>
      <c r="B52">
        <v>0.88110772645421498</v>
      </c>
      <c r="C52">
        <v>0.88110772645421498</v>
      </c>
      <c r="D52">
        <f>$D$16</f>
        <v>0.10044827996025565</v>
      </c>
      <c r="E52">
        <f t="shared" si="1"/>
        <v>0.78065944649395935</v>
      </c>
      <c r="F52">
        <f>E52-E$54</f>
        <v>0.78065944649395946</v>
      </c>
      <c r="G52">
        <f t="shared" si="0"/>
        <v>0.60942917140025521</v>
      </c>
      <c r="H52" s="7">
        <f t="shared" si="2"/>
        <v>-0.21279449211048365</v>
      </c>
      <c r="I52" s="7">
        <f t="shared" si="3"/>
        <v>-0.21279449211048357</v>
      </c>
      <c r="J52" s="7">
        <f t="shared" si="4"/>
        <v>-0.16612003042793333</v>
      </c>
      <c r="K52" s="5">
        <f t="shared" si="5"/>
        <v>0.66808464455516037</v>
      </c>
      <c r="L52" s="5">
        <f t="shared" si="6"/>
        <v>0.66808464455516048</v>
      </c>
      <c r="M52" s="5">
        <f t="shared" si="7"/>
        <v>0.52154658882954519</v>
      </c>
      <c r="N52" s="7">
        <f t="shared" si="8"/>
        <v>0.26413368217657429</v>
      </c>
      <c r="O52" s="7">
        <f t="shared" si="9"/>
        <v>0.26413368217657435</v>
      </c>
      <c r="P52" s="7">
        <f t="shared" si="10"/>
        <v>0.20619845412837592</v>
      </c>
      <c r="Q52" s="5">
        <f t="shared" si="11"/>
        <v>-0.80794343692237558</v>
      </c>
      <c r="R52" s="5">
        <f t="shared" si="13"/>
        <v>-0.80794343692237547</v>
      </c>
      <c r="S52" s="5">
        <f t="shared" si="12"/>
        <v>-0.63072867626624884</v>
      </c>
      <c r="T52" s="7">
        <f t="shared" si="14"/>
        <v>-0.78920397450977564</v>
      </c>
      <c r="U52" s="7">
        <f t="shared" si="15"/>
        <v>-0.78920397450977575</v>
      </c>
      <c r="V52" s="7">
        <f t="shared" si="16"/>
        <v>-0.61609953791163441</v>
      </c>
      <c r="W52" s="5">
        <f t="shared" si="17"/>
        <v>0.45621491871340136</v>
      </c>
      <c r="X52" s="5">
        <f t="shared" si="18"/>
        <v>0.45621491871340142</v>
      </c>
      <c r="Y52" s="5">
        <f t="shared" si="19"/>
        <v>0.35614848592509069</v>
      </c>
      <c r="Z52" s="7">
        <f t="shared" si="20"/>
        <v>0.59651509544448134</v>
      </c>
      <c r="AA52" s="7">
        <f t="shared" si="21"/>
        <v>0.59651509544448145</v>
      </c>
      <c r="AB52" s="7">
        <f t="shared" si="22"/>
        <v>0.4656751442349803</v>
      </c>
    </row>
    <row r="53" spans="1:28" x14ac:dyDescent="0.25">
      <c r="C53" s="4"/>
      <c r="D53" t="s">
        <v>3</v>
      </c>
      <c r="E53">
        <f>SUM(E3:E52)</f>
        <v>-2.1094237467877974E-15</v>
      </c>
      <c r="G53">
        <f>SUM(G3:G52)</f>
        <v>33.869577509801111</v>
      </c>
      <c r="H53" s="7"/>
      <c r="I53" s="7"/>
      <c r="J53" s="7">
        <f>SUM(J4:J52)</f>
        <v>1.032294816814207</v>
      </c>
      <c r="K53" s="5"/>
      <c r="L53" s="5"/>
      <c r="M53" s="5">
        <f>SUM(M5:M52)</f>
        <v>-5.7239820015844378</v>
      </c>
      <c r="N53" s="7"/>
      <c r="O53" s="7"/>
      <c r="P53" s="7">
        <f>SUM(P6:P52)</f>
        <v>-3.703145584548865</v>
      </c>
      <c r="Q53" s="5"/>
      <c r="R53" s="5"/>
      <c r="S53" s="5">
        <f>SUM(S7:S52)</f>
        <v>2.7203218757494305</v>
      </c>
      <c r="T53" s="7"/>
      <c r="U53" s="7"/>
      <c r="V53" s="7">
        <f>SUM(V8:V52)</f>
        <v>-7.5594657451196214</v>
      </c>
      <c r="W53" s="5"/>
      <c r="X53" s="5"/>
      <c r="Y53" s="5">
        <f>SUM(Y9:Y52)</f>
        <v>-6.7239967720410085</v>
      </c>
      <c r="Z53" s="7"/>
      <c r="AA53" s="7"/>
      <c r="AB53" s="7">
        <f>SUM(AB10:AB52)</f>
        <v>0.53212381381886353</v>
      </c>
    </row>
    <row r="54" spans="1:28" x14ac:dyDescent="0.25">
      <c r="D54" t="s">
        <v>4</v>
      </c>
      <c r="E54">
        <f>AVERAGE(E3:E53)</f>
        <v>-8.2722499874031274E-17</v>
      </c>
      <c r="H54" s="7"/>
      <c r="I54" s="7"/>
      <c r="J54" s="9">
        <f>J53/G53</f>
        <v>3.0478526533597401E-2</v>
      </c>
      <c r="K54" s="5"/>
      <c r="L54" s="5"/>
      <c r="M54" s="9">
        <f>M53/G53</f>
        <v>-0.16900069095718845</v>
      </c>
      <c r="N54" s="7"/>
      <c r="O54" s="7"/>
      <c r="P54" s="9">
        <f>P53/G53</f>
        <v>-0.10933545254520095</v>
      </c>
      <c r="Q54" s="5"/>
      <c r="R54" s="5"/>
      <c r="S54" s="9">
        <f>S53/G53</f>
        <v>8.0317561533273601E-2</v>
      </c>
      <c r="T54" s="7"/>
      <c r="U54" s="7"/>
      <c r="V54" s="9">
        <f>V53/G53</f>
        <v>-0.22319338772183026</v>
      </c>
      <c r="W54" s="5"/>
      <c r="X54" s="5"/>
      <c r="Y54" s="9">
        <f>Y53/G53</f>
        <v>-0.19852614843203259</v>
      </c>
      <c r="Z54" s="7"/>
      <c r="AA54" s="7"/>
      <c r="AB54" s="9">
        <f>AB53/G53</f>
        <v>1.5710966978105308E-2</v>
      </c>
    </row>
    <row r="56" spans="1:28" x14ac:dyDescent="0.25">
      <c r="H56" s="10" t="s">
        <v>11</v>
      </c>
      <c r="I56" s="11">
        <v>1</v>
      </c>
      <c r="J56" s="11">
        <v>2</v>
      </c>
      <c r="K56" s="11">
        <v>3</v>
      </c>
      <c r="L56" s="11">
        <v>4</v>
      </c>
      <c r="M56" s="11">
        <v>5</v>
      </c>
      <c r="N56" s="11">
        <v>6</v>
      </c>
      <c r="O56" s="11">
        <v>7</v>
      </c>
    </row>
    <row r="57" spans="1:28" x14ac:dyDescent="0.25">
      <c r="H57" s="12" t="s">
        <v>12</v>
      </c>
      <c r="I57" s="13">
        <f>J54</f>
        <v>3.0478526533597401E-2</v>
      </c>
      <c r="J57" s="13">
        <f>M54</f>
        <v>-0.16900069095718845</v>
      </c>
      <c r="K57" s="13">
        <f>P54</f>
        <v>-0.10933545254520095</v>
      </c>
      <c r="L57" s="13">
        <f>S54</f>
        <v>8.0317561533273601E-2</v>
      </c>
      <c r="M57" s="13">
        <f>V54</f>
        <v>-0.22319338772183026</v>
      </c>
      <c r="N57" s="13">
        <f>Y54</f>
        <v>-0.19852614843203259</v>
      </c>
      <c r="O57" s="13">
        <f>AB54</f>
        <v>1.5710966978105308E-2</v>
      </c>
    </row>
  </sheetData>
  <mergeCells count="7">
    <mergeCell ref="W1:Y1"/>
    <mergeCell ref="Z1:AB1"/>
    <mergeCell ref="H1:J1"/>
    <mergeCell ref="K1:M1"/>
    <mergeCell ref="N1:P1"/>
    <mergeCell ref="Q1:S1"/>
    <mergeCell ref="T1:V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Khemmaphat Pratchayadamrongphon</dc:creator>
  <cp:lastModifiedBy>KHEMMAPHAT PRATCHAYADAMRONGPHON</cp:lastModifiedBy>
  <dcterms:created xsi:type="dcterms:W3CDTF">2024-01-29T14:00:35Z</dcterms:created>
  <dcterms:modified xsi:type="dcterms:W3CDTF">2024-01-30T13:43:29Z</dcterms:modified>
</cp:coreProperties>
</file>