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1920" yWindow="1480" windowWidth="27080" windowHeight="12860" tabRatio="500" activeTab="2"/>
  </bookViews>
  <sheets>
    <sheet name="RBWRTE" sheetId="1" r:id="rId1"/>
    <sheet name="QB" sheetId="2" r:id="rId2"/>
    <sheet name="DST" sheetId="3" r:id="rId3"/>
    <sheet name="Off Breakdown" sheetId="4" r:id="rId4"/>
    <sheet name="Sheet5" sheetId="5" r:id="rId5"/>
  </sheets>
  <definedNames>
    <definedName name="_xlnm._FilterDatabase" localSheetId="3" hidden="1">'Off Breakdown'!$A$1:$O$33</definedName>
    <definedName name="ExternalData_1" localSheetId="2" hidden="1">DST!$A$1:$O$33</definedName>
    <definedName name="ExternalData_1" localSheetId="1" hidden="1">QB!$A$1:$Q$51</definedName>
    <definedName name="ExternalData_1" localSheetId="0" hidden="1">RBWRTE!$A$1:$Q$384</definedName>
    <definedName name="ExternalData_1" localSheetId="4" hidden="1">Sheet5!$A$1:$G$13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3" l="1"/>
  <c r="R25" i="3"/>
  <c r="R20" i="3"/>
  <c r="R13" i="3"/>
  <c r="R24" i="3"/>
  <c r="R28" i="3"/>
  <c r="R23" i="3"/>
  <c r="R16" i="3"/>
  <c r="R6" i="3"/>
  <c r="R9" i="3"/>
  <c r="R14" i="3"/>
  <c r="R26" i="3"/>
  <c r="R33" i="3"/>
  <c r="R5" i="3"/>
  <c r="R21" i="3"/>
  <c r="R3" i="3"/>
  <c r="R22" i="3"/>
  <c r="R17" i="3"/>
  <c r="R12" i="3"/>
  <c r="R30" i="3"/>
  <c r="R31" i="3"/>
  <c r="R7" i="3"/>
  <c r="R4" i="3"/>
  <c r="R19" i="3"/>
  <c r="R10" i="3"/>
  <c r="R18" i="3"/>
  <c r="R8" i="3"/>
  <c r="R11" i="3"/>
  <c r="R2" i="3"/>
  <c r="R15" i="3"/>
  <c r="R27" i="3"/>
  <c r="R29" i="3"/>
  <c r="P32" i="3"/>
  <c r="P25" i="3"/>
  <c r="P20" i="3"/>
  <c r="P13" i="3"/>
  <c r="P24" i="3"/>
  <c r="P28" i="3"/>
  <c r="P23" i="3"/>
  <c r="P16" i="3"/>
  <c r="P6" i="3"/>
  <c r="P9" i="3"/>
  <c r="P14" i="3"/>
  <c r="P26" i="3"/>
  <c r="P33" i="3"/>
  <c r="P5" i="3"/>
  <c r="P21" i="3"/>
  <c r="P3" i="3"/>
  <c r="P22" i="3"/>
  <c r="P17" i="3"/>
  <c r="P12" i="3"/>
  <c r="P30" i="3"/>
  <c r="P31" i="3"/>
  <c r="P7" i="3"/>
  <c r="P4" i="3"/>
  <c r="P19" i="3"/>
  <c r="P10" i="3"/>
  <c r="P18" i="3"/>
  <c r="P8" i="3"/>
  <c r="P11" i="3"/>
  <c r="P2" i="3"/>
  <c r="P15" i="3"/>
  <c r="P27" i="3"/>
  <c r="P29" i="3"/>
  <c r="A3" i="4"/>
  <c r="J3" i="4"/>
  <c r="D3" i="4"/>
  <c r="K3" i="4"/>
  <c r="A4" i="4"/>
  <c r="J4" i="4"/>
  <c r="D4" i="4"/>
  <c r="K4" i="4"/>
  <c r="A5" i="4"/>
  <c r="J5" i="4"/>
  <c r="D5" i="4"/>
  <c r="K5" i="4"/>
  <c r="A6" i="4"/>
  <c r="J6" i="4"/>
  <c r="D6" i="4"/>
  <c r="K6" i="4"/>
  <c r="A7" i="4"/>
  <c r="J7" i="4"/>
  <c r="D7" i="4"/>
  <c r="K7" i="4"/>
  <c r="A8" i="4"/>
  <c r="J8" i="4"/>
  <c r="D8" i="4"/>
  <c r="K8" i="4"/>
  <c r="A9" i="4"/>
  <c r="J9" i="4"/>
  <c r="D9" i="4"/>
  <c r="K9" i="4"/>
  <c r="A10" i="4"/>
  <c r="J10" i="4"/>
  <c r="D10" i="4"/>
  <c r="K10" i="4"/>
  <c r="A11" i="4"/>
  <c r="J11" i="4"/>
  <c r="D11" i="4"/>
  <c r="K11" i="4"/>
  <c r="A12" i="4"/>
  <c r="J12" i="4"/>
  <c r="D12" i="4"/>
  <c r="K12" i="4"/>
  <c r="A13" i="4"/>
  <c r="J13" i="4"/>
  <c r="D13" i="4"/>
  <c r="K13" i="4"/>
  <c r="A14" i="4"/>
  <c r="J14" i="4"/>
  <c r="D14" i="4"/>
  <c r="K14" i="4"/>
  <c r="A15" i="4"/>
  <c r="J15" i="4"/>
  <c r="D15" i="4"/>
  <c r="K15" i="4"/>
  <c r="A16" i="4"/>
  <c r="J16" i="4"/>
  <c r="D16" i="4"/>
  <c r="K16" i="4"/>
  <c r="A17" i="4"/>
  <c r="J17" i="4"/>
  <c r="D17" i="4"/>
  <c r="K17" i="4"/>
  <c r="A18" i="4"/>
  <c r="J18" i="4"/>
  <c r="D18" i="4"/>
  <c r="K18" i="4"/>
  <c r="A19" i="4"/>
  <c r="J19" i="4"/>
  <c r="D19" i="4"/>
  <c r="K19" i="4"/>
  <c r="A20" i="4"/>
  <c r="J20" i="4"/>
  <c r="D20" i="4"/>
  <c r="K20" i="4"/>
  <c r="A21" i="4"/>
  <c r="J21" i="4"/>
  <c r="D21" i="4"/>
  <c r="K21" i="4"/>
  <c r="A22" i="4"/>
  <c r="J22" i="4"/>
  <c r="D22" i="4"/>
  <c r="K22" i="4"/>
  <c r="A23" i="4"/>
  <c r="J23" i="4"/>
  <c r="D23" i="4"/>
  <c r="K23" i="4"/>
  <c r="A24" i="4"/>
  <c r="J24" i="4"/>
  <c r="D24" i="4"/>
  <c r="K24" i="4"/>
  <c r="A25" i="4"/>
  <c r="J25" i="4"/>
  <c r="D25" i="4"/>
  <c r="K25" i="4"/>
  <c r="A26" i="4"/>
  <c r="J26" i="4"/>
  <c r="D26" i="4"/>
  <c r="K26" i="4"/>
  <c r="A27" i="4"/>
  <c r="J27" i="4"/>
  <c r="D27" i="4"/>
  <c r="K27" i="4"/>
  <c r="A28" i="4"/>
  <c r="J28" i="4"/>
  <c r="D28" i="4"/>
  <c r="K28" i="4"/>
  <c r="A29" i="4"/>
  <c r="J29" i="4"/>
  <c r="D29" i="4"/>
  <c r="K29" i="4"/>
  <c r="A30" i="4"/>
  <c r="J30" i="4"/>
  <c r="D30" i="4"/>
  <c r="K30" i="4"/>
  <c r="A31" i="4"/>
  <c r="J31" i="4"/>
  <c r="D31" i="4"/>
  <c r="K31" i="4"/>
  <c r="A32" i="4"/>
  <c r="J32" i="4"/>
  <c r="D32" i="4"/>
  <c r="K32" i="4"/>
  <c r="A33" i="4"/>
  <c r="J33" i="4"/>
  <c r="D33" i="4"/>
  <c r="K33" i="4"/>
  <c r="A2" i="4"/>
  <c r="J2" i="4"/>
  <c r="D2" i="4"/>
  <c r="K2" i="4"/>
  <c r="H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I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2" i="4"/>
  <c r="G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N2" i="4"/>
  <c r="O2" i="4"/>
  <c r="E2" i="4"/>
  <c r="L3" i="4"/>
  <c r="B3" i="4"/>
  <c r="M3" i="4"/>
  <c r="L4" i="4"/>
  <c r="B4" i="4"/>
  <c r="M4" i="4"/>
  <c r="L5" i="4"/>
  <c r="B5" i="4"/>
  <c r="M5" i="4"/>
  <c r="L6" i="4"/>
  <c r="B6" i="4"/>
  <c r="M6" i="4"/>
  <c r="L7" i="4"/>
  <c r="B7" i="4"/>
  <c r="M7" i="4"/>
  <c r="L8" i="4"/>
  <c r="B8" i="4"/>
  <c r="M8" i="4"/>
  <c r="L9" i="4"/>
  <c r="B9" i="4"/>
  <c r="M9" i="4"/>
  <c r="L10" i="4"/>
  <c r="B10" i="4"/>
  <c r="M10" i="4"/>
  <c r="L11" i="4"/>
  <c r="B11" i="4"/>
  <c r="M11" i="4"/>
  <c r="L12" i="4"/>
  <c r="B12" i="4"/>
  <c r="M12" i="4"/>
  <c r="L13" i="4"/>
  <c r="B13" i="4"/>
  <c r="M13" i="4"/>
  <c r="L14" i="4"/>
  <c r="B14" i="4"/>
  <c r="M14" i="4"/>
  <c r="L15" i="4"/>
  <c r="B15" i="4"/>
  <c r="M15" i="4"/>
  <c r="L16" i="4"/>
  <c r="B16" i="4"/>
  <c r="M16" i="4"/>
  <c r="L17" i="4"/>
  <c r="B17" i="4"/>
  <c r="M17" i="4"/>
  <c r="L18" i="4"/>
  <c r="B18" i="4"/>
  <c r="M18" i="4"/>
  <c r="L19" i="4"/>
  <c r="B19" i="4"/>
  <c r="M19" i="4"/>
  <c r="L20" i="4"/>
  <c r="B20" i="4"/>
  <c r="M20" i="4"/>
  <c r="L21" i="4"/>
  <c r="B21" i="4"/>
  <c r="M21" i="4"/>
  <c r="L22" i="4"/>
  <c r="B22" i="4"/>
  <c r="M22" i="4"/>
  <c r="L23" i="4"/>
  <c r="B23" i="4"/>
  <c r="M23" i="4"/>
  <c r="L24" i="4"/>
  <c r="B24" i="4"/>
  <c r="M24" i="4"/>
  <c r="L25" i="4"/>
  <c r="B25" i="4"/>
  <c r="M25" i="4"/>
  <c r="L26" i="4"/>
  <c r="B26" i="4"/>
  <c r="M26" i="4"/>
  <c r="L27" i="4"/>
  <c r="B27" i="4"/>
  <c r="M27" i="4"/>
  <c r="L28" i="4"/>
  <c r="B28" i="4"/>
  <c r="M28" i="4"/>
  <c r="L29" i="4"/>
  <c r="B29" i="4"/>
  <c r="M29" i="4"/>
  <c r="L30" i="4"/>
  <c r="B30" i="4"/>
  <c r="M30" i="4"/>
  <c r="L31" i="4"/>
  <c r="B31" i="4"/>
  <c r="M31" i="4"/>
  <c r="L32" i="4"/>
  <c r="B32" i="4"/>
  <c r="M32" i="4"/>
  <c r="L33" i="4"/>
  <c r="B33" i="4"/>
  <c r="M33" i="4"/>
  <c r="L2" i="4"/>
  <c r="B2" i="4"/>
  <c r="M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join nfl_player using (playerId)_x000a__x0009_join nfl_schedule using (gameId)_x000a_where _x000a__x0009_position='RB'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group by playerId_x000a_) as rbwrte_stats_x000a_order by FPTS desc"/>
  </connection>
  <connection id="2" name="Connection1" type="1" refreshedVersion="0" background="1" saveData="1">
    <dbPr connection="DSN=ff;UID=root;" command="select_x000a__x0009_passing_stats.*,_x000a__x0009_( (PaYd * 0.04) + (PaTD * 4) + (PaINT * -1) + (Pa2P * 2) + (Pa300 * 3) + (IFNULL(RuYd,0) * 0.1) + (IFNULL(RuTd,0) * 6) + (IFNULL(Ru2pt,0) * 2) + (IFNULL(Ru100gm,0) * 3) + (IFNULL(FL,0) * -1) * (IFNULL(SpTmTD,0) * 6) ) as 'DKFPTS'_x000a_from (_x000a_select_x000a__x0009_concat(firstName, ' ',lastName) as 'Player',_x000a__x0009_nfl_stats.teamId as 'Team',_x000a__x0009_sum(att) as 'PaAtt',_x000a__x0009_sum(cmp) as 'PaCmp',_x000a__x0009_sum(yrd) as 'PaYd',_x000a__x0009_sum(td) as 'PaTD',_x000a__x0009_sum(`int`) as 'PaINT',_x000a__x0009_sum(`2pt`) as 'Pa2P',_x000a__x0009_sum(`300gm`) as 'Pa300',_x000a__x0009_sum(RuAtt) as 'RuAtt',_x000a__x0009_sum(RuYrd) as 'RuYd',_x000a__x0009_sum(RuTd) as 'RuTd',_x000a__x0009_sum(Ru2pt) as 'Ru2pt',_x000a__x0009_sum(Ru100gm) as 'Ru100gm',_x000a__x0009_sum(fl) as 'FL',_x000a__x0009_sum(spTmTD) as 'spTmTD'_x000a_from_x000a__x0009_(select nps.*,nrs.att as 'RuAtt', nrs.yrd as 'RuYrd', nrs.td as 'RuTd',nrs.`2pt` as 'Ru2pt',nrs.`100gm` as 'Ru100gm',nms.fl as 'FL',nms.spTmTD as 'SpTmTd' from nfl_passing_stats nps left join nfl_rushing_stats nrs on nps.playerId=nrs.playerId and nps.gameId=nrs.gameId left join nfl_misc_stats nms on nps.playerId=nms.playerId and nps.gameId=nms.gameId) as nfl_stats_x0009__x000a__x0009_join nfl_player using (playerId)_x000a__x0009_join nfl_schedule using (gameId) _x000a_where _x000a__x0009_position='QB'_x000a__x0009_and week &lt; 9_x000a_group by playerId_x000a_) as passing_stats_x000a_order by DKFPTS desc"/>
  </connection>
  <connection id="3" name="Connection2" type="1" refreshedVersion="0" background="1" saveData="1">
    <dbPr connection="DSN=ff;UID=root;" command="select_x000a__x0009_name as 'Player',_x000a__x0009_nds.teamId as 'Team',_x000a__x0009_sum(`int`) as 'Int',_x000a__x0009_sum(intTD) as 'IntTD',_x000a__x0009_sum(sfty) as 'Sfty',_x000a__x0009_sum(sack) as 'Sack',_x000a__x0009_sum(dfr) as 'DFR',_x000a__x0009_sum(dfrtd) as 'DFRTD',_x000a__x0009_sum(SpTmTD) as 'SpTmTD',_x000a__x0009_sum(Blk) as 'Blk',_x000a__x0009_sum(PA) as 'PA',_x000a_    @payds := ( select sum(yrd) from nfl_passing_stats where (teamId in ( select homeTeamId from nfl_schedule where awayTeamId = nds.teamId ) or teamId in ( select awayTeamId from nfl_schedule where homeTeamId = nds.teamId )) and gameId in (select gameId from nfl_schedule where (awayTeamId = nds.teamId or homeTeamId = nds.teamId) and week&lt;9) ) as 'PaYdA',_x000a__x0009_@ruyds := ( select sum(yrd) from nfl_rushing_stats where (teamId in ( select homeTeamId from nfl_schedule where awayTeamId = nds.teamId ) or teamId in ( select awayTeamId from nfl_schedule where homeTeamId = nds.teamId )) and gameId in (select gameId from nfl_schedule where (awayTeamId = nds.teamId or homeTeamId = nds.teamId) and week&lt;9) ) as 'RuYdA',_x000a__x0009_ROUND((@payds + @ruyds),0) as 'TotYdsA',_x000a__x0009_ROUND((  (sum(`int`) * 2) + ( sum(intTD) * 6) + ( sum(sfty) * 2) + (sum(sack) * 1) + (sum(dfr) * 2) + (sum(dfrtd) * 6) + (sum(SpTmTD) * 6) + (sum(Blk) * 2) +  (select SUM(IF(PA &gt;= 35,-4,IF(PA &gt;= 28,-1,IF(PA &gt;= 21, 0, IF(PA &gt;= 14, 1, IF(PA &gt;= 7, 4, IF(PA &gt;= 1,7,10))))))) as fpts from nfl_defense_stats nds1 join nfl_schedule using (gameId) where nds1.teamId=nds.teamId and week&lt;9)  ),0) as 'FPTS'_x000a_from_x000a__x0009_nfl_defense_stats nds_x000a__x0009_join nfl_team nt on nds.teamId = nt.teamId_x000a__x0009_join nfl_schedule using (gameId)_x000a_where_x000a__x0009_week&lt;9_x000a_group by nds.teamId_x000a_order by FPTS desc"/>
  </connection>
  <connection id="4" name="Connection3" type="1" refreshedVersion="0" background="1" saveData="1">
    <dbPr connection="DSN=ff;UID=root;" command="select  nv.g_mnemonic, h_avg_line, h_avg_ou, h_high_line, h_low_line, h_high_ou, h_low_ou  from  nfl_vegas nv join nfl_schedule using (gameId) where week=8 and g_mnemonic not in('NFL_20151101_DET@KC') order by gametime"/>
  </connection>
</connections>
</file>

<file path=xl/sharedStrings.xml><?xml version="1.0" encoding="utf-8"?>
<sst xmlns="http://schemas.openxmlformats.org/spreadsheetml/2006/main" count="1890" uniqueCount="607">
  <si>
    <t>Player</t>
  </si>
  <si>
    <t>Team</t>
  </si>
  <si>
    <t>Position</t>
  </si>
  <si>
    <t>RuAtt</t>
  </si>
  <si>
    <t>RuYd</t>
  </si>
  <si>
    <t>RuTd</t>
  </si>
  <si>
    <t>Ru2pt</t>
  </si>
  <si>
    <t>Ru100gm</t>
  </si>
  <si>
    <t>ReTgt</t>
  </si>
  <si>
    <t>ReRecpt</t>
  </si>
  <si>
    <t>ReYd</t>
  </si>
  <si>
    <t>ReTD</t>
  </si>
  <si>
    <t>Re2pt</t>
  </si>
  <si>
    <t>Re100gm</t>
  </si>
  <si>
    <t>FL</t>
  </si>
  <si>
    <t>spTmTD</t>
  </si>
  <si>
    <t>FPTS</t>
  </si>
  <si>
    <t>Devonta Freeman</t>
  </si>
  <si>
    <t>ATL</t>
  </si>
  <si>
    <t>RB</t>
  </si>
  <si>
    <t>DeAndre Hopkins</t>
  </si>
  <si>
    <t>HOU</t>
  </si>
  <si>
    <t>WR</t>
  </si>
  <si>
    <t>Julio Jones</t>
  </si>
  <si>
    <t>Keenan Allen</t>
  </si>
  <si>
    <t>SD</t>
  </si>
  <si>
    <t>Larry Fitzgerald</t>
  </si>
  <si>
    <t>ARI</t>
  </si>
  <si>
    <t>Antonio Brown</t>
  </si>
  <si>
    <t>PIT</t>
  </si>
  <si>
    <t>Brandon Marshall</t>
  </si>
  <si>
    <t>NYJ</t>
  </si>
  <si>
    <t>Rob Gronkowski</t>
  </si>
  <si>
    <t>NE</t>
  </si>
  <si>
    <t>TE</t>
  </si>
  <si>
    <t>Allen Robinson</t>
  </si>
  <si>
    <t>JAC</t>
  </si>
  <si>
    <t>Mark Ingram</t>
  </si>
  <si>
    <t>NO</t>
  </si>
  <si>
    <t>Steve Smith</t>
  </si>
  <si>
    <t>BAL</t>
  </si>
  <si>
    <t>Odell Beckham</t>
  </si>
  <si>
    <t>NYG</t>
  </si>
  <si>
    <t>Julian Edelman</t>
  </si>
  <si>
    <t>Gary Barnidge</t>
  </si>
  <si>
    <t>CLE</t>
  </si>
  <si>
    <t>Danny Woodhead</t>
  </si>
  <si>
    <t>Calvin Johnson</t>
  </si>
  <si>
    <t>DET</t>
  </si>
  <si>
    <t>T.Y. Hilton</t>
  </si>
  <si>
    <t>IND</t>
  </si>
  <si>
    <t>Allen Hurns</t>
  </si>
  <si>
    <t>John Brown</t>
  </si>
  <si>
    <t>Emmanuel Sanders</t>
  </si>
  <si>
    <t>DEN</t>
  </si>
  <si>
    <t>Doug Martin</t>
  </si>
  <si>
    <t>TB</t>
  </si>
  <si>
    <t>Matt Forte</t>
  </si>
  <si>
    <t>CHI</t>
  </si>
  <si>
    <t>Demaryius Thomas</t>
  </si>
  <si>
    <t>Le'Veon Bell</t>
  </si>
  <si>
    <t>Amari Cooper</t>
  </si>
  <si>
    <t>OAK</t>
  </si>
  <si>
    <t>Travis Benjamin</t>
  </si>
  <si>
    <t>A.J. Green</t>
  </si>
  <si>
    <t>CIN</t>
  </si>
  <si>
    <t>Jamaal Charles</t>
  </si>
  <si>
    <t>KC</t>
  </si>
  <si>
    <t>Justin Forsett</t>
  </si>
  <si>
    <t>Jarvis Landry</t>
  </si>
  <si>
    <t>MIA</t>
  </si>
  <si>
    <t>Donte Moncrief</t>
  </si>
  <si>
    <t>Jeremy Maclin</t>
  </si>
  <si>
    <t>James Jones</t>
  </si>
  <si>
    <t>GB</t>
  </si>
  <si>
    <t>Chris Ivory</t>
  </si>
  <si>
    <t>Tyler Eifert</t>
  </si>
  <si>
    <t>Adrian Peterson</t>
  </si>
  <si>
    <t>MIN</t>
  </si>
  <si>
    <t>Travis Kelce</t>
  </si>
  <si>
    <t>Rishard Matthews</t>
  </si>
  <si>
    <t>Lamar Miller</t>
  </si>
  <si>
    <t>Greg Olsen</t>
  </si>
  <si>
    <t>CAR</t>
  </si>
  <si>
    <t>Chris Johnson</t>
  </si>
  <si>
    <t>DeMarco Murray</t>
  </si>
  <si>
    <t>PHI</t>
  </si>
  <si>
    <t>Randall Cobb</t>
  </si>
  <si>
    <t>Latavius Murray</t>
  </si>
  <si>
    <t>Pierre Garcon</t>
  </si>
  <si>
    <t>WAS</t>
  </si>
  <si>
    <t>Dion Lewis</t>
  </si>
  <si>
    <t>Brandin Cooks</t>
  </si>
  <si>
    <t>Jordan Reed</t>
  </si>
  <si>
    <t>Frank Gore</t>
  </si>
  <si>
    <t>Jordan Matthews</t>
  </si>
  <si>
    <t>Giovani Bernard</t>
  </si>
  <si>
    <t>Anquan Boldin</t>
  </si>
  <si>
    <t>SF</t>
  </si>
  <si>
    <t>Michael Crabtree</t>
  </si>
  <si>
    <t>Ladarius Green</t>
  </si>
  <si>
    <t>Carlos Hyde</t>
  </si>
  <si>
    <t>Willie Snead</t>
  </si>
  <si>
    <t>Charles Clay</t>
  </si>
  <si>
    <t>BUF</t>
  </si>
  <si>
    <t>Jimmy Graham</t>
  </si>
  <si>
    <t>SEA</t>
  </si>
  <si>
    <t>Ryan Mathews</t>
  </si>
  <si>
    <t>T.J. Yeldon</t>
  </si>
  <si>
    <t>Jason Witten</t>
  </si>
  <si>
    <t>DAL</t>
  </si>
  <si>
    <t>Eric Decker</t>
  </si>
  <si>
    <t>Duke Johnson</t>
  </si>
  <si>
    <t>Arian Foster</t>
  </si>
  <si>
    <t>Kendall Wright</t>
  </si>
  <si>
    <t>TEN</t>
  </si>
  <si>
    <t>Todd Gurley</t>
  </si>
  <si>
    <t>STL</t>
  </si>
  <si>
    <t>Benjamin Watson</t>
  </si>
  <si>
    <t>Martellus Bennett</t>
  </si>
  <si>
    <t>Marvin Jones</t>
  </si>
  <si>
    <t>Tavon Austin</t>
  </si>
  <si>
    <t>Joseph Randle</t>
  </si>
  <si>
    <t>Rueben Randle</t>
  </si>
  <si>
    <t>Nate Washington</t>
  </si>
  <si>
    <t>Golden Tate</t>
  </si>
  <si>
    <t>Doug Baldwin</t>
  </si>
  <si>
    <t>Vincent Jackson</t>
  </si>
  <si>
    <t>Danny Amendola</t>
  </si>
  <si>
    <t>Ted Ginn</t>
  </si>
  <si>
    <t>Darren McFadden</t>
  </si>
  <si>
    <t>LeSean McCoy</t>
  </si>
  <si>
    <t>Robert Woods</t>
  </si>
  <si>
    <t>Charles Sims</t>
  </si>
  <si>
    <t>Jeremy Hill</t>
  </si>
  <si>
    <t>Khiry Robinson</t>
  </si>
  <si>
    <t>Mike Evans</t>
  </si>
  <si>
    <t>Jonathan Stewart</t>
  </si>
  <si>
    <t>Leonard Hankerson</t>
  </si>
  <si>
    <t>Shane Vereen</t>
  </si>
  <si>
    <t>Rashad Jennings</t>
  </si>
  <si>
    <t>Delanie Walker</t>
  </si>
  <si>
    <t>Eric Ebron</t>
  </si>
  <si>
    <t>Stefon Diggs</t>
  </si>
  <si>
    <t>Marshawn Lynch</t>
  </si>
  <si>
    <t>Jamison Crowder</t>
  </si>
  <si>
    <t>Torrey Smith</t>
  </si>
  <si>
    <t>James Starks</t>
  </si>
  <si>
    <t>Cecil Shorts</t>
  </si>
  <si>
    <t>Isaiah Crowell</t>
  </si>
  <si>
    <t>Mike Wallace</t>
  </si>
  <si>
    <t>Jermaine Kearse</t>
  </si>
  <si>
    <t>Larry Donnell</t>
  </si>
  <si>
    <t>Steve Johnson</t>
  </si>
  <si>
    <t>Terrance Williams</t>
  </si>
  <si>
    <t>Karlos Williams</t>
  </si>
  <si>
    <t>Matt Jones</t>
  </si>
  <si>
    <t>LeGarrette Blount</t>
  </si>
  <si>
    <t>Ameer Abdullah</t>
  </si>
  <si>
    <t>Kamar Aiken</t>
  </si>
  <si>
    <t>Ronnie Hillman</t>
  </si>
  <si>
    <t>Lance Moore</t>
  </si>
  <si>
    <t>Darren Sproles</t>
  </si>
  <si>
    <t>Chris Hogan</t>
  </si>
  <si>
    <t>Richard Rodgers</t>
  </si>
  <si>
    <t>Malcom Floyd</t>
  </si>
  <si>
    <t>Melvin Gordon</t>
  </si>
  <si>
    <t>Chris Thompson</t>
  </si>
  <si>
    <t>DeAngelo Williams</t>
  </si>
  <si>
    <t>Crockett Gillmore</t>
  </si>
  <si>
    <t>Andre Johnson</t>
  </si>
  <si>
    <t>Thomas Rawls</t>
  </si>
  <si>
    <t>Marquess Wilson</t>
  </si>
  <si>
    <t>Coby Fleener</t>
  </si>
  <si>
    <t>Zach Ertz</t>
  </si>
  <si>
    <t>C.J. Spiller</t>
  </si>
  <si>
    <t>David Johnson</t>
  </si>
  <si>
    <t>Dexter McCluster</t>
  </si>
  <si>
    <t>Martavis Bryant</t>
  </si>
  <si>
    <t>Darrius Heyward-Bey</t>
  </si>
  <si>
    <t>Percy Harvin</t>
  </si>
  <si>
    <t>Eddie Lacy</t>
  </si>
  <si>
    <t>Michael Floyd</t>
  </si>
  <si>
    <t>Antonio Gates</t>
  </si>
  <si>
    <t>Jacob Tamme</t>
  </si>
  <si>
    <t>Kyle Rudolph</t>
  </si>
  <si>
    <t>Eddie Royal</t>
  </si>
  <si>
    <t>Jordan Cameron</t>
  </si>
  <si>
    <t>Markus Wheaton</t>
  </si>
  <si>
    <t>Alshon Jeffery</t>
  </si>
  <si>
    <t>Riley Cooper</t>
  </si>
  <si>
    <t>Mohamed Sanu</t>
  </si>
  <si>
    <t>Cole Beasley</t>
  </si>
  <si>
    <t>Kenny Britt</t>
  </si>
  <si>
    <t>Bishop Sankey</t>
  </si>
  <si>
    <t>Andrew Hawkins</t>
  </si>
  <si>
    <t>Ryan Grant</t>
  </si>
  <si>
    <t>Andre Ellington</t>
  </si>
  <si>
    <t>Alfred Morris</t>
  </si>
  <si>
    <t>Ty Montgomery</t>
  </si>
  <si>
    <t>Bryan Walters</t>
  </si>
  <si>
    <t>Heath Miller</t>
  </si>
  <si>
    <t>Marques Colston</t>
  </si>
  <si>
    <t>C.J. Anderson</t>
  </si>
  <si>
    <t>Dwayne Harris</t>
  </si>
  <si>
    <t>Roddy White</t>
  </si>
  <si>
    <t>Chris Polk</t>
  </si>
  <si>
    <t>Sammy Watkins</t>
  </si>
  <si>
    <t>Alfred Blue</t>
  </si>
  <si>
    <t>Taylor Gabriel</t>
  </si>
  <si>
    <t>Lance Dunbar</t>
  </si>
  <si>
    <t>Theo Riddick</t>
  </si>
  <si>
    <t>Antonio Andrews</t>
  </si>
  <si>
    <t>Charcandrick West</t>
  </si>
  <si>
    <t>Austin Seferian-Jenkins</t>
  </si>
  <si>
    <t>Jared Cook</t>
  </si>
  <si>
    <t>Darren Fells</t>
  </si>
  <si>
    <t>Miles Austin</t>
  </si>
  <si>
    <t>Garrett Celek</t>
  </si>
  <si>
    <t>Benny Cunningham</t>
  </si>
  <si>
    <t>Bilal Powell</t>
  </si>
  <si>
    <t>Owen Daniels</t>
  </si>
  <si>
    <t>Chris Conley</t>
  </si>
  <si>
    <t>Phillip Dorsett</t>
  </si>
  <si>
    <t>Josh Huff</t>
  </si>
  <si>
    <t>Anthony Fasano</t>
  </si>
  <si>
    <t>Stedman Bailey</t>
  </si>
  <si>
    <t>Tyler Lockett</t>
  </si>
  <si>
    <t>Corey Brown</t>
  </si>
  <si>
    <t>Justin Hunter</t>
  </si>
  <si>
    <t>Quinton Patton</t>
  </si>
  <si>
    <t>Kenny Stills</t>
  </si>
  <si>
    <t>Albert Wilson</t>
  </si>
  <si>
    <t>Jarius Wright</t>
  </si>
  <si>
    <t>Louis Murphy</t>
  </si>
  <si>
    <t>Brandon Coleman</t>
  </si>
  <si>
    <t>Branden Oliver</t>
  </si>
  <si>
    <t>Fred Jackson</t>
  </si>
  <si>
    <t>Vernon Davis</t>
  </si>
  <si>
    <t>Derek Carrier</t>
  </si>
  <si>
    <t>Seth Roberts</t>
  </si>
  <si>
    <t>Scott Chandler</t>
  </si>
  <si>
    <t>Dontrelle Inman</t>
  </si>
  <si>
    <t>Dorial Green-Beckham</t>
  </si>
  <si>
    <t>Brian Hartline</t>
  </si>
  <si>
    <t>Jeremy Kerley</t>
  </si>
  <si>
    <t>Julius Thomas</t>
  </si>
  <si>
    <t>Brent Celek</t>
  </si>
  <si>
    <t>De'Anthony Thomas</t>
  </si>
  <si>
    <t>Keith Mumphery</t>
  </si>
  <si>
    <t>Zac Stacy</t>
  </si>
  <si>
    <t>Marlon Brown</t>
  </si>
  <si>
    <t>Jerricho Cotchery</t>
  </si>
  <si>
    <t>Tevin Coleman</t>
  </si>
  <si>
    <t>Aaron Dobson</t>
  </si>
  <si>
    <t>Maxx Williams</t>
  </si>
  <si>
    <t>Joique Bell</t>
  </si>
  <si>
    <t>Javorius Allen</t>
  </si>
  <si>
    <t>Jonathan Grimes</t>
  </si>
  <si>
    <t>Harry Douglas</t>
  </si>
  <si>
    <t>Andre Williams</t>
  </si>
  <si>
    <t>Jake Stoneburner</t>
  </si>
  <si>
    <t>Lance Kendricks</t>
  </si>
  <si>
    <t>Keshawn Martin</t>
  </si>
  <si>
    <t>Dwayne Allen</t>
  </si>
  <si>
    <t>Josh Bellamy</t>
  </si>
  <si>
    <t>Damien Williams</t>
  </si>
  <si>
    <t>Jaelen Strong</t>
  </si>
  <si>
    <t>Timothy Wright</t>
  </si>
  <si>
    <t>Adam Thielen</t>
  </si>
  <si>
    <t>Jeremy Langford</t>
  </si>
  <si>
    <t>Greg Jennings</t>
  </si>
  <si>
    <t>Clay Harbor</t>
  </si>
  <si>
    <t>C.J. Fiedorowicz</t>
  </si>
  <si>
    <t>Jermaine Gresham</t>
  </si>
  <si>
    <t>Andre Roberts</t>
  </si>
  <si>
    <t>Nick Boyle</t>
  </si>
  <si>
    <t>Josh Hill</t>
  </si>
  <si>
    <t>Jordan Norwood</t>
  </si>
  <si>
    <t>Clive Walford</t>
  </si>
  <si>
    <t>Nick Williams</t>
  </si>
  <si>
    <t>Lorenzo Taliaferro</t>
  </si>
  <si>
    <t>Rashad Greene</t>
  </si>
  <si>
    <t>Nelson Agholor</t>
  </si>
  <si>
    <t>Mychal Rivera</t>
  </si>
  <si>
    <t>Chris Gragg</t>
  </si>
  <si>
    <t>Davante Adams</t>
  </si>
  <si>
    <t>Bennie Fowler</t>
  </si>
  <si>
    <t>Cameron Meredith</t>
  </si>
  <si>
    <t>Quincy Enunwa</t>
  </si>
  <si>
    <t>Roy Helu</t>
  </si>
  <si>
    <t>Michael Hoomanawanui</t>
  </si>
  <si>
    <t>Jonas Gray</t>
  </si>
  <si>
    <t>Jaron Brown</t>
  </si>
  <si>
    <t>John Phillips</t>
  </si>
  <si>
    <t>Terron Ward</t>
  </si>
  <si>
    <t>Ricardo Lockette</t>
  </si>
  <si>
    <t>Jason Avant</t>
  </si>
  <si>
    <t>Luke Willson</t>
  </si>
  <si>
    <t>Andre Holmes</t>
  </si>
  <si>
    <t>James O'Shaughnessy</t>
  </si>
  <si>
    <t>Devin Street</t>
  </si>
  <si>
    <t>Knile Davis</t>
  </si>
  <si>
    <t>Matt Asiata</t>
  </si>
  <si>
    <t>Denard Robinson</t>
  </si>
  <si>
    <t>Devin Funchess</t>
  </si>
  <si>
    <t>Taiwan Jones</t>
  </si>
  <si>
    <t>Marcedes Lewis</t>
  </si>
  <si>
    <t>Chris Owusu</t>
  </si>
  <si>
    <t>Dion Sims</t>
  </si>
  <si>
    <t>Brice Butler</t>
  </si>
  <si>
    <t>Charles Johnson</t>
  </si>
  <si>
    <t>Griff Whalen</t>
  </si>
  <si>
    <t>James White</t>
  </si>
  <si>
    <t>Ed Dickson</t>
  </si>
  <si>
    <t>Josh Robinson</t>
  </si>
  <si>
    <t>Will Tye</t>
  </si>
  <si>
    <t>Garrett Graham</t>
  </si>
  <si>
    <t>Anthony Dixon</t>
  </si>
  <si>
    <t>Jeremy Ross</t>
  </si>
  <si>
    <t>Virgil Green</t>
  </si>
  <si>
    <t>Marcus Easley</t>
  </si>
  <si>
    <t>Jerick McKinnon</t>
  </si>
  <si>
    <t>Rashad Ross</t>
  </si>
  <si>
    <t>Brandon Tate</t>
  </si>
  <si>
    <t>Gavin Escobar</t>
  </si>
  <si>
    <t>Devin Smith</t>
  </si>
  <si>
    <t>Daniel Fells</t>
  </si>
  <si>
    <t>Brandon Myers</t>
  </si>
  <si>
    <t>Brenton Bersin</t>
  </si>
  <si>
    <t>Orleans Darkwa</t>
  </si>
  <si>
    <t>Jeff Janis</t>
  </si>
  <si>
    <t>Jack Doyle</t>
  </si>
  <si>
    <t>Tre Mason</t>
  </si>
  <si>
    <t>Dez Bryant</t>
  </si>
  <si>
    <t>Toby Gerhart</t>
  </si>
  <si>
    <t>Chris Matthews</t>
  </si>
  <si>
    <t>Preston Parker</t>
  </si>
  <si>
    <t>Vance McDonald</t>
  </si>
  <si>
    <t>Corey Fuller</t>
  </si>
  <si>
    <t>Chris Givens</t>
  </si>
  <si>
    <t>DeVante Parker</t>
  </si>
  <si>
    <t>Lee Smith</t>
  </si>
  <si>
    <t>Levine Toilolo</t>
  </si>
  <si>
    <t>Reggie Bush</t>
  </si>
  <si>
    <t>Robert Turbin</t>
  </si>
  <si>
    <t>Bruce Ellington</t>
  </si>
  <si>
    <t>Craig Stevens</t>
  </si>
  <si>
    <t>Marqise Lee</t>
  </si>
  <si>
    <t>Chase Coffman</t>
  </si>
  <si>
    <t>Donteea Dye</t>
  </si>
  <si>
    <t>Andre Caldwell</t>
  </si>
  <si>
    <t>Fozzy Whittaker</t>
  </si>
  <si>
    <t>Jamize Olawale</t>
  </si>
  <si>
    <t>Jim Dray</t>
  </si>
  <si>
    <t>Zach Miller</t>
  </si>
  <si>
    <t>Brandon Pettigrew</t>
  </si>
  <si>
    <t>Mike Davis</t>
  </si>
  <si>
    <t>Jacquizz Rodgers</t>
  </si>
  <si>
    <t>Michael Campanaro</t>
  </si>
  <si>
    <t>Jeff Cumberland</t>
  </si>
  <si>
    <t>Luke Stocker</t>
  </si>
  <si>
    <t>Terrance West</t>
  </si>
  <si>
    <t>Dan Herron</t>
  </si>
  <si>
    <t>Ahmad Bradshaw</t>
  </si>
  <si>
    <t>Blake Bell</t>
  </si>
  <si>
    <t>Brandon LaFell</t>
  </si>
  <si>
    <t>Chandler Worthy</t>
  </si>
  <si>
    <t>Marquise Goodwin</t>
  </si>
  <si>
    <t>Jarryd Hayne</t>
  </si>
  <si>
    <t>Geremy Davis</t>
  </si>
  <si>
    <t>Michael Williams</t>
  </si>
  <si>
    <t>Darren Waller</t>
  </si>
  <si>
    <t>DeAndrew White</t>
  </si>
  <si>
    <t>Brandon Bolden</t>
  </si>
  <si>
    <t>Christine Michael</t>
  </si>
  <si>
    <t>Demetrius Harris</t>
  </si>
  <si>
    <t>Rhett Ellison</t>
  </si>
  <si>
    <t>Andrew Quarless</t>
  </si>
  <si>
    <t>Bernard Pierce</t>
  </si>
  <si>
    <t>Adam Humphries</t>
  </si>
  <si>
    <t>James Hanna</t>
  </si>
  <si>
    <t>Cameron Brate</t>
  </si>
  <si>
    <t>Justin Perillo</t>
  </si>
  <si>
    <t>Cameron Artis-Payne</t>
  </si>
  <si>
    <t>Cordarrelle Patterson</t>
  </si>
  <si>
    <t>Ryan Griffin</t>
  </si>
  <si>
    <t>Cory Harkey</t>
  </si>
  <si>
    <t>Ryan Hewitt</t>
  </si>
  <si>
    <t>Tyler Murphy</t>
  </si>
  <si>
    <t>Marlon Moore</t>
  </si>
  <si>
    <t>Stepfan Taylor</t>
  </si>
  <si>
    <t>Bobby Rainey</t>
  </si>
  <si>
    <t>Troy Niklas</t>
  </si>
  <si>
    <t>MyCole Pruitt</t>
  </si>
  <si>
    <t>B.J. Daniels</t>
  </si>
  <si>
    <t>Tony Moeaki</t>
  </si>
  <si>
    <t>T.J. Jones</t>
  </si>
  <si>
    <t>Sammie Coates</t>
  </si>
  <si>
    <t>Brian Quick</t>
  </si>
  <si>
    <t>Corey Grant</t>
  </si>
  <si>
    <t>Shaun Draughn</t>
  </si>
  <si>
    <t>Rod Streater</t>
  </si>
  <si>
    <t>Alonzo Harris</t>
  </si>
  <si>
    <t>Russell Shepard</t>
  </si>
  <si>
    <t>Rob Housler</t>
  </si>
  <si>
    <t>Jerome Cunningham</t>
  </si>
  <si>
    <t>Matthew Mulligan</t>
  </si>
  <si>
    <t>MarQueis Gray</t>
  </si>
  <si>
    <t>Jordan Todman</t>
  </si>
  <si>
    <t>Juwan Thompson</t>
  </si>
  <si>
    <t>Geoff Swaim</t>
  </si>
  <si>
    <t>Zurlon Tipton</t>
  </si>
  <si>
    <t>Spencer Ware</t>
  </si>
  <si>
    <t>Lucky Whitehead</t>
  </si>
  <si>
    <t>Rod Smith</t>
  </si>
  <si>
    <t>Isaiah Pead</t>
  </si>
  <si>
    <t>Kerwynn Williams</t>
  </si>
  <si>
    <t>Cody Latimer</t>
  </si>
  <si>
    <t>Cooper Helfet</t>
  </si>
  <si>
    <t>Khari Lee</t>
  </si>
  <si>
    <t>George Winn</t>
  </si>
  <si>
    <t>Matthew Slater</t>
  </si>
  <si>
    <t>Marc Mariani</t>
  </si>
  <si>
    <t>Nic Jacobs</t>
  </si>
  <si>
    <t>Vince Mayle</t>
  </si>
  <si>
    <t>Matt Spaeth</t>
  </si>
  <si>
    <t>Kellen Davis</t>
  </si>
  <si>
    <t>Myles White</t>
  </si>
  <si>
    <t>Dwayne Bowe</t>
  </si>
  <si>
    <t>DeSean Jackson</t>
  </si>
  <si>
    <t>Kevin Norwood</t>
  </si>
  <si>
    <t>J.J. Nelson</t>
  </si>
  <si>
    <t>Rex Burkhead</t>
  </si>
  <si>
    <t>PaAtt</t>
  </si>
  <si>
    <t>PaCmp</t>
  </si>
  <si>
    <t>PaYd</t>
  </si>
  <si>
    <t>PaTD</t>
  </si>
  <si>
    <t>PaINT</t>
  </si>
  <si>
    <t>Pa2P</t>
  </si>
  <si>
    <t>Pa300</t>
  </si>
  <si>
    <t>DKFPTS</t>
  </si>
  <si>
    <t>Tom Brady</t>
  </si>
  <si>
    <t>Philip Rivers</t>
  </si>
  <si>
    <t>Carson Palmer</t>
  </si>
  <si>
    <t>Andy Dalton</t>
  </si>
  <si>
    <t>Blake Bortles</t>
  </si>
  <si>
    <t>Aaron Rodgers</t>
  </si>
  <si>
    <t>Cam Newton</t>
  </si>
  <si>
    <t>Joe Flacco</t>
  </si>
  <si>
    <t>Matthew Stafford</t>
  </si>
  <si>
    <t>Josh McCown</t>
  </si>
  <si>
    <t>Russell Wilson</t>
  </si>
  <si>
    <t>Matt Ryan</t>
  </si>
  <si>
    <t>Ryan Tannehill</t>
  </si>
  <si>
    <t>Kirk Cousins</t>
  </si>
  <si>
    <t>Eli Manning</t>
  </si>
  <si>
    <t>Alex Smith</t>
  </si>
  <si>
    <t>Drew Brees</t>
  </si>
  <si>
    <t>Colin Kaepernick</t>
  </si>
  <si>
    <t>Ryan Fitzpatrick</t>
  </si>
  <si>
    <t>Andrew Luck</t>
  </si>
  <si>
    <t>Derek Carr</t>
  </si>
  <si>
    <t>Tyrod Taylor</t>
  </si>
  <si>
    <t>Sam Bradford</t>
  </si>
  <si>
    <t>Jameis Winston</t>
  </si>
  <si>
    <t>Brian Hoyer</t>
  </si>
  <si>
    <t>Marcus Mariota</t>
  </si>
  <si>
    <t>Jay Cutler</t>
  </si>
  <si>
    <t>Teddy Bridgewater</t>
  </si>
  <si>
    <t>Peyton Manning</t>
  </si>
  <si>
    <t>Nick Foles</t>
  </si>
  <si>
    <t>Ben Roethlisberger</t>
  </si>
  <si>
    <t>Ryan Mallett</t>
  </si>
  <si>
    <t>EJ Manuel</t>
  </si>
  <si>
    <t>Brandon Weeden</t>
  </si>
  <si>
    <t>Tony Romo</t>
  </si>
  <si>
    <t>Matt Hasselbeck</t>
  </si>
  <si>
    <t>Johnny Manziel</t>
  </si>
  <si>
    <t>Landry Jones</t>
  </si>
  <si>
    <t>Mike Vick</t>
  </si>
  <si>
    <t>Luke McCown</t>
  </si>
  <si>
    <t>Matt McGloin</t>
  </si>
  <si>
    <t>Zach Mettenberger</t>
  </si>
  <si>
    <t>Dan Orlovsky</t>
  </si>
  <si>
    <t>Matt Cassel</t>
  </si>
  <si>
    <t>Jimmy Clausen</t>
  </si>
  <si>
    <t>Kellen Clemens</t>
  </si>
  <si>
    <t>AJ McCarron</t>
  </si>
  <si>
    <t>Matt Moore</t>
  </si>
  <si>
    <t>Drew Stanton</t>
  </si>
  <si>
    <t>Int</t>
  </si>
  <si>
    <t>IntTD</t>
  </si>
  <si>
    <t>Sfty</t>
  </si>
  <si>
    <t>Sack</t>
  </si>
  <si>
    <t>DFR</t>
  </si>
  <si>
    <t>DFRTD</t>
  </si>
  <si>
    <t>SpTmTD</t>
  </si>
  <si>
    <t>Blk</t>
  </si>
  <si>
    <t>PA</t>
  </si>
  <si>
    <t>PaYdA</t>
  </si>
  <si>
    <t>RuYdA</t>
  </si>
  <si>
    <t>TotYdsA</t>
  </si>
  <si>
    <t>Broncos</t>
  </si>
  <si>
    <t>Eagles</t>
  </si>
  <si>
    <t>Cardinals</t>
  </si>
  <si>
    <t>Seahawks</t>
  </si>
  <si>
    <t>Panthers</t>
  </si>
  <si>
    <t>Falcons</t>
  </si>
  <si>
    <t>Saints</t>
  </si>
  <si>
    <t>Packers</t>
  </si>
  <si>
    <t>Lions</t>
  </si>
  <si>
    <t>Giants</t>
  </si>
  <si>
    <t>Dolphins</t>
  </si>
  <si>
    <t>Vikings</t>
  </si>
  <si>
    <t>Steelers</t>
  </si>
  <si>
    <t>Redskins</t>
  </si>
  <si>
    <t>Chiefs</t>
  </si>
  <si>
    <t>Jaguars</t>
  </si>
  <si>
    <t>Bills</t>
  </si>
  <si>
    <t>Browns</t>
  </si>
  <si>
    <t>Jets</t>
  </si>
  <si>
    <t>Patriots</t>
  </si>
  <si>
    <t>Titans</t>
  </si>
  <si>
    <t>Ravens</t>
  </si>
  <si>
    <t>Colts</t>
  </si>
  <si>
    <t>Bengals</t>
  </si>
  <si>
    <t>Texans</t>
  </si>
  <si>
    <t>49ers</t>
  </si>
  <si>
    <t>Chargers</t>
  </si>
  <si>
    <t>Bears</t>
  </si>
  <si>
    <t>Rams</t>
  </si>
  <si>
    <t>Raiders</t>
  </si>
  <si>
    <t>Cowboys</t>
  </si>
  <si>
    <t>Buccaneers</t>
  </si>
  <si>
    <t>Depth</t>
  </si>
  <si>
    <t>QB1</t>
  </si>
  <si>
    <t>QB2</t>
  </si>
  <si>
    <t>RB1</t>
  </si>
  <si>
    <t>WR1</t>
  </si>
  <si>
    <t>RB2</t>
  </si>
  <si>
    <t>RB3</t>
  </si>
  <si>
    <t>RB4</t>
  </si>
  <si>
    <t>WR2</t>
  </si>
  <si>
    <t>WR3</t>
  </si>
  <si>
    <t>TE1</t>
  </si>
  <si>
    <t>TE2</t>
  </si>
  <si>
    <t>TE3</t>
  </si>
  <si>
    <t>Status</t>
  </si>
  <si>
    <t>O</t>
  </si>
  <si>
    <t>D</t>
  </si>
  <si>
    <t>Pa%</t>
  </si>
  <si>
    <t>Ru%</t>
  </si>
  <si>
    <t>PaYds</t>
  </si>
  <si>
    <t>RuYds</t>
  </si>
  <si>
    <t>Off%</t>
  </si>
  <si>
    <t>TE%</t>
  </si>
  <si>
    <t>RB%</t>
  </si>
  <si>
    <t>WR%</t>
  </si>
  <si>
    <t>Column1</t>
  </si>
  <si>
    <t>RuRank</t>
  </si>
  <si>
    <t>PaRank</t>
  </si>
  <si>
    <t>Game</t>
  </si>
  <si>
    <t>NFL_20151101_SD@BAL</t>
  </si>
  <si>
    <t>NFL_20151101_MIN@CHI</t>
  </si>
  <si>
    <t>NFL_20151101_CIN@PIT</t>
  </si>
  <si>
    <t>NFL_20151101_ARI@CLE</t>
  </si>
  <si>
    <t>NFL_20151101_SF@STL</t>
  </si>
  <si>
    <t>NFL_20151101_NYG@NO</t>
  </si>
  <si>
    <t>NFL_20151101_TEN@HOU</t>
  </si>
  <si>
    <t>NFL_20151101_TB@ATL</t>
  </si>
  <si>
    <t>NFL_20151101_NYJ@OAK</t>
  </si>
  <si>
    <t>NFL_20151101_SEA@DAL</t>
  </si>
  <si>
    <t>NFL_20151101_GB@DEN</t>
  </si>
  <si>
    <t>NFL_20151102_IND@CAR</t>
  </si>
  <si>
    <t>Line</t>
  </si>
  <si>
    <t>O/U</t>
  </si>
  <si>
    <t>High</t>
  </si>
  <si>
    <t>Low</t>
  </si>
  <si>
    <t>High O/U</t>
  </si>
  <si>
    <t>Low O/U</t>
  </si>
  <si>
    <t>x</t>
  </si>
  <si>
    <t>Forsette</t>
  </si>
  <si>
    <t>Johnson</t>
  </si>
  <si>
    <t>Stewart</t>
  </si>
  <si>
    <t>Newton</t>
  </si>
  <si>
    <t>Gurley</t>
  </si>
  <si>
    <t>Ingram</t>
  </si>
  <si>
    <t>Blue</t>
  </si>
  <si>
    <t>Peterson</t>
  </si>
  <si>
    <t>Woodhead</t>
  </si>
  <si>
    <t>Bell</t>
  </si>
  <si>
    <t>Freeman</t>
  </si>
  <si>
    <t>Forte</t>
  </si>
  <si>
    <t>Martin</t>
  </si>
  <si>
    <t>Lynch</t>
  </si>
  <si>
    <t>Ivory</t>
  </si>
  <si>
    <t>Playing</t>
  </si>
  <si>
    <t>Keenan</t>
  </si>
  <si>
    <t>Brees</t>
  </si>
  <si>
    <t>Snead</t>
  </si>
  <si>
    <t>NO WR1</t>
  </si>
  <si>
    <t>Olsen</t>
  </si>
  <si>
    <t>AJ Green</t>
  </si>
  <si>
    <t>CIN TE</t>
  </si>
  <si>
    <t>Dalton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</si>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</sst>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0" unboundColumnsRight="2">
    <queryTableFields count="19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  <queryTableField id="18" dataBound="0" tableColumnId="18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20" unboundColumnsRight="1">
    <queryTableFields count="18">
      <queryTableField id="2" name="Player" tableColumnId="2"/>
      <queryTableField id="3" name="Team" tableColumnId="3"/>
      <queryTableField id="4" name="PaAtt" tableColumnId="4"/>
      <queryTableField id="5" name="PaCmp" tableColumnId="5"/>
      <queryTableField id="6" name="PaYd" tableColumnId="6"/>
      <queryTableField id="7" name="PaTD" tableColumnId="7"/>
      <queryTableField id="8" name="PaINT" tableColumnId="8"/>
      <queryTableField id="9" name="Pa2P" tableColumnId="9"/>
      <queryTableField id="10" name="Pa300" tableColumnId="10"/>
      <queryTableField id="11" name="RuAtt" tableColumnId="11"/>
      <queryTableField id="12" name="RuYd" tableColumnId="12"/>
      <queryTableField id="13" name="RuTd" tableColumnId="13"/>
      <queryTableField id="14" name="Ru2pt" tableColumnId="14"/>
      <queryTableField id="15" name="Ru100gm" tableColumnId="15"/>
      <queryTableField id="16" name="FL" tableColumnId="16"/>
      <queryTableField id="17" name="spTmTD" tableColumnId="17"/>
      <queryTableField id="18" name="DKFPTS" tableColumnId="18"/>
      <queryTableField id="19" dataBound="0" tableColumnId="1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21" unboundColumnsRight="5">
    <queryTableFields count="20">
      <queryTableField id="1" name="Player" tableColumnId="1"/>
      <queryTableField id="2" name="Team" tableColumnId="2"/>
      <queryTableField id="3" name="Int" tableColumnId="3"/>
      <queryTableField id="4" name="IntTD" tableColumnId="4"/>
      <queryTableField id="5" name="Sfty" tableColumnId="5"/>
      <queryTableField id="6" name="Sack" tableColumnId="6"/>
      <queryTableField id="7" name="DFR" tableColumnId="7"/>
      <queryTableField id="8" name="DFRTD" tableColumnId="8"/>
      <queryTableField id="9" name="SpTmTD" tableColumnId="9"/>
      <queryTableField id="10" name="Blk" tableColumnId="10"/>
      <queryTableField id="11" name="PA" tableColumnId="11"/>
      <queryTableField id="12" name="PaYdA" tableColumnId="12"/>
      <queryTableField id="13" name="RuYdA" tableColumnId="13"/>
      <queryTableField id="14" name="TotYdsA" tableColumnId="14"/>
      <queryTableField id="15" name="FPTS" tableColumnId="15"/>
      <queryTableField id="16" dataBound="0" tableColumnId="16"/>
      <queryTableField id="18" dataBound="0" tableColumnId="18"/>
      <queryTableField id="17" dataBound="0" tableColumnId="17"/>
      <queryTableField id="19" dataBound="0" tableColumnId="19"/>
      <queryTableField id="20" dataBound="0" tableColumnId="2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g_mnemonic" tableColumnId="1"/>
      <queryTableField id="2" name="h_avg_line" tableColumnId="2"/>
      <queryTableField id="3" name="h_avg_ou" tableColumnId="3"/>
      <queryTableField id="4" name="h_high_line" tableColumnId="4"/>
      <queryTableField id="5" name="h_low_line" tableColumnId="5"/>
      <queryTableField id="6" name="h_high_ou" tableColumnId="6"/>
      <queryTableField id="7" name="h_low_ou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ExternalData_1" displayName="Table_ExternalData_1" ref="A1:S384" tableType="queryTable" totalsRowShown="0">
  <autoFilter ref="A1:S384">
    <filterColumn colId="1">
      <filters>
        <filter val="DEN"/>
      </filters>
    </filterColumn>
  </autoFilter>
  <sortState ref="A2:R384">
    <sortCondition ref="C2:C384"/>
    <sortCondition descending="1" ref="Q2:Q384"/>
  </sortState>
  <tableColumns count="19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  <tableColumn id="18" uniqueName="18" name="Depth" queryTableFieldId="18"/>
    <tableColumn id="19" uniqueName="19" name="Status" queryTableField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3" displayName="Table_ExternalData_13" ref="A1:R51" tableType="queryTable" totalsRowShown="0">
  <autoFilter ref="A1:R51"/>
  <tableColumns count="18">
    <tableColumn id="2" uniqueName="2" name="Player" queryTableFieldId="2"/>
    <tableColumn id="3" uniqueName="3" name="Team" queryTableFieldId="3"/>
    <tableColumn id="4" uniqueName="4" name="PaAtt" queryTableFieldId="4"/>
    <tableColumn id="5" uniqueName="5" name="PaCmp" queryTableFieldId="5"/>
    <tableColumn id="6" uniqueName="6" name="PaYd" queryTableFieldId="6"/>
    <tableColumn id="7" uniqueName="7" name="PaTD" queryTableFieldId="7"/>
    <tableColumn id="8" uniqueName="8" name="PaINT" queryTableFieldId="8"/>
    <tableColumn id="9" uniqueName="9" name="Pa2P" queryTableFieldId="9"/>
    <tableColumn id="10" uniqueName="10" name="Pa300" queryTableFieldId="10"/>
    <tableColumn id="11" uniqueName="11" name="RuAtt" queryTableFieldId="11"/>
    <tableColumn id="12" uniqueName="12" name="RuYd" queryTableFieldId="12"/>
    <tableColumn id="13" uniqueName="13" name="RuTd" queryTableFieldId="13"/>
    <tableColumn id="14" uniqueName="14" name="Ru2pt" queryTableFieldId="14"/>
    <tableColumn id="15" uniqueName="15" name="Ru100gm" queryTableFieldId="15"/>
    <tableColumn id="16" uniqueName="16" name="FL" queryTableFieldId="16"/>
    <tableColumn id="17" uniqueName="17" name="spTmTD" queryTableFieldId="17"/>
    <tableColumn id="18" uniqueName="18" name="DKFPTS" queryTableFieldId="18"/>
    <tableColumn id="19" uniqueName="19" name="Depth" queryTableField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ExternalData_14" displayName="Table_ExternalData_14" ref="A1:T33" tableType="queryTable" totalsRowShown="0">
  <autoFilter ref="A1:T33"/>
  <sortState ref="A2:T33">
    <sortCondition descending="1" ref="N1:N33"/>
  </sortState>
  <tableColumns count="20">
    <tableColumn id="1" uniqueName="1" name="Player" queryTableFieldId="1"/>
    <tableColumn id="2" uniqueName="2" name="Team" queryTableFieldId="2"/>
    <tableColumn id="3" uniqueName="3" name="Int" queryTableFieldId="3"/>
    <tableColumn id="4" uniqueName="4" name="IntTD" queryTableFieldId="4"/>
    <tableColumn id="5" uniqueName="5" name="Sfty" queryTableFieldId="5"/>
    <tableColumn id="6" uniqueName="6" name="Sack" queryTableFieldId="6"/>
    <tableColumn id="7" uniqueName="7" name="DFR" queryTableFieldId="7"/>
    <tableColumn id="8" uniqueName="8" name="DFRTD" queryTableFieldId="8"/>
    <tableColumn id="9" uniqueName="9" name="SpTmTD" queryTableFieldId="9"/>
    <tableColumn id="10" uniqueName="10" name="Blk" queryTableFieldId="10"/>
    <tableColumn id="11" uniqueName="11" name="PA" queryTableFieldId="11"/>
    <tableColumn id="12" uniqueName="12" name="PaYdA" queryTableFieldId="12"/>
    <tableColumn id="13" uniqueName="13" name="RuYdA" queryTableFieldId="13"/>
    <tableColumn id="14" uniqueName="14" name="TotYdsA" queryTableFieldId="14"/>
    <tableColumn id="15" uniqueName="15" name="FPTS" queryTableFieldId="15"/>
    <tableColumn id="16" uniqueName="16" name="Pa%" queryTableFieldId="16" dataDxfId="1" dataCellStyle="Percent">
      <calculatedColumnFormula>L2/N2</calculatedColumnFormula>
    </tableColumn>
    <tableColumn id="18" uniqueName="18" name="PaRank" queryTableFieldId="18"/>
    <tableColumn id="17" uniqueName="17" name="Ru%" queryTableFieldId="17" dataDxfId="0" dataCellStyle="Percent">
      <calculatedColumnFormula>M2/N2</calculatedColumnFormula>
    </tableColumn>
    <tableColumn id="19" uniqueName="19" name="RuRank" queryTableFieldId="19"/>
    <tableColumn id="20" uniqueName="20" name="Playing" queryTableFieldId="2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ExternalData_15" displayName="Table_ExternalData_15" ref="A1:H13" tableType="queryTable" totalsRowShown="0">
  <autoFilter ref="A1:H13"/>
  <tableColumns count="8">
    <tableColumn id="1" uniqueName="1" name="Game" queryTableFieldId="1"/>
    <tableColumn id="2" uniqueName="2" name="Line" queryTableFieldId="2"/>
    <tableColumn id="3" uniqueName="3" name="O/U" queryTableFieldId="3"/>
    <tableColumn id="4" uniqueName="4" name="High" queryTableFieldId="4"/>
    <tableColumn id="5" uniqueName="5" name="Low" queryTableFieldId="5"/>
    <tableColumn id="6" uniqueName="6" name="High O/U" queryTableFieldId="6"/>
    <tableColumn id="7" uniqueName="7" name="Low O/U" queryTableFieldId="7"/>
    <tableColumn id="9" uniqueName="9" name="Column1" queryTableField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"/>
  <sheetViews>
    <sheetView workbookViewId="0">
      <selection activeCell="R18" sqref="R18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535</v>
      </c>
      <c r="S1" t="s">
        <v>548</v>
      </c>
    </row>
    <row r="2" spans="1:19" hidden="1" x14ac:dyDescent="0.2">
      <c r="A2" t="s">
        <v>17</v>
      </c>
      <c r="B2" t="s">
        <v>18</v>
      </c>
      <c r="C2" t="s">
        <v>19</v>
      </c>
      <c r="D2">
        <v>131</v>
      </c>
      <c r="E2">
        <v>621</v>
      </c>
      <c r="F2">
        <v>9</v>
      </c>
      <c r="G2">
        <v>0</v>
      </c>
      <c r="H2">
        <v>4</v>
      </c>
      <c r="I2">
        <v>44</v>
      </c>
      <c r="J2">
        <v>34</v>
      </c>
      <c r="K2">
        <v>310</v>
      </c>
      <c r="L2">
        <v>1</v>
      </c>
      <c r="M2">
        <v>0</v>
      </c>
      <c r="N2">
        <v>0</v>
      </c>
      <c r="Q2">
        <v>199.1</v>
      </c>
      <c r="R2" t="s">
        <v>538</v>
      </c>
    </row>
    <row r="3" spans="1:19" hidden="1" x14ac:dyDescent="0.2">
      <c r="A3" t="s">
        <v>37</v>
      </c>
      <c r="B3" t="s">
        <v>38</v>
      </c>
      <c r="C3" t="s">
        <v>19</v>
      </c>
      <c r="D3">
        <v>102</v>
      </c>
      <c r="E3">
        <v>450</v>
      </c>
      <c r="F3">
        <v>5</v>
      </c>
      <c r="G3">
        <v>0</v>
      </c>
      <c r="H3">
        <v>1</v>
      </c>
      <c r="I3">
        <v>32</v>
      </c>
      <c r="J3">
        <v>29</v>
      </c>
      <c r="K3">
        <v>235</v>
      </c>
      <c r="L3">
        <v>0</v>
      </c>
      <c r="M3">
        <v>0</v>
      </c>
      <c r="N3">
        <v>0</v>
      </c>
      <c r="O3">
        <v>1</v>
      </c>
      <c r="P3">
        <v>0</v>
      </c>
      <c r="Q3">
        <v>130.5</v>
      </c>
      <c r="R3" t="s">
        <v>538</v>
      </c>
    </row>
    <row r="4" spans="1:19" hidden="1" x14ac:dyDescent="0.2">
      <c r="A4" t="s">
        <v>46</v>
      </c>
      <c r="B4" t="s">
        <v>25</v>
      </c>
      <c r="C4" t="s">
        <v>19</v>
      </c>
      <c r="D4">
        <v>48</v>
      </c>
      <c r="E4">
        <v>187</v>
      </c>
      <c r="F4">
        <v>2</v>
      </c>
      <c r="G4">
        <v>0</v>
      </c>
      <c r="H4">
        <v>0</v>
      </c>
      <c r="I4">
        <v>47</v>
      </c>
      <c r="J4">
        <v>38</v>
      </c>
      <c r="K4">
        <v>408</v>
      </c>
      <c r="L4">
        <v>2</v>
      </c>
      <c r="M4">
        <v>0</v>
      </c>
      <c r="N4">
        <v>0</v>
      </c>
      <c r="Q4">
        <v>121.5</v>
      </c>
      <c r="R4" t="s">
        <v>540</v>
      </c>
    </row>
    <row r="5" spans="1:19" hidden="1" x14ac:dyDescent="0.2">
      <c r="A5" t="s">
        <v>55</v>
      </c>
      <c r="B5" t="s">
        <v>56</v>
      </c>
      <c r="C5" t="s">
        <v>19</v>
      </c>
      <c r="D5">
        <v>109</v>
      </c>
      <c r="E5">
        <v>541</v>
      </c>
      <c r="F5">
        <v>3</v>
      </c>
      <c r="G5">
        <v>0</v>
      </c>
      <c r="H5">
        <v>3</v>
      </c>
      <c r="I5">
        <v>14</v>
      </c>
      <c r="J5">
        <v>14</v>
      </c>
      <c r="K5">
        <v>129</v>
      </c>
      <c r="L5">
        <v>1</v>
      </c>
      <c r="M5">
        <v>0</v>
      </c>
      <c r="N5">
        <v>0</v>
      </c>
      <c r="O5">
        <v>1</v>
      </c>
      <c r="P5">
        <v>0</v>
      </c>
      <c r="Q5">
        <v>114</v>
      </c>
      <c r="R5" t="s">
        <v>538</v>
      </c>
    </row>
    <row r="6" spans="1:19" hidden="1" x14ac:dyDescent="0.2">
      <c r="A6" t="s">
        <v>57</v>
      </c>
      <c r="B6" t="s">
        <v>58</v>
      </c>
      <c r="C6" t="s">
        <v>19</v>
      </c>
      <c r="D6">
        <v>126</v>
      </c>
      <c r="E6">
        <v>507</v>
      </c>
      <c r="F6">
        <v>2</v>
      </c>
      <c r="G6">
        <v>0</v>
      </c>
      <c r="H6">
        <v>1</v>
      </c>
      <c r="I6">
        <v>32</v>
      </c>
      <c r="J6">
        <v>21</v>
      </c>
      <c r="K6">
        <v>191</v>
      </c>
      <c r="L6">
        <v>1</v>
      </c>
      <c r="M6">
        <v>1</v>
      </c>
      <c r="N6">
        <v>0</v>
      </c>
      <c r="O6">
        <v>1</v>
      </c>
      <c r="P6">
        <v>0</v>
      </c>
      <c r="Q6">
        <v>113.8</v>
      </c>
      <c r="R6" t="s">
        <v>538</v>
      </c>
    </row>
    <row r="7" spans="1:19" hidden="1" x14ac:dyDescent="0.2">
      <c r="A7" t="s">
        <v>60</v>
      </c>
      <c r="B7" t="s">
        <v>29</v>
      </c>
      <c r="C7" t="s">
        <v>19</v>
      </c>
      <c r="D7">
        <v>103</v>
      </c>
      <c r="E7">
        <v>511</v>
      </c>
      <c r="F7">
        <v>3</v>
      </c>
      <c r="G7">
        <v>0</v>
      </c>
      <c r="H7">
        <v>3</v>
      </c>
      <c r="I7">
        <v>24</v>
      </c>
      <c r="J7">
        <v>22</v>
      </c>
      <c r="K7">
        <v>123</v>
      </c>
      <c r="L7">
        <v>0</v>
      </c>
      <c r="M7">
        <v>0</v>
      </c>
      <c r="N7">
        <v>0</v>
      </c>
      <c r="Q7">
        <v>112.4</v>
      </c>
      <c r="R7" t="s">
        <v>538</v>
      </c>
    </row>
    <row r="8" spans="1:19" hidden="1" x14ac:dyDescent="0.2">
      <c r="A8" t="s">
        <v>66</v>
      </c>
      <c r="B8" t="s">
        <v>67</v>
      </c>
      <c r="C8" t="s">
        <v>19</v>
      </c>
      <c r="D8">
        <v>71</v>
      </c>
      <c r="E8">
        <v>364</v>
      </c>
      <c r="F8">
        <v>4</v>
      </c>
      <c r="G8">
        <v>0</v>
      </c>
      <c r="H8">
        <v>1</v>
      </c>
      <c r="I8">
        <v>30</v>
      </c>
      <c r="J8">
        <v>21</v>
      </c>
      <c r="K8">
        <v>177</v>
      </c>
      <c r="L8">
        <v>1</v>
      </c>
      <c r="M8">
        <v>0</v>
      </c>
      <c r="N8">
        <v>0</v>
      </c>
      <c r="O8">
        <v>2</v>
      </c>
      <c r="P8">
        <v>0</v>
      </c>
      <c r="Q8">
        <v>108.1</v>
      </c>
      <c r="R8" t="s">
        <v>538</v>
      </c>
      <c r="S8" t="s">
        <v>549</v>
      </c>
    </row>
    <row r="9" spans="1:19" hidden="1" x14ac:dyDescent="0.2">
      <c r="A9" t="s">
        <v>68</v>
      </c>
      <c r="B9" t="s">
        <v>40</v>
      </c>
      <c r="C9" t="s">
        <v>19</v>
      </c>
      <c r="D9">
        <v>116</v>
      </c>
      <c r="E9">
        <v>493</v>
      </c>
      <c r="F9">
        <v>2</v>
      </c>
      <c r="G9">
        <v>0</v>
      </c>
      <c r="H9">
        <v>2</v>
      </c>
      <c r="I9">
        <v>36</v>
      </c>
      <c r="J9">
        <v>26</v>
      </c>
      <c r="K9">
        <v>137</v>
      </c>
      <c r="L9">
        <v>0</v>
      </c>
      <c r="M9">
        <v>0</v>
      </c>
      <c r="N9">
        <v>0</v>
      </c>
      <c r="Q9">
        <v>107</v>
      </c>
      <c r="R9" t="s">
        <v>538</v>
      </c>
    </row>
    <row r="10" spans="1:19" hidden="1" x14ac:dyDescent="0.2">
      <c r="A10" t="s">
        <v>75</v>
      </c>
      <c r="B10" t="s">
        <v>31</v>
      </c>
      <c r="C10" t="s">
        <v>19</v>
      </c>
      <c r="D10">
        <v>100</v>
      </c>
      <c r="E10">
        <v>501</v>
      </c>
      <c r="F10">
        <v>4</v>
      </c>
      <c r="G10">
        <v>0</v>
      </c>
      <c r="H10">
        <v>2</v>
      </c>
      <c r="I10">
        <v>10</v>
      </c>
      <c r="J10">
        <v>8</v>
      </c>
      <c r="K10">
        <v>74</v>
      </c>
      <c r="L10">
        <v>1</v>
      </c>
      <c r="M10">
        <v>0</v>
      </c>
      <c r="N10">
        <v>0</v>
      </c>
      <c r="Q10">
        <v>101.5</v>
      </c>
      <c r="R10" t="s">
        <v>538</v>
      </c>
    </row>
    <row r="11" spans="1:19" hidden="1" x14ac:dyDescent="0.2">
      <c r="A11" t="s">
        <v>77</v>
      </c>
      <c r="B11" t="s">
        <v>78</v>
      </c>
      <c r="C11" t="s">
        <v>19</v>
      </c>
      <c r="D11">
        <v>120</v>
      </c>
      <c r="E11">
        <v>530</v>
      </c>
      <c r="F11">
        <v>3</v>
      </c>
      <c r="G11">
        <v>0</v>
      </c>
      <c r="H11">
        <v>2</v>
      </c>
      <c r="I11">
        <v>15</v>
      </c>
      <c r="J11">
        <v>13</v>
      </c>
      <c r="K11">
        <v>101</v>
      </c>
      <c r="L11">
        <v>0</v>
      </c>
      <c r="M11">
        <v>0</v>
      </c>
      <c r="N11">
        <v>0</v>
      </c>
      <c r="O11">
        <v>1</v>
      </c>
      <c r="P11">
        <v>0</v>
      </c>
      <c r="Q11">
        <v>100.1</v>
      </c>
      <c r="R11" t="s">
        <v>538</v>
      </c>
    </row>
    <row r="12" spans="1:19" hidden="1" x14ac:dyDescent="0.2">
      <c r="A12" t="s">
        <v>81</v>
      </c>
      <c r="B12" t="s">
        <v>70</v>
      </c>
      <c r="C12" t="s">
        <v>19</v>
      </c>
      <c r="D12">
        <v>70</v>
      </c>
      <c r="E12">
        <v>419</v>
      </c>
      <c r="F12">
        <v>2</v>
      </c>
      <c r="G12">
        <v>0</v>
      </c>
      <c r="H12">
        <v>2</v>
      </c>
      <c r="I12">
        <v>18</v>
      </c>
      <c r="J12">
        <v>15</v>
      </c>
      <c r="K12">
        <v>153</v>
      </c>
      <c r="L12">
        <v>1</v>
      </c>
      <c r="M12">
        <v>0</v>
      </c>
      <c r="N12">
        <v>0</v>
      </c>
      <c r="Q12">
        <v>96.2</v>
      </c>
      <c r="R12" t="s">
        <v>538</v>
      </c>
    </row>
    <row r="13" spans="1:19" hidden="1" x14ac:dyDescent="0.2">
      <c r="A13" t="s">
        <v>84</v>
      </c>
      <c r="B13" t="s">
        <v>27</v>
      </c>
      <c r="C13" t="s">
        <v>19</v>
      </c>
      <c r="D13">
        <v>111</v>
      </c>
      <c r="E13">
        <v>567</v>
      </c>
      <c r="F13">
        <v>3</v>
      </c>
      <c r="G13">
        <v>0</v>
      </c>
      <c r="H13">
        <v>3</v>
      </c>
      <c r="I13">
        <v>8</v>
      </c>
      <c r="J13">
        <v>5</v>
      </c>
      <c r="K13">
        <v>56</v>
      </c>
      <c r="L13">
        <v>0</v>
      </c>
      <c r="M13">
        <v>0</v>
      </c>
      <c r="N13">
        <v>0</v>
      </c>
      <c r="Q13">
        <v>94.3</v>
      </c>
      <c r="R13" t="s">
        <v>538</v>
      </c>
    </row>
    <row r="14" spans="1:19" hidden="1" x14ac:dyDescent="0.2">
      <c r="A14" t="s">
        <v>85</v>
      </c>
      <c r="B14" t="s">
        <v>86</v>
      </c>
      <c r="C14" t="s">
        <v>19</v>
      </c>
      <c r="D14">
        <v>89</v>
      </c>
      <c r="E14">
        <v>304</v>
      </c>
      <c r="F14">
        <v>3</v>
      </c>
      <c r="G14">
        <v>0</v>
      </c>
      <c r="H14">
        <v>1</v>
      </c>
      <c r="I14">
        <v>28</v>
      </c>
      <c r="J14">
        <v>23</v>
      </c>
      <c r="K14">
        <v>132</v>
      </c>
      <c r="L14">
        <v>1</v>
      </c>
      <c r="M14">
        <v>0</v>
      </c>
      <c r="N14">
        <v>0</v>
      </c>
      <c r="Q14">
        <v>93.6</v>
      </c>
      <c r="R14" t="s">
        <v>538</v>
      </c>
    </row>
    <row r="15" spans="1:19" hidden="1" x14ac:dyDescent="0.2">
      <c r="A15" t="s">
        <v>88</v>
      </c>
      <c r="B15" t="s">
        <v>62</v>
      </c>
      <c r="C15" t="s">
        <v>19</v>
      </c>
      <c r="D15">
        <v>96</v>
      </c>
      <c r="E15">
        <v>421</v>
      </c>
      <c r="F15">
        <v>3</v>
      </c>
      <c r="G15">
        <v>0</v>
      </c>
      <c r="H15">
        <v>1</v>
      </c>
      <c r="I15">
        <v>21</v>
      </c>
      <c r="J15">
        <v>18</v>
      </c>
      <c r="K15">
        <v>99</v>
      </c>
      <c r="L15">
        <v>0</v>
      </c>
      <c r="M15">
        <v>0</v>
      </c>
      <c r="N15">
        <v>0</v>
      </c>
      <c r="O15">
        <v>1</v>
      </c>
      <c r="P15">
        <v>0</v>
      </c>
      <c r="Q15">
        <v>91</v>
      </c>
      <c r="R15" t="s">
        <v>538</v>
      </c>
    </row>
    <row r="16" spans="1:19" hidden="1" x14ac:dyDescent="0.2">
      <c r="A16" t="s">
        <v>91</v>
      </c>
      <c r="B16" t="s">
        <v>33</v>
      </c>
      <c r="C16" t="s">
        <v>19</v>
      </c>
      <c r="D16">
        <v>40</v>
      </c>
      <c r="E16">
        <v>201</v>
      </c>
      <c r="F16">
        <v>2</v>
      </c>
      <c r="G16">
        <v>0</v>
      </c>
      <c r="H16">
        <v>0</v>
      </c>
      <c r="I16">
        <v>36</v>
      </c>
      <c r="J16">
        <v>26</v>
      </c>
      <c r="K16">
        <v>256</v>
      </c>
      <c r="L16">
        <v>1</v>
      </c>
      <c r="M16">
        <v>0</v>
      </c>
      <c r="N16">
        <v>0</v>
      </c>
      <c r="O16">
        <v>1</v>
      </c>
      <c r="P16">
        <v>0</v>
      </c>
      <c r="Q16">
        <v>89.7</v>
      </c>
      <c r="R16" t="s">
        <v>538</v>
      </c>
    </row>
    <row r="17" spans="1:19" hidden="1" x14ac:dyDescent="0.2">
      <c r="A17" t="s">
        <v>94</v>
      </c>
      <c r="B17" t="s">
        <v>50</v>
      </c>
      <c r="C17" t="s">
        <v>19</v>
      </c>
      <c r="D17">
        <v>98</v>
      </c>
      <c r="E17">
        <v>446</v>
      </c>
      <c r="F17">
        <v>3</v>
      </c>
      <c r="G17">
        <v>0</v>
      </c>
      <c r="H17">
        <v>0</v>
      </c>
      <c r="I17">
        <v>24</v>
      </c>
      <c r="J17">
        <v>16</v>
      </c>
      <c r="K17">
        <v>94</v>
      </c>
      <c r="L17">
        <v>0</v>
      </c>
      <c r="M17">
        <v>0</v>
      </c>
      <c r="N17">
        <v>0</v>
      </c>
      <c r="O17">
        <v>2</v>
      </c>
      <c r="P17">
        <v>0</v>
      </c>
      <c r="Q17">
        <v>88</v>
      </c>
      <c r="R17" t="s">
        <v>538</v>
      </c>
    </row>
    <row r="18" spans="1:19" hidden="1" x14ac:dyDescent="0.2">
      <c r="A18" t="s">
        <v>96</v>
      </c>
      <c r="B18" t="s">
        <v>65</v>
      </c>
      <c r="C18" t="s">
        <v>19</v>
      </c>
      <c r="D18">
        <v>77</v>
      </c>
      <c r="E18">
        <v>427</v>
      </c>
      <c r="F18">
        <v>2</v>
      </c>
      <c r="G18">
        <v>0</v>
      </c>
      <c r="H18">
        <v>1</v>
      </c>
      <c r="I18">
        <v>23</v>
      </c>
      <c r="J18">
        <v>18</v>
      </c>
      <c r="K18">
        <v>119</v>
      </c>
      <c r="L18">
        <v>0</v>
      </c>
      <c r="M18">
        <v>0</v>
      </c>
      <c r="N18">
        <v>0</v>
      </c>
      <c r="Q18">
        <v>87.6</v>
      </c>
      <c r="R18" t="s">
        <v>540</v>
      </c>
    </row>
    <row r="19" spans="1:19" hidden="1" x14ac:dyDescent="0.2">
      <c r="A19" t="s">
        <v>101</v>
      </c>
      <c r="B19" t="s">
        <v>98</v>
      </c>
      <c r="C19" t="s">
        <v>19</v>
      </c>
      <c r="D19">
        <v>115</v>
      </c>
      <c r="E19">
        <v>470</v>
      </c>
      <c r="F19">
        <v>3</v>
      </c>
      <c r="G19">
        <v>0</v>
      </c>
      <c r="H19">
        <v>1</v>
      </c>
      <c r="I19">
        <v>15</v>
      </c>
      <c r="J19">
        <v>11</v>
      </c>
      <c r="K19">
        <v>53</v>
      </c>
      <c r="L19">
        <v>0</v>
      </c>
      <c r="M19">
        <v>0</v>
      </c>
      <c r="N19">
        <v>0</v>
      </c>
      <c r="Q19">
        <v>84.3</v>
      </c>
      <c r="R19" t="s">
        <v>538</v>
      </c>
      <c r="S19" t="s">
        <v>549</v>
      </c>
    </row>
    <row r="20" spans="1:19" hidden="1" x14ac:dyDescent="0.2">
      <c r="A20" t="s">
        <v>107</v>
      </c>
      <c r="B20" t="s">
        <v>86</v>
      </c>
      <c r="C20" t="s">
        <v>19</v>
      </c>
      <c r="D20">
        <v>57</v>
      </c>
      <c r="E20">
        <v>342</v>
      </c>
      <c r="F20">
        <v>3</v>
      </c>
      <c r="G20">
        <v>0</v>
      </c>
      <c r="H20">
        <v>1</v>
      </c>
      <c r="I20">
        <v>15</v>
      </c>
      <c r="J20">
        <v>12</v>
      </c>
      <c r="K20">
        <v>97</v>
      </c>
      <c r="L20">
        <v>1</v>
      </c>
      <c r="M20">
        <v>0</v>
      </c>
      <c r="N20">
        <v>0</v>
      </c>
      <c r="O20">
        <v>2</v>
      </c>
      <c r="P20">
        <v>0</v>
      </c>
      <c r="Q20">
        <v>82.9</v>
      </c>
      <c r="R20" t="s">
        <v>540</v>
      </c>
    </row>
    <row r="21" spans="1:19" hidden="1" x14ac:dyDescent="0.2">
      <c r="A21" t="s">
        <v>108</v>
      </c>
      <c r="B21" t="s">
        <v>36</v>
      </c>
      <c r="C21" t="s">
        <v>19</v>
      </c>
      <c r="D21">
        <v>101</v>
      </c>
      <c r="E21">
        <v>406</v>
      </c>
      <c r="F21">
        <v>1</v>
      </c>
      <c r="G21">
        <v>0</v>
      </c>
      <c r="H21">
        <v>2</v>
      </c>
      <c r="I21">
        <v>23</v>
      </c>
      <c r="J21">
        <v>16</v>
      </c>
      <c r="K21">
        <v>82</v>
      </c>
      <c r="L21">
        <v>1</v>
      </c>
      <c r="M21">
        <v>0</v>
      </c>
      <c r="N21">
        <v>0</v>
      </c>
      <c r="Q21">
        <v>82.8</v>
      </c>
      <c r="R21" t="s">
        <v>538</v>
      </c>
    </row>
    <row r="22" spans="1:19" hidden="1" x14ac:dyDescent="0.2">
      <c r="A22" t="s">
        <v>112</v>
      </c>
      <c r="B22" t="s">
        <v>45</v>
      </c>
      <c r="C22" t="s">
        <v>19</v>
      </c>
      <c r="D22">
        <v>55</v>
      </c>
      <c r="E22">
        <v>176</v>
      </c>
      <c r="F22">
        <v>0</v>
      </c>
      <c r="G22">
        <v>0</v>
      </c>
      <c r="H22">
        <v>0</v>
      </c>
      <c r="I22">
        <v>36</v>
      </c>
      <c r="J22">
        <v>31</v>
      </c>
      <c r="K22">
        <v>263</v>
      </c>
      <c r="L22">
        <v>1</v>
      </c>
      <c r="M22">
        <v>0</v>
      </c>
      <c r="N22">
        <v>0</v>
      </c>
      <c r="Q22">
        <v>80.900000000000006</v>
      </c>
      <c r="R22" t="s">
        <v>540</v>
      </c>
    </row>
    <row r="23" spans="1:19" hidden="1" x14ac:dyDescent="0.2">
      <c r="A23" t="s">
        <v>113</v>
      </c>
      <c r="B23" t="s">
        <v>21</v>
      </c>
      <c r="C23" t="s">
        <v>19</v>
      </c>
      <c r="D23">
        <v>63</v>
      </c>
      <c r="E23">
        <v>163</v>
      </c>
      <c r="F23">
        <v>1</v>
      </c>
      <c r="G23">
        <v>0</v>
      </c>
      <c r="H23">
        <v>0</v>
      </c>
      <c r="I23">
        <v>28</v>
      </c>
      <c r="J23">
        <v>22</v>
      </c>
      <c r="K23">
        <v>227</v>
      </c>
      <c r="L23">
        <v>2</v>
      </c>
      <c r="M23">
        <v>0</v>
      </c>
      <c r="N23">
        <v>0</v>
      </c>
      <c r="O23">
        <v>1</v>
      </c>
      <c r="P23">
        <v>0</v>
      </c>
      <c r="Q23">
        <v>79</v>
      </c>
      <c r="R23" t="s">
        <v>538</v>
      </c>
      <c r="S23" t="s">
        <v>549</v>
      </c>
    </row>
    <row r="24" spans="1:19" hidden="1" x14ac:dyDescent="0.2">
      <c r="A24" t="s">
        <v>116</v>
      </c>
      <c r="B24" t="s">
        <v>117</v>
      </c>
      <c r="C24" t="s">
        <v>19</v>
      </c>
      <c r="D24">
        <v>74</v>
      </c>
      <c r="E24">
        <v>442</v>
      </c>
      <c r="F24">
        <v>2</v>
      </c>
      <c r="G24">
        <v>0</v>
      </c>
      <c r="H24">
        <v>3</v>
      </c>
      <c r="I24">
        <v>8</v>
      </c>
      <c r="J24">
        <v>7</v>
      </c>
      <c r="K24">
        <v>55</v>
      </c>
      <c r="L24">
        <v>0</v>
      </c>
      <c r="M24">
        <v>0</v>
      </c>
      <c r="N24">
        <v>0</v>
      </c>
      <c r="Q24">
        <v>77.7</v>
      </c>
      <c r="R24" t="s">
        <v>538</v>
      </c>
    </row>
    <row r="25" spans="1:19" hidden="1" x14ac:dyDescent="0.2">
      <c r="A25" t="s">
        <v>122</v>
      </c>
      <c r="B25" t="s">
        <v>110</v>
      </c>
      <c r="C25" t="s">
        <v>19</v>
      </c>
      <c r="D25">
        <v>76</v>
      </c>
      <c r="E25">
        <v>313</v>
      </c>
      <c r="F25">
        <v>4</v>
      </c>
      <c r="G25">
        <v>0</v>
      </c>
      <c r="H25">
        <v>0</v>
      </c>
      <c r="I25">
        <v>11</v>
      </c>
      <c r="J25">
        <v>10</v>
      </c>
      <c r="K25">
        <v>87</v>
      </c>
      <c r="L25">
        <v>0</v>
      </c>
      <c r="M25">
        <v>0</v>
      </c>
      <c r="N25">
        <v>0</v>
      </c>
      <c r="Q25">
        <v>74</v>
      </c>
      <c r="R25" t="s">
        <v>538</v>
      </c>
      <c r="S25" t="s">
        <v>549</v>
      </c>
    </row>
    <row r="26" spans="1:19" hidden="1" x14ac:dyDescent="0.2">
      <c r="A26" t="s">
        <v>130</v>
      </c>
      <c r="B26" t="s">
        <v>110</v>
      </c>
      <c r="C26" t="s">
        <v>19</v>
      </c>
      <c r="D26">
        <v>66</v>
      </c>
      <c r="E26">
        <v>281</v>
      </c>
      <c r="F26">
        <v>2</v>
      </c>
      <c r="G26">
        <v>0</v>
      </c>
      <c r="H26">
        <v>1</v>
      </c>
      <c r="I26">
        <v>15</v>
      </c>
      <c r="J26">
        <v>14</v>
      </c>
      <c r="K26">
        <v>112</v>
      </c>
      <c r="L26">
        <v>0</v>
      </c>
      <c r="M26">
        <v>0</v>
      </c>
      <c r="N26">
        <v>0</v>
      </c>
      <c r="Q26">
        <v>68.3</v>
      </c>
      <c r="R26" t="s">
        <v>540</v>
      </c>
    </row>
    <row r="27" spans="1:19" hidden="1" x14ac:dyDescent="0.2">
      <c r="A27" t="s">
        <v>131</v>
      </c>
      <c r="B27" t="s">
        <v>104</v>
      </c>
      <c r="C27" t="s">
        <v>19</v>
      </c>
      <c r="D27">
        <v>78</v>
      </c>
      <c r="E27">
        <v>304</v>
      </c>
      <c r="F27">
        <v>1</v>
      </c>
      <c r="G27">
        <v>1</v>
      </c>
      <c r="H27">
        <v>0</v>
      </c>
      <c r="I27">
        <v>18</v>
      </c>
      <c r="J27">
        <v>11</v>
      </c>
      <c r="K27">
        <v>123</v>
      </c>
      <c r="L27">
        <v>1</v>
      </c>
      <c r="M27">
        <v>0</v>
      </c>
      <c r="N27">
        <v>0</v>
      </c>
      <c r="O27">
        <v>1</v>
      </c>
      <c r="P27">
        <v>0</v>
      </c>
      <c r="Q27">
        <v>67.7</v>
      </c>
      <c r="R27" t="s">
        <v>538</v>
      </c>
    </row>
    <row r="28" spans="1:19" hidden="1" x14ac:dyDescent="0.2">
      <c r="A28" t="s">
        <v>133</v>
      </c>
      <c r="B28" t="s">
        <v>56</v>
      </c>
      <c r="C28" t="s">
        <v>19</v>
      </c>
      <c r="D28">
        <v>47</v>
      </c>
      <c r="E28">
        <v>184</v>
      </c>
      <c r="F28">
        <v>0</v>
      </c>
      <c r="G28">
        <v>0</v>
      </c>
      <c r="H28">
        <v>0</v>
      </c>
      <c r="I28">
        <v>22</v>
      </c>
      <c r="J28">
        <v>16</v>
      </c>
      <c r="K28">
        <v>210</v>
      </c>
      <c r="L28">
        <v>2</v>
      </c>
      <c r="M28">
        <v>0</v>
      </c>
      <c r="N28">
        <v>0</v>
      </c>
      <c r="O28">
        <v>1</v>
      </c>
      <c r="P28">
        <v>0</v>
      </c>
      <c r="Q28">
        <v>67.400000000000006</v>
      </c>
      <c r="R28" t="s">
        <v>540</v>
      </c>
    </row>
    <row r="29" spans="1:19" hidden="1" x14ac:dyDescent="0.2">
      <c r="A29" t="s">
        <v>134</v>
      </c>
      <c r="B29" t="s">
        <v>65</v>
      </c>
      <c r="C29" t="s">
        <v>19</v>
      </c>
      <c r="D29">
        <v>74</v>
      </c>
      <c r="E29">
        <v>232</v>
      </c>
      <c r="F29">
        <v>5</v>
      </c>
      <c r="G29">
        <v>1</v>
      </c>
      <c r="H29">
        <v>0</v>
      </c>
      <c r="I29">
        <v>4</v>
      </c>
      <c r="J29">
        <v>3</v>
      </c>
      <c r="K29">
        <v>27</v>
      </c>
      <c r="L29">
        <v>1</v>
      </c>
      <c r="M29">
        <v>0</v>
      </c>
      <c r="N29">
        <v>0</v>
      </c>
      <c r="O29">
        <v>2</v>
      </c>
      <c r="P29">
        <v>0</v>
      </c>
      <c r="Q29">
        <v>66.900000000000006</v>
      </c>
      <c r="R29" t="s">
        <v>538</v>
      </c>
    </row>
    <row r="30" spans="1:19" hidden="1" x14ac:dyDescent="0.2">
      <c r="A30" t="s">
        <v>135</v>
      </c>
      <c r="B30" t="s">
        <v>38</v>
      </c>
      <c r="C30" t="s">
        <v>19</v>
      </c>
      <c r="D30">
        <v>52</v>
      </c>
      <c r="E30">
        <v>176</v>
      </c>
      <c r="F30">
        <v>4</v>
      </c>
      <c r="G30">
        <v>0</v>
      </c>
      <c r="H30">
        <v>0</v>
      </c>
      <c r="I30">
        <v>18</v>
      </c>
      <c r="J30">
        <v>15</v>
      </c>
      <c r="K30">
        <v>102</v>
      </c>
      <c r="L30">
        <v>0</v>
      </c>
      <c r="M30">
        <v>0</v>
      </c>
      <c r="N30">
        <v>0</v>
      </c>
      <c r="Q30">
        <v>66.8</v>
      </c>
      <c r="R30" t="s">
        <v>541</v>
      </c>
    </row>
    <row r="31" spans="1:19" hidden="1" x14ac:dyDescent="0.2">
      <c r="A31" t="s">
        <v>137</v>
      </c>
      <c r="B31" t="s">
        <v>83</v>
      </c>
      <c r="C31" t="s">
        <v>19</v>
      </c>
      <c r="D31">
        <v>103</v>
      </c>
      <c r="E31">
        <v>423</v>
      </c>
      <c r="F31">
        <v>2</v>
      </c>
      <c r="G31">
        <v>0</v>
      </c>
      <c r="H31">
        <v>1</v>
      </c>
      <c r="I31">
        <v>8</v>
      </c>
      <c r="J31">
        <v>6</v>
      </c>
      <c r="K31">
        <v>30</v>
      </c>
      <c r="L31">
        <v>0</v>
      </c>
      <c r="M31">
        <v>0</v>
      </c>
      <c r="N31">
        <v>0</v>
      </c>
      <c r="Q31">
        <v>66.3</v>
      </c>
      <c r="R31" t="s">
        <v>538</v>
      </c>
    </row>
    <row r="32" spans="1:19" hidden="1" x14ac:dyDescent="0.2">
      <c r="A32" t="s">
        <v>139</v>
      </c>
      <c r="B32" t="s">
        <v>42</v>
      </c>
      <c r="C32" t="s">
        <v>19</v>
      </c>
      <c r="D32">
        <v>33</v>
      </c>
      <c r="E32">
        <v>157</v>
      </c>
      <c r="F32">
        <v>0</v>
      </c>
      <c r="G32">
        <v>0</v>
      </c>
      <c r="H32">
        <v>0</v>
      </c>
      <c r="I32">
        <v>32</v>
      </c>
      <c r="J32">
        <v>22</v>
      </c>
      <c r="K32">
        <v>220</v>
      </c>
      <c r="L32">
        <v>1</v>
      </c>
      <c r="M32">
        <v>0</v>
      </c>
      <c r="N32">
        <v>0</v>
      </c>
      <c r="Q32">
        <v>65.7</v>
      </c>
      <c r="R32" t="s">
        <v>538</v>
      </c>
    </row>
    <row r="33" spans="1:18" hidden="1" x14ac:dyDescent="0.2">
      <c r="A33" t="s">
        <v>140</v>
      </c>
      <c r="B33" t="s">
        <v>42</v>
      </c>
      <c r="C33" t="s">
        <v>19</v>
      </c>
      <c r="D33">
        <v>71</v>
      </c>
      <c r="E33">
        <v>262</v>
      </c>
      <c r="F33">
        <v>1</v>
      </c>
      <c r="G33">
        <v>0</v>
      </c>
      <c r="H33">
        <v>0</v>
      </c>
      <c r="I33">
        <v>15</v>
      </c>
      <c r="J33">
        <v>14</v>
      </c>
      <c r="K33">
        <v>132</v>
      </c>
      <c r="L33">
        <v>1</v>
      </c>
      <c r="M33">
        <v>0</v>
      </c>
      <c r="N33">
        <v>0</v>
      </c>
      <c r="O33">
        <v>1</v>
      </c>
      <c r="P33">
        <v>0</v>
      </c>
      <c r="Q33">
        <v>65.400000000000006</v>
      </c>
      <c r="R33" t="s">
        <v>540</v>
      </c>
    </row>
    <row r="34" spans="1:18" hidden="1" x14ac:dyDescent="0.2">
      <c r="A34" t="s">
        <v>144</v>
      </c>
      <c r="B34" t="s">
        <v>106</v>
      </c>
      <c r="C34" t="s">
        <v>19</v>
      </c>
      <c r="D34">
        <v>82</v>
      </c>
      <c r="E34">
        <v>304</v>
      </c>
      <c r="F34">
        <v>2</v>
      </c>
      <c r="G34">
        <v>1</v>
      </c>
      <c r="H34">
        <v>1</v>
      </c>
      <c r="I34">
        <v>17</v>
      </c>
      <c r="J34">
        <v>10</v>
      </c>
      <c r="K34">
        <v>61</v>
      </c>
      <c r="L34">
        <v>0</v>
      </c>
      <c r="M34">
        <v>0</v>
      </c>
      <c r="N34">
        <v>0</v>
      </c>
      <c r="Q34">
        <v>63.5</v>
      </c>
      <c r="R34" t="s">
        <v>538</v>
      </c>
    </row>
    <row r="35" spans="1:18" hidden="1" x14ac:dyDescent="0.2">
      <c r="A35" t="s">
        <v>147</v>
      </c>
      <c r="B35" t="s">
        <v>74</v>
      </c>
      <c r="C35" t="s">
        <v>19</v>
      </c>
      <c r="D35">
        <v>63</v>
      </c>
      <c r="E35">
        <v>286</v>
      </c>
      <c r="F35">
        <v>1</v>
      </c>
      <c r="G35">
        <v>0</v>
      </c>
      <c r="H35">
        <v>1</v>
      </c>
      <c r="I35">
        <v>15</v>
      </c>
      <c r="J35">
        <v>11</v>
      </c>
      <c r="K35">
        <v>75</v>
      </c>
      <c r="L35">
        <v>1</v>
      </c>
      <c r="M35">
        <v>0</v>
      </c>
      <c r="N35">
        <v>0</v>
      </c>
      <c r="O35">
        <v>1</v>
      </c>
      <c r="P35">
        <v>0</v>
      </c>
      <c r="Q35">
        <v>62.1</v>
      </c>
      <c r="R35" t="s">
        <v>540</v>
      </c>
    </row>
    <row r="36" spans="1:18" hidden="1" x14ac:dyDescent="0.2">
      <c r="A36" t="s">
        <v>149</v>
      </c>
      <c r="B36" t="s">
        <v>45</v>
      </c>
      <c r="C36" t="s">
        <v>19</v>
      </c>
      <c r="D36">
        <v>81</v>
      </c>
      <c r="E36">
        <v>281</v>
      </c>
      <c r="F36">
        <v>1</v>
      </c>
      <c r="G36">
        <v>0</v>
      </c>
      <c r="H36">
        <v>0</v>
      </c>
      <c r="I36">
        <v>9</v>
      </c>
      <c r="J36">
        <v>9</v>
      </c>
      <c r="K36">
        <v>122</v>
      </c>
      <c r="L36">
        <v>1</v>
      </c>
      <c r="M36">
        <v>0</v>
      </c>
      <c r="N36">
        <v>0</v>
      </c>
      <c r="Q36">
        <v>61.3</v>
      </c>
      <c r="R36" t="s">
        <v>538</v>
      </c>
    </row>
    <row r="37" spans="1:18" hidden="1" x14ac:dyDescent="0.2">
      <c r="A37" t="s">
        <v>155</v>
      </c>
      <c r="B37" t="s">
        <v>104</v>
      </c>
      <c r="C37" t="s">
        <v>19</v>
      </c>
      <c r="D37">
        <v>42</v>
      </c>
      <c r="E37">
        <v>226</v>
      </c>
      <c r="F37">
        <v>3</v>
      </c>
      <c r="G37">
        <v>0</v>
      </c>
      <c r="H37">
        <v>1</v>
      </c>
      <c r="I37">
        <v>7</v>
      </c>
      <c r="J37">
        <v>5</v>
      </c>
      <c r="K37">
        <v>46</v>
      </c>
      <c r="L37">
        <v>1</v>
      </c>
      <c r="M37">
        <v>0</v>
      </c>
      <c r="N37">
        <v>0</v>
      </c>
      <c r="Q37">
        <v>59.2</v>
      </c>
      <c r="R37" t="s">
        <v>540</v>
      </c>
    </row>
    <row r="38" spans="1:18" hidden="1" x14ac:dyDescent="0.2">
      <c r="A38" t="s">
        <v>157</v>
      </c>
      <c r="B38" t="s">
        <v>33</v>
      </c>
      <c r="C38" t="s">
        <v>19</v>
      </c>
      <c r="D38">
        <v>52</v>
      </c>
      <c r="E38">
        <v>246</v>
      </c>
      <c r="F38">
        <v>4</v>
      </c>
      <c r="G38">
        <v>0</v>
      </c>
      <c r="H38">
        <v>0</v>
      </c>
      <c r="I38">
        <v>2</v>
      </c>
      <c r="J38">
        <v>2</v>
      </c>
      <c r="K38">
        <v>25</v>
      </c>
      <c r="L38">
        <v>1</v>
      </c>
      <c r="M38">
        <v>0</v>
      </c>
      <c r="N38">
        <v>0</v>
      </c>
      <c r="Q38">
        <v>59.1</v>
      </c>
      <c r="R38" t="s">
        <v>540</v>
      </c>
    </row>
    <row r="39" spans="1:18" hidden="1" x14ac:dyDescent="0.2">
      <c r="A39" t="s">
        <v>156</v>
      </c>
      <c r="B39" t="s">
        <v>90</v>
      </c>
      <c r="C39" t="s">
        <v>19</v>
      </c>
      <c r="D39">
        <v>63</v>
      </c>
      <c r="E39">
        <v>249</v>
      </c>
      <c r="F39">
        <v>3</v>
      </c>
      <c r="G39">
        <v>0</v>
      </c>
      <c r="H39">
        <v>1</v>
      </c>
      <c r="I39">
        <v>9</v>
      </c>
      <c r="J39">
        <v>7</v>
      </c>
      <c r="K39">
        <v>62</v>
      </c>
      <c r="L39">
        <v>0</v>
      </c>
      <c r="M39">
        <v>0</v>
      </c>
      <c r="N39">
        <v>0</v>
      </c>
      <c r="O39">
        <v>2</v>
      </c>
      <c r="P39">
        <v>0</v>
      </c>
      <c r="Q39">
        <v>59.1</v>
      </c>
      <c r="R39" t="s">
        <v>540</v>
      </c>
    </row>
    <row r="40" spans="1:18" hidden="1" x14ac:dyDescent="0.2">
      <c r="A40" t="s">
        <v>158</v>
      </c>
      <c r="B40" t="s">
        <v>48</v>
      </c>
      <c r="C40" t="s">
        <v>19</v>
      </c>
      <c r="D40">
        <v>62</v>
      </c>
      <c r="E40">
        <v>223</v>
      </c>
      <c r="F40">
        <v>1</v>
      </c>
      <c r="G40">
        <v>0</v>
      </c>
      <c r="H40">
        <v>0</v>
      </c>
      <c r="I40">
        <v>21</v>
      </c>
      <c r="J40">
        <v>13</v>
      </c>
      <c r="K40">
        <v>113</v>
      </c>
      <c r="L40">
        <v>1</v>
      </c>
      <c r="M40">
        <v>0</v>
      </c>
      <c r="N40">
        <v>0</v>
      </c>
      <c r="O40">
        <v>1</v>
      </c>
      <c r="P40">
        <v>0</v>
      </c>
      <c r="Q40">
        <v>58.6</v>
      </c>
      <c r="R40" t="s">
        <v>538</v>
      </c>
    </row>
    <row r="41" spans="1:18" x14ac:dyDescent="0.2">
      <c r="A41" t="s">
        <v>160</v>
      </c>
      <c r="B41" t="s">
        <v>54</v>
      </c>
      <c r="C41" t="s">
        <v>19</v>
      </c>
      <c r="D41">
        <v>66</v>
      </c>
      <c r="E41">
        <v>323</v>
      </c>
      <c r="F41">
        <v>2</v>
      </c>
      <c r="G41">
        <v>0</v>
      </c>
      <c r="H41">
        <v>2</v>
      </c>
      <c r="I41">
        <v>10</v>
      </c>
      <c r="J41">
        <v>6</v>
      </c>
      <c r="K41">
        <v>17</v>
      </c>
      <c r="L41">
        <v>0</v>
      </c>
      <c r="M41">
        <v>0</v>
      </c>
      <c r="N41">
        <v>0</v>
      </c>
      <c r="Q41">
        <v>58</v>
      </c>
      <c r="R41" t="s">
        <v>538</v>
      </c>
    </row>
    <row r="42" spans="1:18" hidden="1" x14ac:dyDescent="0.2">
      <c r="A42" t="s">
        <v>162</v>
      </c>
      <c r="B42" t="s">
        <v>86</v>
      </c>
      <c r="C42" t="s">
        <v>19</v>
      </c>
      <c r="D42">
        <v>31</v>
      </c>
      <c r="E42">
        <v>120</v>
      </c>
      <c r="F42">
        <v>1</v>
      </c>
      <c r="G42">
        <v>0</v>
      </c>
      <c r="H42">
        <v>0</v>
      </c>
      <c r="I42">
        <v>36</v>
      </c>
      <c r="J42">
        <v>22</v>
      </c>
      <c r="K42">
        <v>162</v>
      </c>
      <c r="L42">
        <v>0</v>
      </c>
      <c r="M42">
        <v>0</v>
      </c>
      <c r="N42">
        <v>0</v>
      </c>
      <c r="O42">
        <v>0</v>
      </c>
      <c r="P42">
        <v>1</v>
      </c>
      <c r="Q42">
        <v>56.2</v>
      </c>
      <c r="R42" t="s">
        <v>541</v>
      </c>
    </row>
    <row r="43" spans="1:18" hidden="1" x14ac:dyDescent="0.2">
      <c r="A43" t="s">
        <v>166</v>
      </c>
      <c r="B43" t="s">
        <v>25</v>
      </c>
      <c r="C43" t="s">
        <v>19</v>
      </c>
      <c r="D43">
        <v>85</v>
      </c>
      <c r="E43">
        <v>328</v>
      </c>
      <c r="F43">
        <v>0</v>
      </c>
      <c r="G43">
        <v>0</v>
      </c>
      <c r="H43">
        <v>0</v>
      </c>
      <c r="I43">
        <v>16</v>
      </c>
      <c r="J43">
        <v>13</v>
      </c>
      <c r="K43">
        <v>86</v>
      </c>
      <c r="L43">
        <v>0</v>
      </c>
      <c r="M43">
        <v>0</v>
      </c>
      <c r="N43">
        <v>0</v>
      </c>
      <c r="O43">
        <v>3</v>
      </c>
      <c r="P43">
        <v>0</v>
      </c>
      <c r="Q43">
        <v>54.4</v>
      </c>
      <c r="R43" t="s">
        <v>538</v>
      </c>
    </row>
    <row r="44" spans="1:18" hidden="1" x14ac:dyDescent="0.2">
      <c r="A44" t="s">
        <v>167</v>
      </c>
      <c r="B44" t="s">
        <v>90</v>
      </c>
      <c r="C44" t="s">
        <v>19</v>
      </c>
      <c r="D44">
        <v>19</v>
      </c>
      <c r="E44">
        <v>120</v>
      </c>
      <c r="F44">
        <v>0</v>
      </c>
      <c r="G44">
        <v>0</v>
      </c>
      <c r="H44">
        <v>0</v>
      </c>
      <c r="I44">
        <v>32</v>
      </c>
      <c r="J44">
        <v>22</v>
      </c>
      <c r="K44">
        <v>140</v>
      </c>
      <c r="L44">
        <v>1</v>
      </c>
      <c r="M44">
        <v>0</v>
      </c>
      <c r="N44">
        <v>0</v>
      </c>
      <c r="Q44">
        <v>54</v>
      </c>
      <c r="R44" t="s">
        <v>541</v>
      </c>
    </row>
    <row r="45" spans="1:18" hidden="1" x14ac:dyDescent="0.2">
      <c r="A45" t="s">
        <v>168</v>
      </c>
      <c r="B45" t="s">
        <v>29</v>
      </c>
      <c r="C45" t="s">
        <v>19</v>
      </c>
      <c r="D45">
        <v>54</v>
      </c>
      <c r="E45">
        <v>239</v>
      </c>
      <c r="F45">
        <v>3</v>
      </c>
      <c r="G45">
        <v>0</v>
      </c>
      <c r="H45">
        <v>1</v>
      </c>
      <c r="I45">
        <v>8</v>
      </c>
      <c r="J45">
        <v>6</v>
      </c>
      <c r="K45">
        <v>28</v>
      </c>
      <c r="L45">
        <v>0</v>
      </c>
      <c r="M45">
        <v>0</v>
      </c>
      <c r="N45">
        <v>0</v>
      </c>
      <c r="Q45">
        <v>53.7</v>
      </c>
      <c r="R45" t="s">
        <v>540</v>
      </c>
    </row>
    <row r="46" spans="1:18" hidden="1" x14ac:dyDescent="0.2">
      <c r="A46" t="s">
        <v>171</v>
      </c>
      <c r="B46" t="s">
        <v>106</v>
      </c>
      <c r="C46" t="s">
        <v>19</v>
      </c>
      <c r="D46">
        <v>65</v>
      </c>
      <c r="E46">
        <v>366</v>
      </c>
      <c r="F46">
        <v>1</v>
      </c>
      <c r="G46">
        <v>0</v>
      </c>
      <c r="H46">
        <v>2</v>
      </c>
      <c r="I46">
        <v>4</v>
      </c>
      <c r="J46">
        <v>3</v>
      </c>
      <c r="K46">
        <v>8</v>
      </c>
      <c r="L46">
        <v>0</v>
      </c>
      <c r="M46">
        <v>0</v>
      </c>
      <c r="N46">
        <v>0</v>
      </c>
      <c r="Q46">
        <v>52.4</v>
      </c>
      <c r="R46" t="s">
        <v>540</v>
      </c>
    </row>
    <row r="47" spans="1:18" hidden="1" x14ac:dyDescent="0.2">
      <c r="A47" t="s">
        <v>175</v>
      </c>
      <c r="B47" t="s">
        <v>38</v>
      </c>
      <c r="C47" t="s">
        <v>19</v>
      </c>
      <c r="D47">
        <v>16</v>
      </c>
      <c r="E47">
        <v>57</v>
      </c>
      <c r="F47">
        <v>0</v>
      </c>
      <c r="G47">
        <v>0</v>
      </c>
      <c r="H47">
        <v>0</v>
      </c>
      <c r="I47">
        <v>23</v>
      </c>
      <c r="J47">
        <v>21</v>
      </c>
      <c r="K47">
        <v>181</v>
      </c>
      <c r="L47">
        <v>1</v>
      </c>
      <c r="M47">
        <v>0</v>
      </c>
      <c r="N47">
        <v>0</v>
      </c>
      <c r="Q47">
        <v>50.8</v>
      </c>
      <c r="R47" t="s">
        <v>540</v>
      </c>
    </row>
    <row r="48" spans="1:18" hidden="1" x14ac:dyDescent="0.2">
      <c r="A48" t="s">
        <v>176</v>
      </c>
      <c r="B48" t="s">
        <v>27</v>
      </c>
      <c r="C48" t="s">
        <v>19</v>
      </c>
      <c r="D48">
        <v>24</v>
      </c>
      <c r="E48">
        <v>105</v>
      </c>
      <c r="F48">
        <v>3</v>
      </c>
      <c r="G48">
        <v>0</v>
      </c>
      <c r="H48">
        <v>0</v>
      </c>
      <c r="I48">
        <v>18</v>
      </c>
      <c r="J48">
        <v>11</v>
      </c>
      <c r="K48">
        <v>109</v>
      </c>
      <c r="L48">
        <v>1</v>
      </c>
      <c r="M48">
        <v>0</v>
      </c>
      <c r="N48">
        <v>0</v>
      </c>
      <c r="O48">
        <v>1</v>
      </c>
      <c r="P48">
        <v>1</v>
      </c>
      <c r="Q48">
        <v>50.4</v>
      </c>
      <c r="R48" t="s">
        <v>541</v>
      </c>
    </row>
    <row r="49" spans="1:19" hidden="1" x14ac:dyDescent="0.2">
      <c r="A49" t="s">
        <v>181</v>
      </c>
      <c r="B49" t="s">
        <v>74</v>
      </c>
      <c r="C49" t="s">
        <v>19</v>
      </c>
      <c r="D49">
        <v>67</v>
      </c>
      <c r="E49">
        <v>260</v>
      </c>
      <c r="F49">
        <v>1</v>
      </c>
      <c r="G49">
        <v>0</v>
      </c>
      <c r="H49">
        <v>0</v>
      </c>
      <c r="I49">
        <v>12</v>
      </c>
      <c r="J49">
        <v>9</v>
      </c>
      <c r="K49">
        <v>83</v>
      </c>
      <c r="L49">
        <v>0</v>
      </c>
      <c r="M49">
        <v>0</v>
      </c>
      <c r="N49">
        <v>0</v>
      </c>
      <c r="Q49">
        <v>49.3</v>
      </c>
      <c r="R49" t="s">
        <v>538</v>
      </c>
    </row>
    <row r="50" spans="1:19" hidden="1" x14ac:dyDescent="0.2">
      <c r="A50" t="s">
        <v>194</v>
      </c>
      <c r="B50" t="s">
        <v>115</v>
      </c>
      <c r="C50" t="s">
        <v>19</v>
      </c>
      <c r="D50">
        <v>39</v>
      </c>
      <c r="E50">
        <v>159</v>
      </c>
      <c r="F50">
        <v>1</v>
      </c>
      <c r="G50">
        <v>0</v>
      </c>
      <c r="H50">
        <v>0</v>
      </c>
      <c r="I50">
        <v>14</v>
      </c>
      <c r="J50">
        <v>8</v>
      </c>
      <c r="K50">
        <v>73</v>
      </c>
      <c r="L50">
        <v>1</v>
      </c>
      <c r="M50">
        <v>0</v>
      </c>
      <c r="N50">
        <v>0</v>
      </c>
      <c r="Q50">
        <v>43.2</v>
      </c>
      <c r="R50" t="s">
        <v>540</v>
      </c>
    </row>
    <row r="51" spans="1:19" hidden="1" x14ac:dyDescent="0.2">
      <c r="A51" t="s">
        <v>197</v>
      </c>
      <c r="B51" t="s">
        <v>27</v>
      </c>
      <c r="C51" t="s">
        <v>19</v>
      </c>
      <c r="D51">
        <v>21</v>
      </c>
      <c r="E51">
        <v>160</v>
      </c>
      <c r="F51">
        <v>2</v>
      </c>
      <c r="G51">
        <v>0</v>
      </c>
      <c r="H51">
        <v>0</v>
      </c>
      <c r="I51">
        <v>9</v>
      </c>
      <c r="J51">
        <v>6</v>
      </c>
      <c r="K51">
        <v>82</v>
      </c>
      <c r="L51">
        <v>0</v>
      </c>
      <c r="M51">
        <v>0</v>
      </c>
      <c r="N51">
        <v>0</v>
      </c>
      <c r="O51">
        <v>1</v>
      </c>
      <c r="P51">
        <v>0</v>
      </c>
      <c r="Q51">
        <v>42.2</v>
      </c>
      <c r="R51" t="s">
        <v>540</v>
      </c>
    </row>
    <row r="52" spans="1:19" hidden="1" x14ac:dyDescent="0.2">
      <c r="A52" t="s">
        <v>198</v>
      </c>
      <c r="B52" t="s">
        <v>90</v>
      </c>
      <c r="C52" t="s">
        <v>19</v>
      </c>
      <c r="D52">
        <v>91</v>
      </c>
      <c r="E52">
        <v>302</v>
      </c>
      <c r="F52">
        <v>0</v>
      </c>
      <c r="G52">
        <v>0</v>
      </c>
      <c r="H52">
        <v>1</v>
      </c>
      <c r="I52">
        <v>7</v>
      </c>
      <c r="J52">
        <v>6</v>
      </c>
      <c r="K52">
        <v>29</v>
      </c>
      <c r="L52">
        <v>0</v>
      </c>
      <c r="M52">
        <v>0</v>
      </c>
      <c r="N52">
        <v>0</v>
      </c>
      <c r="Q52">
        <v>42.1</v>
      </c>
      <c r="R52" t="s">
        <v>538</v>
      </c>
    </row>
    <row r="53" spans="1:19" x14ac:dyDescent="0.2">
      <c r="A53" t="s">
        <v>203</v>
      </c>
      <c r="B53" t="s">
        <v>54</v>
      </c>
      <c r="C53" t="s">
        <v>19</v>
      </c>
      <c r="D53">
        <v>67</v>
      </c>
      <c r="E53">
        <v>180</v>
      </c>
      <c r="F53">
        <v>0</v>
      </c>
      <c r="G53">
        <v>0</v>
      </c>
      <c r="H53">
        <v>0</v>
      </c>
      <c r="I53">
        <v>17</v>
      </c>
      <c r="J53">
        <v>13</v>
      </c>
      <c r="K53">
        <v>100</v>
      </c>
      <c r="L53">
        <v>0</v>
      </c>
      <c r="M53">
        <v>0</v>
      </c>
      <c r="N53">
        <v>0</v>
      </c>
      <c r="Q53">
        <v>41</v>
      </c>
      <c r="R53" t="s">
        <v>540</v>
      </c>
    </row>
    <row r="54" spans="1:19" hidden="1" x14ac:dyDescent="0.2">
      <c r="A54" t="s">
        <v>206</v>
      </c>
      <c r="B54" t="s">
        <v>21</v>
      </c>
      <c r="C54" t="s">
        <v>19</v>
      </c>
      <c r="D54">
        <v>40</v>
      </c>
      <c r="E54">
        <v>138</v>
      </c>
      <c r="F54">
        <v>1</v>
      </c>
      <c r="G54">
        <v>0</v>
      </c>
      <c r="H54">
        <v>0</v>
      </c>
      <c r="I54">
        <v>21</v>
      </c>
      <c r="J54">
        <v>11</v>
      </c>
      <c r="K54">
        <v>74</v>
      </c>
      <c r="L54">
        <v>0</v>
      </c>
      <c r="M54">
        <v>0</v>
      </c>
      <c r="N54">
        <v>0</v>
      </c>
      <c r="Q54">
        <v>38.200000000000003</v>
      </c>
      <c r="R54" t="s">
        <v>541</v>
      </c>
    </row>
    <row r="55" spans="1:19" hidden="1" x14ac:dyDescent="0.2">
      <c r="A55" t="s">
        <v>208</v>
      </c>
      <c r="B55" t="s">
        <v>21</v>
      </c>
      <c r="C55" t="s">
        <v>19</v>
      </c>
      <c r="D55">
        <v>60</v>
      </c>
      <c r="E55">
        <v>234</v>
      </c>
      <c r="F55">
        <v>1</v>
      </c>
      <c r="G55">
        <v>0</v>
      </c>
      <c r="H55">
        <v>1</v>
      </c>
      <c r="I55">
        <v>4</v>
      </c>
      <c r="J55">
        <v>3</v>
      </c>
      <c r="K55">
        <v>22</v>
      </c>
      <c r="L55">
        <v>0</v>
      </c>
      <c r="M55">
        <v>0</v>
      </c>
      <c r="N55">
        <v>0</v>
      </c>
      <c r="Q55">
        <v>37.6</v>
      </c>
      <c r="R55" t="s">
        <v>540</v>
      </c>
    </row>
    <row r="56" spans="1:19" hidden="1" x14ac:dyDescent="0.2">
      <c r="A56" t="s">
        <v>210</v>
      </c>
      <c r="B56" t="s">
        <v>110</v>
      </c>
      <c r="C56" t="s">
        <v>19</v>
      </c>
      <c r="D56">
        <v>5</v>
      </c>
      <c r="E56">
        <v>67</v>
      </c>
      <c r="F56">
        <v>0</v>
      </c>
      <c r="G56">
        <v>0</v>
      </c>
      <c r="H56">
        <v>0</v>
      </c>
      <c r="I56">
        <v>15</v>
      </c>
      <c r="J56">
        <v>13</v>
      </c>
      <c r="K56">
        <v>145</v>
      </c>
      <c r="L56">
        <v>0</v>
      </c>
      <c r="M56">
        <v>0</v>
      </c>
      <c r="N56">
        <v>1</v>
      </c>
      <c r="Q56">
        <v>37.200000000000003</v>
      </c>
      <c r="R56" t="s">
        <v>541</v>
      </c>
      <c r="S56" t="s">
        <v>549</v>
      </c>
    </row>
    <row r="57" spans="1:19" hidden="1" x14ac:dyDescent="0.2">
      <c r="A57" t="s">
        <v>211</v>
      </c>
      <c r="B57" t="s">
        <v>48</v>
      </c>
      <c r="C57" t="s">
        <v>19</v>
      </c>
      <c r="D57">
        <v>12</v>
      </c>
      <c r="E57">
        <v>46</v>
      </c>
      <c r="F57">
        <v>0</v>
      </c>
      <c r="G57">
        <v>0</v>
      </c>
      <c r="H57">
        <v>0</v>
      </c>
      <c r="I57">
        <v>21</v>
      </c>
      <c r="J57">
        <v>16</v>
      </c>
      <c r="K57">
        <v>162</v>
      </c>
      <c r="L57">
        <v>0</v>
      </c>
      <c r="M57">
        <v>0</v>
      </c>
      <c r="N57">
        <v>0</v>
      </c>
      <c r="O57">
        <v>1</v>
      </c>
      <c r="P57">
        <v>0</v>
      </c>
      <c r="Q57">
        <v>36.799999999999997</v>
      </c>
      <c r="R57" t="s">
        <v>540</v>
      </c>
    </row>
    <row r="58" spans="1:19" hidden="1" x14ac:dyDescent="0.2">
      <c r="A58" t="s">
        <v>212</v>
      </c>
      <c r="B58" t="s">
        <v>115</v>
      </c>
      <c r="C58" t="s">
        <v>19</v>
      </c>
      <c r="D58">
        <v>38</v>
      </c>
      <c r="E58">
        <v>138</v>
      </c>
      <c r="F58">
        <v>2</v>
      </c>
      <c r="G58">
        <v>0</v>
      </c>
      <c r="H58">
        <v>0</v>
      </c>
      <c r="I58">
        <v>7</v>
      </c>
      <c r="J58">
        <v>5</v>
      </c>
      <c r="K58">
        <v>59</v>
      </c>
      <c r="L58">
        <v>0</v>
      </c>
      <c r="M58">
        <v>0</v>
      </c>
      <c r="N58">
        <v>0</v>
      </c>
      <c r="Q58">
        <v>36.700000000000003</v>
      </c>
      <c r="R58" t="s">
        <v>538</v>
      </c>
    </row>
    <row r="59" spans="1:19" hidden="1" x14ac:dyDescent="0.2">
      <c r="A59" t="s">
        <v>213</v>
      </c>
      <c r="B59" t="s">
        <v>67</v>
      </c>
      <c r="C59" t="s">
        <v>19</v>
      </c>
      <c r="D59">
        <v>43</v>
      </c>
      <c r="E59">
        <v>191</v>
      </c>
      <c r="F59">
        <v>1</v>
      </c>
      <c r="G59">
        <v>0</v>
      </c>
      <c r="H59">
        <v>1</v>
      </c>
      <c r="I59">
        <v>12</v>
      </c>
      <c r="J59">
        <v>5</v>
      </c>
      <c r="K59">
        <v>34</v>
      </c>
      <c r="L59">
        <v>0</v>
      </c>
      <c r="M59">
        <v>0</v>
      </c>
      <c r="N59">
        <v>0</v>
      </c>
      <c r="O59">
        <v>1</v>
      </c>
      <c r="P59">
        <v>0</v>
      </c>
      <c r="Q59">
        <v>36.5</v>
      </c>
      <c r="R59" t="s">
        <v>540</v>
      </c>
    </row>
    <row r="60" spans="1:19" hidden="1" x14ac:dyDescent="0.2">
      <c r="A60" t="s">
        <v>219</v>
      </c>
      <c r="B60" t="s">
        <v>117</v>
      </c>
      <c r="C60" t="s">
        <v>19</v>
      </c>
      <c r="D60">
        <v>24</v>
      </c>
      <c r="E60">
        <v>68</v>
      </c>
      <c r="F60">
        <v>0</v>
      </c>
      <c r="G60">
        <v>0</v>
      </c>
      <c r="H60">
        <v>0</v>
      </c>
      <c r="I60">
        <v>18</v>
      </c>
      <c r="J60">
        <v>14</v>
      </c>
      <c r="K60">
        <v>139</v>
      </c>
      <c r="L60">
        <v>0</v>
      </c>
      <c r="M60">
        <v>0</v>
      </c>
      <c r="N60">
        <v>0</v>
      </c>
      <c r="Q60">
        <v>34.700000000000003</v>
      </c>
      <c r="R60" t="s">
        <v>540</v>
      </c>
    </row>
    <row r="61" spans="1:19" hidden="1" x14ac:dyDescent="0.2">
      <c r="A61" t="s">
        <v>220</v>
      </c>
      <c r="B61" t="s">
        <v>31</v>
      </c>
      <c r="C61" t="s">
        <v>19</v>
      </c>
      <c r="D61">
        <v>38</v>
      </c>
      <c r="E61">
        <v>129</v>
      </c>
      <c r="F61">
        <v>0</v>
      </c>
      <c r="G61">
        <v>0</v>
      </c>
      <c r="H61">
        <v>0</v>
      </c>
      <c r="I61">
        <v>18</v>
      </c>
      <c r="J61">
        <v>14</v>
      </c>
      <c r="K61">
        <v>77</v>
      </c>
      <c r="L61">
        <v>0</v>
      </c>
      <c r="M61">
        <v>0</v>
      </c>
      <c r="N61">
        <v>0</v>
      </c>
      <c r="Q61">
        <v>34.6</v>
      </c>
      <c r="R61" t="s">
        <v>540</v>
      </c>
    </row>
    <row r="62" spans="1:19" hidden="1" x14ac:dyDescent="0.2">
      <c r="A62" t="s">
        <v>236</v>
      </c>
      <c r="B62" t="s">
        <v>25</v>
      </c>
      <c r="C62" t="s">
        <v>19</v>
      </c>
      <c r="D62">
        <v>27</v>
      </c>
      <c r="E62">
        <v>90</v>
      </c>
      <c r="F62">
        <v>0</v>
      </c>
      <c r="G62">
        <v>0</v>
      </c>
      <c r="H62">
        <v>0</v>
      </c>
      <c r="I62">
        <v>13</v>
      </c>
      <c r="J62">
        <v>11</v>
      </c>
      <c r="K62">
        <v>96</v>
      </c>
      <c r="L62">
        <v>0</v>
      </c>
      <c r="M62">
        <v>0</v>
      </c>
      <c r="N62">
        <v>0</v>
      </c>
      <c r="Q62">
        <v>29.6</v>
      </c>
      <c r="R62" t="s">
        <v>541</v>
      </c>
    </row>
    <row r="63" spans="1:19" hidden="1" x14ac:dyDescent="0.2">
      <c r="A63" t="s">
        <v>237</v>
      </c>
      <c r="B63" t="s">
        <v>106</v>
      </c>
      <c r="C63" t="s">
        <v>19</v>
      </c>
      <c r="D63">
        <v>11</v>
      </c>
      <c r="E63">
        <v>54</v>
      </c>
      <c r="F63">
        <v>0</v>
      </c>
      <c r="G63">
        <v>0</v>
      </c>
      <c r="H63">
        <v>0</v>
      </c>
      <c r="I63">
        <v>14</v>
      </c>
      <c r="J63">
        <v>12</v>
      </c>
      <c r="K63">
        <v>120</v>
      </c>
      <c r="L63">
        <v>0</v>
      </c>
      <c r="M63">
        <v>0</v>
      </c>
      <c r="N63">
        <v>0</v>
      </c>
      <c r="Q63">
        <v>29.4</v>
      </c>
      <c r="R63" t="s">
        <v>541</v>
      </c>
    </row>
    <row r="64" spans="1:19" hidden="1" x14ac:dyDescent="0.2">
      <c r="A64" t="s">
        <v>250</v>
      </c>
      <c r="B64" t="s">
        <v>31</v>
      </c>
      <c r="C64" t="s">
        <v>19</v>
      </c>
      <c r="D64">
        <v>27</v>
      </c>
      <c r="E64">
        <v>75</v>
      </c>
      <c r="F64">
        <v>1</v>
      </c>
      <c r="G64">
        <v>0</v>
      </c>
      <c r="H64">
        <v>0</v>
      </c>
      <c r="I64">
        <v>8</v>
      </c>
      <c r="J64">
        <v>7</v>
      </c>
      <c r="K64">
        <v>42</v>
      </c>
      <c r="L64">
        <v>0</v>
      </c>
      <c r="M64">
        <v>0</v>
      </c>
      <c r="N64">
        <v>0</v>
      </c>
      <c r="Q64">
        <v>24.7</v>
      </c>
      <c r="R64" t="s">
        <v>541</v>
      </c>
    </row>
    <row r="65" spans="1:18" hidden="1" x14ac:dyDescent="0.2">
      <c r="A65" t="s">
        <v>253</v>
      </c>
      <c r="B65" t="s">
        <v>18</v>
      </c>
      <c r="C65" t="s">
        <v>19</v>
      </c>
      <c r="D65">
        <v>38</v>
      </c>
      <c r="E65">
        <v>169</v>
      </c>
      <c r="F65">
        <v>1</v>
      </c>
      <c r="G65">
        <v>0</v>
      </c>
      <c r="H65">
        <v>0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22.9</v>
      </c>
      <c r="R65" t="s">
        <v>540</v>
      </c>
    </row>
    <row r="66" spans="1:18" hidden="1" x14ac:dyDescent="0.2">
      <c r="A66" t="s">
        <v>256</v>
      </c>
      <c r="B66" t="s">
        <v>48</v>
      </c>
      <c r="C66" t="s">
        <v>19</v>
      </c>
      <c r="D66">
        <v>23</v>
      </c>
      <c r="E66">
        <v>43</v>
      </c>
      <c r="F66">
        <v>1</v>
      </c>
      <c r="G66">
        <v>0</v>
      </c>
      <c r="H66">
        <v>0</v>
      </c>
      <c r="I66">
        <v>7</v>
      </c>
      <c r="J66">
        <v>7</v>
      </c>
      <c r="K66">
        <v>55</v>
      </c>
      <c r="L66">
        <v>0</v>
      </c>
      <c r="M66">
        <v>0</v>
      </c>
      <c r="N66">
        <v>0</v>
      </c>
      <c r="Q66">
        <v>22.8</v>
      </c>
      <c r="R66" t="s">
        <v>541</v>
      </c>
    </row>
    <row r="67" spans="1:18" hidden="1" x14ac:dyDescent="0.2">
      <c r="A67" t="s">
        <v>257</v>
      </c>
      <c r="B67" t="s">
        <v>40</v>
      </c>
      <c r="C67" t="s">
        <v>19</v>
      </c>
      <c r="D67">
        <v>33</v>
      </c>
      <c r="E67">
        <v>162</v>
      </c>
      <c r="F67">
        <v>0</v>
      </c>
      <c r="G67">
        <v>0</v>
      </c>
      <c r="H67">
        <v>0</v>
      </c>
      <c r="I67">
        <v>7</v>
      </c>
      <c r="J67">
        <v>4</v>
      </c>
      <c r="K67">
        <v>24</v>
      </c>
      <c r="L67">
        <v>0</v>
      </c>
      <c r="M67">
        <v>0</v>
      </c>
      <c r="N67">
        <v>0</v>
      </c>
      <c r="Q67">
        <v>22.6</v>
      </c>
      <c r="R67" t="s">
        <v>540</v>
      </c>
    </row>
    <row r="68" spans="1:18" hidden="1" x14ac:dyDescent="0.2">
      <c r="A68" t="s">
        <v>258</v>
      </c>
      <c r="B68" t="s">
        <v>21</v>
      </c>
      <c r="C68" t="s">
        <v>19</v>
      </c>
      <c r="D68">
        <v>14</v>
      </c>
      <c r="E68">
        <v>54</v>
      </c>
      <c r="F68">
        <v>0</v>
      </c>
      <c r="G68">
        <v>0</v>
      </c>
      <c r="H68">
        <v>0</v>
      </c>
      <c r="I68">
        <v>13</v>
      </c>
      <c r="J68">
        <v>11</v>
      </c>
      <c r="K68">
        <v>61</v>
      </c>
      <c r="L68">
        <v>0</v>
      </c>
      <c r="M68">
        <v>0</v>
      </c>
      <c r="N68">
        <v>0</v>
      </c>
      <c r="Q68">
        <v>22.5</v>
      </c>
      <c r="R68" t="s">
        <v>541</v>
      </c>
    </row>
    <row r="69" spans="1:18" hidden="1" x14ac:dyDescent="0.2">
      <c r="A69" t="s">
        <v>260</v>
      </c>
      <c r="B69" t="s">
        <v>42</v>
      </c>
      <c r="C69" t="s">
        <v>19</v>
      </c>
      <c r="D69">
        <v>49</v>
      </c>
      <c r="E69">
        <v>140</v>
      </c>
      <c r="F69">
        <v>1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Q69">
        <v>22</v>
      </c>
      <c r="R69" t="s">
        <v>541</v>
      </c>
    </row>
    <row r="70" spans="1:18" hidden="1" x14ac:dyDescent="0.2">
      <c r="A70" t="s">
        <v>266</v>
      </c>
      <c r="B70" t="s">
        <v>70</v>
      </c>
      <c r="C70" t="s">
        <v>19</v>
      </c>
      <c r="D70">
        <v>11</v>
      </c>
      <c r="E70">
        <v>46</v>
      </c>
      <c r="F70">
        <v>0</v>
      </c>
      <c r="G70">
        <v>0</v>
      </c>
      <c r="H70">
        <v>0</v>
      </c>
      <c r="I70">
        <v>10</v>
      </c>
      <c r="J70">
        <v>7</v>
      </c>
      <c r="K70">
        <v>33</v>
      </c>
      <c r="L70">
        <v>1</v>
      </c>
      <c r="M70">
        <v>0</v>
      </c>
      <c r="N70">
        <v>0</v>
      </c>
      <c r="O70">
        <v>1</v>
      </c>
      <c r="P70">
        <v>0</v>
      </c>
      <c r="Q70">
        <v>20.9</v>
      </c>
      <c r="R70" t="s">
        <v>541</v>
      </c>
    </row>
    <row r="71" spans="1:18" hidden="1" x14ac:dyDescent="0.2">
      <c r="A71" t="s">
        <v>270</v>
      </c>
      <c r="B71" t="s">
        <v>58</v>
      </c>
      <c r="C71" t="s">
        <v>19</v>
      </c>
      <c r="D71">
        <v>15</v>
      </c>
      <c r="E71">
        <v>34</v>
      </c>
      <c r="F71">
        <v>2</v>
      </c>
      <c r="G71">
        <v>0</v>
      </c>
      <c r="H71">
        <v>0</v>
      </c>
      <c r="I71">
        <v>4</v>
      </c>
      <c r="J71">
        <v>2</v>
      </c>
      <c r="K71">
        <v>31</v>
      </c>
      <c r="L71">
        <v>0</v>
      </c>
      <c r="M71">
        <v>0</v>
      </c>
      <c r="N71">
        <v>0</v>
      </c>
      <c r="Q71">
        <v>20.5</v>
      </c>
      <c r="R71" t="s">
        <v>540</v>
      </c>
    </row>
    <row r="72" spans="1:18" hidden="1" x14ac:dyDescent="0.2">
      <c r="A72" t="s">
        <v>281</v>
      </c>
      <c r="B72" t="s">
        <v>40</v>
      </c>
      <c r="C72" t="s">
        <v>19</v>
      </c>
      <c r="D72">
        <v>13</v>
      </c>
      <c r="E72">
        <v>47</v>
      </c>
      <c r="F72">
        <v>1</v>
      </c>
      <c r="G72">
        <v>0</v>
      </c>
      <c r="H72">
        <v>0</v>
      </c>
      <c r="I72">
        <v>5</v>
      </c>
      <c r="J72">
        <v>5</v>
      </c>
      <c r="K72">
        <v>29</v>
      </c>
      <c r="L72">
        <v>0</v>
      </c>
      <c r="M72">
        <v>0</v>
      </c>
      <c r="N72">
        <v>0</v>
      </c>
      <c r="Q72">
        <v>18.600000000000001</v>
      </c>
      <c r="R72" t="s">
        <v>541</v>
      </c>
    </row>
    <row r="73" spans="1:18" hidden="1" x14ac:dyDescent="0.2">
      <c r="A73" t="s">
        <v>290</v>
      </c>
      <c r="B73" t="s">
        <v>62</v>
      </c>
      <c r="C73" t="s">
        <v>19</v>
      </c>
      <c r="D73">
        <v>12</v>
      </c>
      <c r="E73">
        <v>31</v>
      </c>
      <c r="F73">
        <v>0</v>
      </c>
      <c r="G73">
        <v>0</v>
      </c>
      <c r="H73">
        <v>0</v>
      </c>
      <c r="I73">
        <v>8</v>
      </c>
      <c r="J73">
        <v>5</v>
      </c>
      <c r="K73">
        <v>25</v>
      </c>
      <c r="L73">
        <v>1</v>
      </c>
      <c r="M73">
        <v>0</v>
      </c>
      <c r="N73">
        <v>0</v>
      </c>
      <c r="Q73">
        <v>16.600000000000001</v>
      </c>
      <c r="R73" t="s">
        <v>541</v>
      </c>
    </row>
    <row r="74" spans="1:18" hidden="1" x14ac:dyDescent="0.2">
      <c r="A74" t="s">
        <v>292</v>
      </c>
      <c r="B74" t="s">
        <v>70</v>
      </c>
      <c r="C74" t="s">
        <v>19</v>
      </c>
      <c r="D74">
        <v>29</v>
      </c>
      <c r="E74">
        <v>121</v>
      </c>
      <c r="F74">
        <v>0</v>
      </c>
      <c r="G74">
        <v>0</v>
      </c>
      <c r="H74">
        <v>0</v>
      </c>
      <c r="I74">
        <v>2</v>
      </c>
      <c r="J74">
        <v>2</v>
      </c>
      <c r="K74">
        <v>22</v>
      </c>
      <c r="L74">
        <v>0</v>
      </c>
      <c r="M74">
        <v>0</v>
      </c>
      <c r="N74">
        <v>0</v>
      </c>
      <c r="Q74">
        <v>16.3</v>
      </c>
      <c r="R74" t="s">
        <v>540</v>
      </c>
    </row>
    <row r="75" spans="1:18" hidden="1" x14ac:dyDescent="0.2">
      <c r="A75" t="s">
        <v>295</v>
      </c>
      <c r="B75" t="s">
        <v>18</v>
      </c>
      <c r="C75" t="s">
        <v>19</v>
      </c>
      <c r="D75">
        <v>19</v>
      </c>
      <c r="E75">
        <v>72</v>
      </c>
      <c r="F75">
        <v>1</v>
      </c>
      <c r="G75">
        <v>0</v>
      </c>
      <c r="H75">
        <v>0</v>
      </c>
      <c r="I75">
        <v>1</v>
      </c>
      <c r="J75">
        <v>1</v>
      </c>
      <c r="K75">
        <v>18</v>
      </c>
      <c r="L75">
        <v>0</v>
      </c>
      <c r="M75">
        <v>0</v>
      </c>
      <c r="N75">
        <v>0</v>
      </c>
      <c r="Q75">
        <v>16</v>
      </c>
      <c r="R75" t="s">
        <v>541</v>
      </c>
    </row>
    <row r="76" spans="1:18" hidden="1" x14ac:dyDescent="0.2">
      <c r="A76" t="s">
        <v>302</v>
      </c>
      <c r="B76" t="s">
        <v>67</v>
      </c>
      <c r="C76" t="s">
        <v>19</v>
      </c>
      <c r="D76">
        <v>17</v>
      </c>
      <c r="E76">
        <v>42</v>
      </c>
      <c r="F76">
        <v>1</v>
      </c>
      <c r="G76">
        <v>0</v>
      </c>
      <c r="H76">
        <v>0</v>
      </c>
      <c r="I76">
        <v>3</v>
      </c>
      <c r="J76">
        <v>2</v>
      </c>
      <c r="K76">
        <v>24</v>
      </c>
      <c r="L76">
        <v>0</v>
      </c>
      <c r="M76">
        <v>0</v>
      </c>
      <c r="N76">
        <v>0</v>
      </c>
      <c r="Q76">
        <v>14.6</v>
      </c>
      <c r="R76" t="s">
        <v>541</v>
      </c>
    </row>
    <row r="77" spans="1:18" hidden="1" x14ac:dyDescent="0.2">
      <c r="A77" t="s">
        <v>303</v>
      </c>
      <c r="B77" t="s">
        <v>78</v>
      </c>
      <c r="C77" t="s">
        <v>19</v>
      </c>
      <c r="D77">
        <v>11</v>
      </c>
      <c r="E77">
        <v>52</v>
      </c>
      <c r="F77">
        <v>0</v>
      </c>
      <c r="G77">
        <v>0</v>
      </c>
      <c r="H77">
        <v>0</v>
      </c>
      <c r="I77">
        <v>5</v>
      </c>
      <c r="J77">
        <v>5</v>
      </c>
      <c r="K77">
        <v>41</v>
      </c>
      <c r="L77">
        <v>0</v>
      </c>
      <c r="M77">
        <v>0</v>
      </c>
      <c r="N77">
        <v>0</v>
      </c>
      <c r="Q77">
        <v>14.3</v>
      </c>
      <c r="R77" t="s">
        <v>541</v>
      </c>
    </row>
    <row r="78" spans="1:18" hidden="1" x14ac:dyDescent="0.2">
      <c r="A78" t="s">
        <v>304</v>
      </c>
      <c r="B78" t="s">
        <v>36</v>
      </c>
      <c r="C78" t="s">
        <v>19</v>
      </c>
      <c r="D78">
        <v>13</v>
      </c>
      <c r="E78">
        <v>47</v>
      </c>
      <c r="F78">
        <v>0</v>
      </c>
      <c r="G78">
        <v>0</v>
      </c>
      <c r="H78">
        <v>0</v>
      </c>
      <c r="I78">
        <v>5</v>
      </c>
      <c r="J78">
        <v>5</v>
      </c>
      <c r="K78">
        <v>45</v>
      </c>
      <c r="L78">
        <v>0</v>
      </c>
      <c r="M78">
        <v>0</v>
      </c>
      <c r="N78">
        <v>0</v>
      </c>
      <c r="Q78">
        <v>14.2</v>
      </c>
      <c r="R78" t="s">
        <v>540</v>
      </c>
    </row>
    <row r="79" spans="1:18" hidden="1" x14ac:dyDescent="0.2">
      <c r="A79" t="s">
        <v>306</v>
      </c>
      <c r="B79" t="s">
        <v>62</v>
      </c>
      <c r="C79" t="s">
        <v>19</v>
      </c>
      <c r="D79">
        <v>10</v>
      </c>
      <c r="E79">
        <v>65</v>
      </c>
      <c r="F79">
        <v>0</v>
      </c>
      <c r="G79">
        <v>0</v>
      </c>
      <c r="H79">
        <v>0</v>
      </c>
      <c r="I79">
        <v>5</v>
      </c>
      <c r="J79">
        <v>4</v>
      </c>
      <c r="K79">
        <v>36</v>
      </c>
      <c r="L79">
        <v>0</v>
      </c>
      <c r="M79">
        <v>0</v>
      </c>
      <c r="N79">
        <v>0</v>
      </c>
      <c r="Q79">
        <v>14.1</v>
      </c>
      <c r="R79" t="s">
        <v>540</v>
      </c>
    </row>
    <row r="80" spans="1:18" hidden="1" x14ac:dyDescent="0.2">
      <c r="A80" t="s">
        <v>313</v>
      </c>
      <c r="B80" t="s">
        <v>33</v>
      </c>
      <c r="C80" t="s">
        <v>19</v>
      </c>
      <c r="D80">
        <v>4</v>
      </c>
      <c r="E80">
        <v>12</v>
      </c>
      <c r="F80">
        <v>0</v>
      </c>
      <c r="G80">
        <v>0</v>
      </c>
      <c r="H80">
        <v>0</v>
      </c>
      <c r="I80">
        <v>9</v>
      </c>
      <c r="J80">
        <v>7</v>
      </c>
      <c r="K80">
        <v>52</v>
      </c>
      <c r="L80">
        <v>0</v>
      </c>
      <c r="M80">
        <v>0</v>
      </c>
      <c r="N80">
        <v>0</v>
      </c>
      <c r="Q80">
        <v>13.4</v>
      </c>
      <c r="R80" t="s">
        <v>541</v>
      </c>
    </row>
    <row r="81" spans="1:18" hidden="1" x14ac:dyDescent="0.2">
      <c r="A81" t="s">
        <v>315</v>
      </c>
      <c r="B81" t="s">
        <v>50</v>
      </c>
      <c r="C81" t="s">
        <v>19</v>
      </c>
      <c r="D81">
        <v>17</v>
      </c>
      <c r="E81">
        <v>39</v>
      </c>
      <c r="F81">
        <v>0</v>
      </c>
      <c r="G81">
        <v>0</v>
      </c>
      <c r="H81">
        <v>0</v>
      </c>
      <c r="I81">
        <v>6</v>
      </c>
      <c r="J81">
        <v>6</v>
      </c>
      <c r="K81">
        <v>33</v>
      </c>
      <c r="L81">
        <v>0</v>
      </c>
      <c r="M81">
        <v>0</v>
      </c>
      <c r="N81">
        <v>0</v>
      </c>
      <c r="O81">
        <v>1</v>
      </c>
      <c r="P81">
        <v>0</v>
      </c>
      <c r="Q81">
        <v>13.2</v>
      </c>
      <c r="R81" t="s">
        <v>541</v>
      </c>
    </row>
    <row r="82" spans="1:18" hidden="1" x14ac:dyDescent="0.2">
      <c r="A82" t="s">
        <v>318</v>
      </c>
      <c r="B82" t="s">
        <v>104</v>
      </c>
      <c r="C82" t="s">
        <v>19</v>
      </c>
      <c r="D82">
        <v>15</v>
      </c>
      <c r="E82">
        <v>19</v>
      </c>
      <c r="F82">
        <v>1</v>
      </c>
      <c r="G82">
        <v>0</v>
      </c>
      <c r="H82">
        <v>0</v>
      </c>
      <c r="I82">
        <v>3</v>
      </c>
      <c r="J82">
        <v>3</v>
      </c>
      <c r="K82">
        <v>20</v>
      </c>
      <c r="L82">
        <v>0</v>
      </c>
      <c r="M82">
        <v>0</v>
      </c>
      <c r="N82">
        <v>0</v>
      </c>
      <c r="Q82">
        <v>12.9</v>
      </c>
      <c r="R82" t="s">
        <v>541</v>
      </c>
    </row>
    <row r="83" spans="1:18" hidden="1" x14ac:dyDescent="0.2">
      <c r="A83" t="s">
        <v>322</v>
      </c>
      <c r="B83" t="s">
        <v>78</v>
      </c>
      <c r="C83" t="s">
        <v>19</v>
      </c>
      <c r="D83">
        <v>23</v>
      </c>
      <c r="E83">
        <v>88</v>
      </c>
      <c r="F83">
        <v>0</v>
      </c>
      <c r="G83">
        <v>0</v>
      </c>
      <c r="H83">
        <v>0</v>
      </c>
      <c r="I83">
        <v>4</v>
      </c>
      <c r="J83">
        <v>3</v>
      </c>
      <c r="K83">
        <v>9</v>
      </c>
      <c r="L83">
        <v>0</v>
      </c>
      <c r="M83">
        <v>0</v>
      </c>
      <c r="N83">
        <v>0</v>
      </c>
      <c r="Q83">
        <v>12.7</v>
      </c>
      <c r="R83" t="s">
        <v>540</v>
      </c>
    </row>
    <row r="84" spans="1:18" hidden="1" x14ac:dyDescent="0.2">
      <c r="A84" t="s">
        <v>330</v>
      </c>
      <c r="B84" t="s">
        <v>42</v>
      </c>
      <c r="C84" t="s">
        <v>19</v>
      </c>
      <c r="D84">
        <v>8</v>
      </c>
      <c r="E84">
        <v>48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Q84">
        <v>10.8</v>
      </c>
      <c r="R84" t="s">
        <v>541</v>
      </c>
    </row>
    <row r="85" spans="1:18" hidden="1" x14ac:dyDescent="0.2">
      <c r="A85" t="s">
        <v>333</v>
      </c>
      <c r="B85" t="s">
        <v>117</v>
      </c>
      <c r="C85" t="s">
        <v>19</v>
      </c>
      <c r="D85">
        <v>20</v>
      </c>
      <c r="E85">
        <v>49</v>
      </c>
      <c r="F85">
        <v>0</v>
      </c>
      <c r="G85">
        <v>0</v>
      </c>
      <c r="H85">
        <v>0</v>
      </c>
      <c r="I85">
        <v>6</v>
      </c>
      <c r="J85">
        <v>3</v>
      </c>
      <c r="K85">
        <v>19</v>
      </c>
      <c r="L85">
        <v>0</v>
      </c>
      <c r="M85">
        <v>0</v>
      </c>
      <c r="N85">
        <v>0</v>
      </c>
      <c r="Q85">
        <v>9.8000000000000007</v>
      </c>
      <c r="R85" t="s">
        <v>541</v>
      </c>
    </row>
    <row r="86" spans="1:18" hidden="1" x14ac:dyDescent="0.2">
      <c r="A86" t="s">
        <v>335</v>
      </c>
      <c r="B86" t="s">
        <v>36</v>
      </c>
      <c r="C86" t="s">
        <v>19</v>
      </c>
      <c r="D86">
        <v>20</v>
      </c>
      <c r="E86">
        <v>44</v>
      </c>
      <c r="F86">
        <v>0</v>
      </c>
      <c r="G86">
        <v>0</v>
      </c>
      <c r="H86">
        <v>0</v>
      </c>
      <c r="I86">
        <v>5</v>
      </c>
      <c r="J86">
        <v>3</v>
      </c>
      <c r="K86">
        <v>23</v>
      </c>
      <c r="L86">
        <v>0</v>
      </c>
      <c r="M86">
        <v>0</v>
      </c>
      <c r="N86">
        <v>0</v>
      </c>
      <c r="Q86">
        <v>9.6999999999999993</v>
      </c>
      <c r="R86" t="s">
        <v>541</v>
      </c>
    </row>
    <row r="87" spans="1:18" hidden="1" x14ac:dyDescent="0.2">
      <c r="A87" t="s">
        <v>344</v>
      </c>
      <c r="B87" t="s">
        <v>98</v>
      </c>
      <c r="C87" t="s">
        <v>19</v>
      </c>
      <c r="D87">
        <v>8</v>
      </c>
      <c r="E87">
        <v>28</v>
      </c>
      <c r="F87">
        <v>0</v>
      </c>
      <c r="G87">
        <v>0</v>
      </c>
      <c r="H87">
        <v>0</v>
      </c>
      <c r="I87">
        <v>9</v>
      </c>
      <c r="J87">
        <v>4</v>
      </c>
      <c r="K87">
        <v>19</v>
      </c>
      <c r="L87">
        <v>0</v>
      </c>
      <c r="M87">
        <v>0</v>
      </c>
      <c r="N87">
        <v>0</v>
      </c>
      <c r="Q87">
        <v>8.6999999999999993</v>
      </c>
      <c r="R87" t="s">
        <v>540</v>
      </c>
    </row>
    <row r="88" spans="1:18" hidden="1" x14ac:dyDescent="0.2">
      <c r="A88" t="s">
        <v>345</v>
      </c>
      <c r="B88" t="s">
        <v>45</v>
      </c>
      <c r="C88" t="s">
        <v>19</v>
      </c>
      <c r="D88">
        <v>15</v>
      </c>
      <c r="E88">
        <v>57</v>
      </c>
      <c r="F88">
        <v>0</v>
      </c>
      <c r="G88">
        <v>0</v>
      </c>
      <c r="H88">
        <v>0</v>
      </c>
      <c r="I88">
        <v>3</v>
      </c>
      <c r="J88">
        <v>2</v>
      </c>
      <c r="K88">
        <v>8</v>
      </c>
      <c r="L88">
        <v>0</v>
      </c>
      <c r="M88">
        <v>0</v>
      </c>
      <c r="N88">
        <v>0</v>
      </c>
      <c r="Q88">
        <v>8.5</v>
      </c>
      <c r="R88" t="s">
        <v>541</v>
      </c>
    </row>
    <row r="89" spans="1:18" hidden="1" x14ac:dyDescent="0.2">
      <c r="A89" t="s">
        <v>352</v>
      </c>
      <c r="B89" t="s">
        <v>83</v>
      </c>
      <c r="C89" t="s">
        <v>19</v>
      </c>
      <c r="D89">
        <v>4</v>
      </c>
      <c r="E89">
        <v>7</v>
      </c>
      <c r="F89">
        <v>0</v>
      </c>
      <c r="G89">
        <v>0</v>
      </c>
      <c r="H89">
        <v>0</v>
      </c>
      <c r="I89">
        <v>4</v>
      </c>
      <c r="J89">
        <v>4</v>
      </c>
      <c r="K89">
        <v>24</v>
      </c>
      <c r="L89">
        <v>0</v>
      </c>
      <c r="M89">
        <v>0</v>
      </c>
      <c r="N89">
        <v>0</v>
      </c>
      <c r="Q89">
        <v>7.1</v>
      </c>
      <c r="R89" t="s">
        <v>541</v>
      </c>
    </row>
    <row r="90" spans="1:18" hidden="1" x14ac:dyDescent="0.2">
      <c r="A90" t="s">
        <v>353</v>
      </c>
      <c r="B90" t="s">
        <v>62</v>
      </c>
      <c r="C90" t="s">
        <v>19</v>
      </c>
      <c r="D90">
        <v>10</v>
      </c>
      <c r="E90">
        <v>22</v>
      </c>
      <c r="F90">
        <v>0</v>
      </c>
      <c r="G90">
        <v>0</v>
      </c>
      <c r="H90">
        <v>0</v>
      </c>
      <c r="I90">
        <v>3</v>
      </c>
      <c r="J90">
        <v>3</v>
      </c>
      <c r="K90">
        <v>19</v>
      </c>
      <c r="L90">
        <v>0</v>
      </c>
      <c r="M90">
        <v>0</v>
      </c>
      <c r="N90">
        <v>0</v>
      </c>
      <c r="Q90">
        <v>7.1</v>
      </c>
      <c r="R90" t="s">
        <v>541</v>
      </c>
    </row>
    <row r="91" spans="1:18" hidden="1" x14ac:dyDescent="0.2">
      <c r="A91" t="s">
        <v>357</v>
      </c>
      <c r="B91" t="s">
        <v>98</v>
      </c>
      <c r="C91" t="s">
        <v>19</v>
      </c>
      <c r="D91">
        <v>15</v>
      </c>
      <c r="E91">
        <v>20</v>
      </c>
      <c r="F91">
        <v>0</v>
      </c>
      <c r="G91">
        <v>0</v>
      </c>
      <c r="H91">
        <v>0</v>
      </c>
      <c r="I91">
        <v>7</v>
      </c>
      <c r="J91">
        <v>3</v>
      </c>
      <c r="K91">
        <v>9</v>
      </c>
      <c r="L91">
        <v>0</v>
      </c>
      <c r="M91">
        <v>0</v>
      </c>
      <c r="N91">
        <v>0</v>
      </c>
      <c r="Q91">
        <v>5.9</v>
      </c>
      <c r="R91" t="s">
        <v>541</v>
      </c>
    </row>
    <row r="92" spans="1:18" hidden="1" x14ac:dyDescent="0.2">
      <c r="A92" t="s">
        <v>358</v>
      </c>
      <c r="B92" t="s">
        <v>58</v>
      </c>
      <c r="C92" t="s">
        <v>19</v>
      </c>
      <c r="D92">
        <v>12</v>
      </c>
      <c r="E92">
        <v>38</v>
      </c>
      <c r="F92">
        <v>0</v>
      </c>
      <c r="G92">
        <v>0</v>
      </c>
      <c r="H92">
        <v>0</v>
      </c>
      <c r="I92">
        <v>3</v>
      </c>
      <c r="J92">
        <v>1</v>
      </c>
      <c r="K92">
        <v>10</v>
      </c>
      <c r="L92">
        <v>0</v>
      </c>
      <c r="M92">
        <v>0</v>
      </c>
      <c r="N92">
        <v>0</v>
      </c>
      <c r="Q92">
        <v>5.8</v>
      </c>
      <c r="R92" t="s">
        <v>541</v>
      </c>
    </row>
    <row r="93" spans="1:18" hidden="1" x14ac:dyDescent="0.2">
      <c r="A93" t="s">
        <v>362</v>
      </c>
      <c r="B93" t="s">
        <v>115</v>
      </c>
      <c r="C93" t="s">
        <v>19</v>
      </c>
      <c r="D93">
        <v>16</v>
      </c>
      <c r="E93">
        <v>51</v>
      </c>
      <c r="F93">
        <v>0</v>
      </c>
      <c r="G93">
        <v>0</v>
      </c>
      <c r="H93">
        <v>0</v>
      </c>
      <c r="O93">
        <v>2</v>
      </c>
      <c r="P93">
        <v>0</v>
      </c>
      <c r="Q93">
        <v>5.0999999999999996</v>
      </c>
      <c r="R93" t="s">
        <v>541</v>
      </c>
    </row>
    <row r="94" spans="1:18" hidden="1" x14ac:dyDescent="0.2">
      <c r="A94" t="s">
        <v>363</v>
      </c>
      <c r="B94" t="s">
        <v>104</v>
      </c>
      <c r="C94" t="s">
        <v>19</v>
      </c>
      <c r="D94">
        <v>11</v>
      </c>
      <c r="E94">
        <v>37</v>
      </c>
      <c r="F94">
        <v>0</v>
      </c>
      <c r="G94">
        <v>0</v>
      </c>
      <c r="H94">
        <v>0</v>
      </c>
      <c r="I94">
        <v>1</v>
      </c>
      <c r="J94">
        <v>1</v>
      </c>
      <c r="K94">
        <v>3</v>
      </c>
      <c r="L94">
        <v>0</v>
      </c>
      <c r="M94">
        <v>0</v>
      </c>
      <c r="N94">
        <v>0</v>
      </c>
      <c r="Q94">
        <v>5</v>
      </c>
      <c r="R94" t="s">
        <v>541</v>
      </c>
    </row>
    <row r="95" spans="1:18" hidden="1" x14ac:dyDescent="0.2">
      <c r="A95" t="s">
        <v>364</v>
      </c>
      <c r="B95" t="s">
        <v>50</v>
      </c>
      <c r="C95" t="s">
        <v>19</v>
      </c>
      <c r="D95">
        <v>5</v>
      </c>
      <c r="E95">
        <v>13</v>
      </c>
      <c r="F95">
        <v>0</v>
      </c>
      <c r="G95">
        <v>0</v>
      </c>
      <c r="H95">
        <v>0</v>
      </c>
      <c r="I95">
        <v>3</v>
      </c>
      <c r="J95">
        <v>2</v>
      </c>
      <c r="K95">
        <v>16</v>
      </c>
      <c r="L95">
        <v>0</v>
      </c>
      <c r="M95">
        <v>0</v>
      </c>
      <c r="N95">
        <v>0</v>
      </c>
      <c r="Q95">
        <v>4.9000000000000004</v>
      </c>
      <c r="R95" t="s">
        <v>540</v>
      </c>
    </row>
    <row r="96" spans="1:18" hidden="1" x14ac:dyDescent="0.2">
      <c r="A96" t="s">
        <v>369</v>
      </c>
      <c r="B96" t="s">
        <v>98</v>
      </c>
      <c r="C96" t="s">
        <v>19</v>
      </c>
      <c r="D96">
        <v>8</v>
      </c>
      <c r="E96">
        <v>25</v>
      </c>
      <c r="F96">
        <v>0</v>
      </c>
      <c r="G96">
        <v>0</v>
      </c>
      <c r="H96">
        <v>0</v>
      </c>
      <c r="I96">
        <v>1</v>
      </c>
      <c r="J96">
        <v>1</v>
      </c>
      <c r="K96">
        <v>7</v>
      </c>
      <c r="L96">
        <v>0</v>
      </c>
      <c r="M96">
        <v>0</v>
      </c>
      <c r="N96">
        <v>0</v>
      </c>
      <c r="O96">
        <v>1</v>
      </c>
      <c r="P96">
        <v>0</v>
      </c>
      <c r="Q96">
        <v>4.2</v>
      </c>
      <c r="R96" t="s">
        <v>541</v>
      </c>
    </row>
    <row r="97" spans="1:18" hidden="1" x14ac:dyDescent="0.2">
      <c r="A97" t="s">
        <v>374</v>
      </c>
      <c r="B97" t="s">
        <v>33</v>
      </c>
      <c r="C97" t="s">
        <v>19</v>
      </c>
      <c r="D97">
        <v>6</v>
      </c>
      <c r="E97">
        <v>2</v>
      </c>
      <c r="F97">
        <v>0</v>
      </c>
      <c r="G97">
        <v>0</v>
      </c>
      <c r="H97">
        <v>0</v>
      </c>
      <c r="I97">
        <v>3</v>
      </c>
      <c r="J97">
        <v>2</v>
      </c>
      <c r="K97">
        <v>14</v>
      </c>
      <c r="L97">
        <v>0</v>
      </c>
      <c r="M97">
        <v>0</v>
      </c>
      <c r="N97">
        <v>0</v>
      </c>
      <c r="Q97">
        <v>3.6</v>
      </c>
      <c r="R97" t="s">
        <v>541</v>
      </c>
    </row>
    <row r="98" spans="1:18" hidden="1" x14ac:dyDescent="0.2">
      <c r="A98" t="s">
        <v>375</v>
      </c>
      <c r="B98" t="s">
        <v>110</v>
      </c>
      <c r="C98" t="s">
        <v>19</v>
      </c>
      <c r="D98">
        <v>7</v>
      </c>
      <c r="E98">
        <v>23</v>
      </c>
      <c r="F98">
        <v>0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0</v>
      </c>
      <c r="N98">
        <v>0</v>
      </c>
      <c r="Q98">
        <v>3.5</v>
      </c>
      <c r="R98" t="s">
        <v>541</v>
      </c>
    </row>
    <row r="99" spans="1:18" hidden="1" x14ac:dyDescent="0.2">
      <c r="A99" t="s">
        <v>379</v>
      </c>
      <c r="B99" t="s">
        <v>36</v>
      </c>
      <c r="C99" t="s">
        <v>19</v>
      </c>
      <c r="D99">
        <v>6</v>
      </c>
      <c r="E99">
        <v>11</v>
      </c>
      <c r="F99">
        <v>0</v>
      </c>
      <c r="G99">
        <v>0</v>
      </c>
      <c r="H99">
        <v>0</v>
      </c>
      <c r="I99">
        <v>3</v>
      </c>
      <c r="J99">
        <v>2</v>
      </c>
      <c r="K99">
        <v>3</v>
      </c>
      <c r="L99">
        <v>0</v>
      </c>
      <c r="M99">
        <v>0</v>
      </c>
      <c r="N99">
        <v>0</v>
      </c>
      <c r="Q99">
        <v>3.4</v>
      </c>
      <c r="R99" t="s">
        <v>541</v>
      </c>
    </row>
    <row r="100" spans="1:18" hidden="1" x14ac:dyDescent="0.2">
      <c r="A100" t="s">
        <v>384</v>
      </c>
      <c r="B100" t="s">
        <v>83</v>
      </c>
      <c r="C100" t="s">
        <v>19</v>
      </c>
      <c r="D100">
        <v>12</v>
      </c>
      <c r="E100">
        <v>31</v>
      </c>
      <c r="F100">
        <v>0</v>
      </c>
      <c r="G100">
        <v>0</v>
      </c>
      <c r="H100">
        <v>0</v>
      </c>
      <c r="Q100">
        <v>3.1</v>
      </c>
      <c r="R100" t="s">
        <v>540</v>
      </c>
    </row>
    <row r="101" spans="1:18" hidden="1" x14ac:dyDescent="0.2">
      <c r="A101" t="s">
        <v>391</v>
      </c>
      <c r="B101" t="s">
        <v>27</v>
      </c>
      <c r="C101" t="s">
        <v>19</v>
      </c>
      <c r="D101">
        <v>8</v>
      </c>
      <c r="E101">
        <v>25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Q101">
        <v>2.5</v>
      </c>
      <c r="R101" t="s">
        <v>542</v>
      </c>
    </row>
    <row r="102" spans="1:18" hidden="1" x14ac:dyDescent="0.2">
      <c r="A102" t="s">
        <v>392</v>
      </c>
      <c r="B102" t="s">
        <v>56</v>
      </c>
      <c r="C102" t="s">
        <v>19</v>
      </c>
      <c r="D102">
        <v>3</v>
      </c>
      <c r="E102">
        <v>10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4</v>
      </c>
      <c r="L102">
        <v>0</v>
      </c>
      <c r="M102">
        <v>0</v>
      </c>
      <c r="N102">
        <v>0</v>
      </c>
      <c r="Q102">
        <v>2.4</v>
      </c>
      <c r="R102" t="s">
        <v>541</v>
      </c>
    </row>
    <row r="103" spans="1:18" hidden="1" x14ac:dyDescent="0.2">
      <c r="A103" t="s">
        <v>400</v>
      </c>
      <c r="B103" t="s">
        <v>36</v>
      </c>
      <c r="C103" t="s">
        <v>19</v>
      </c>
      <c r="D103">
        <v>6</v>
      </c>
      <c r="E103">
        <v>2</v>
      </c>
      <c r="F103">
        <v>0</v>
      </c>
      <c r="G103">
        <v>0</v>
      </c>
      <c r="H103">
        <v>0</v>
      </c>
      <c r="I103">
        <v>2</v>
      </c>
      <c r="J103">
        <v>1</v>
      </c>
      <c r="K103">
        <v>8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2</v>
      </c>
      <c r="R103" t="s">
        <v>541</v>
      </c>
    </row>
    <row r="104" spans="1:18" hidden="1" x14ac:dyDescent="0.2">
      <c r="A104" t="s">
        <v>401</v>
      </c>
      <c r="B104" t="s">
        <v>45</v>
      </c>
      <c r="C104" t="s">
        <v>19</v>
      </c>
      <c r="D104">
        <v>2</v>
      </c>
      <c r="E104">
        <v>10</v>
      </c>
      <c r="F104">
        <v>0</v>
      </c>
      <c r="G104">
        <v>0</v>
      </c>
      <c r="H104">
        <v>0</v>
      </c>
      <c r="I104">
        <v>2</v>
      </c>
      <c r="J104">
        <v>1</v>
      </c>
      <c r="K104">
        <v>-1</v>
      </c>
      <c r="L104">
        <v>0</v>
      </c>
      <c r="M104">
        <v>0</v>
      </c>
      <c r="N104">
        <v>0</v>
      </c>
      <c r="Q104">
        <v>1.9</v>
      </c>
      <c r="R104" t="s">
        <v>541</v>
      </c>
    </row>
    <row r="105" spans="1:18" hidden="1" x14ac:dyDescent="0.2">
      <c r="A105" t="s">
        <v>403</v>
      </c>
      <c r="B105" t="s">
        <v>74</v>
      </c>
      <c r="C105" t="s">
        <v>19</v>
      </c>
      <c r="D105">
        <v>2</v>
      </c>
      <c r="E105">
        <v>17</v>
      </c>
      <c r="F105">
        <v>0</v>
      </c>
      <c r="G105">
        <v>0</v>
      </c>
      <c r="H105">
        <v>0</v>
      </c>
      <c r="Q105">
        <v>1.7</v>
      </c>
      <c r="R105" t="s">
        <v>541</v>
      </c>
    </row>
    <row r="106" spans="1:18" x14ac:dyDescent="0.2">
      <c r="A106" t="s">
        <v>410</v>
      </c>
      <c r="B106" t="s">
        <v>54</v>
      </c>
      <c r="C106" t="s">
        <v>19</v>
      </c>
      <c r="D106">
        <v>3</v>
      </c>
      <c r="E106">
        <v>11</v>
      </c>
      <c r="F106">
        <v>0</v>
      </c>
      <c r="G106">
        <v>0</v>
      </c>
      <c r="H106">
        <v>0</v>
      </c>
      <c r="Q106">
        <v>1.1000000000000001</v>
      </c>
      <c r="R106" t="s">
        <v>541</v>
      </c>
    </row>
    <row r="107" spans="1:18" hidden="1" x14ac:dyDescent="0.2">
      <c r="A107" t="s">
        <v>409</v>
      </c>
      <c r="B107" t="s">
        <v>29</v>
      </c>
      <c r="C107" t="s">
        <v>19</v>
      </c>
      <c r="D107">
        <v>1</v>
      </c>
      <c r="E107">
        <v>11</v>
      </c>
      <c r="F107">
        <v>0</v>
      </c>
      <c r="G107">
        <v>0</v>
      </c>
      <c r="H107">
        <v>0</v>
      </c>
      <c r="Q107">
        <v>1.1000000000000001</v>
      </c>
      <c r="R107" t="s">
        <v>541</v>
      </c>
    </row>
    <row r="108" spans="1:18" hidden="1" x14ac:dyDescent="0.2">
      <c r="A108" t="s">
        <v>412</v>
      </c>
      <c r="B108" t="s">
        <v>50</v>
      </c>
      <c r="C108" t="s">
        <v>19</v>
      </c>
      <c r="D108">
        <v>2</v>
      </c>
      <c r="E108">
        <v>9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Q108">
        <v>0.9</v>
      </c>
      <c r="R108" t="s">
        <v>541</v>
      </c>
    </row>
    <row r="109" spans="1:18" hidden="1" x14ac:dyDescent="0.2">
      <c r="A109" t="s">
        <v>413</v>
      </c>
      <c r="B109" t="s">
        <v>67</v>
      </c>
      <c r="C109" t="s">
        <v>19</v>
      </c>
      <c r="D109">
        <v>2</v>
      </c>
      <c r="E109">
        <v>8</v>
      </c>
      <c r="F109">
        <v>0</v>
      </c>
      <c r="G109">
        <v>0</v>
      </c>
      <c r="H109">
        <v>0</v>
      </c>
      <c r="Q109">
        <v>0.8</v>
      </c>
      <c r="R109" t="s">
        <v>541</v>
      </c>
    </row>
    <row r="110" spans="1:18" hidden="1" x14ac:dyDescent="0.2">
      <c r="A110" t="s">
        <v>415</v>
      </c>
      <c r="B110" t="s">
        <v>106</v>
      </c>
      <c r="C110" t="s">
        <v>19</v>
      </c>
      <c r="D110">
        <v>2</v>
      </c>
      <c r="E110">
        <v>5</v>
      </c>
      <c r="F110">
        <v>0</v>
      </c>
      <c r="G110">
        <v>0</v>
      </c>
      <c r="H110">
        <v>0</v>
      </c>
      <c r="Q110">
        <v>0.5</v>
      </c>
      <c r="R110" t="s">
        <v>541</v>
      </c>
    </row>
    <row r="111" spans="1:18" hidden="1" x14ac:dyDescent="0.2">
      <c r="A111" t="s">
        <v>417</v>
      </c>
      <c r="B111" t="s">
        <v>27</v>
      </c>
      <c r="C111" t="s">
        <v>19</v>
      </c>
      <c r="D111">
        <v>1</v>
      </c>
      <c r="E111">
        <v>3</v>
      </c>
      <c r="F111">
        <v>0</v>
      </c>
      <c r="G111">
        <v>0</v>
      </c>
      <c r="H111">
        <v>0</v>
      </c>
      <c r="Q111">
        <v>0.3</v>
      </c>
      <c r="R111" t="s">
        <v>541</v>
      </c>
    </row>
    <row r="112" spans="1:18" hidden="1" x14ac:dyDescent="0.2">
      <c r="A112" t="s">
        <v>416</v>
      </c>
      <c r="B112" t="s">
        <v>117</v>
      </c>
      <c r="C112" t="s">
        <v>19</v>
      </c>
      <c r="D112">
        <v>2</v>
      </c>
      <c r="E112">
        <v>3</v>
      </c>
      <c r="F112">
        <v>0</v>
      </c>
      <c r="G112">
        <v>0</v>
      </c>
      <c r="H112">
        <v>0</v>
      </c>
      <c r="O112">
        <v>1</v>
      </c>
      <c r="P112">
        <v>0</v>
      </c>
      <c r="Q112">
        <v>0.3</v>
      </c>
      <c r="R112" t="s">
        <v>541</v>
      </c>
    </row>
    <row r="113" spans="1:18" hidden="1" x14ac:dyDescent="0.2">
      <c r="A113" t="s">
        <v>421</v>
      </c>
      <c r="B113" t="s">
        <v>48</v>
      </c>
      <c r="C113" t="s">
        <v>19</v>
      </c>
      <c r="D113">
        <v>1</v>
      </c>
      <c r="E113">
        <v>0</v>
      </c>
      <c r="F113">
        <v>0</v>
      </c>
      <c r="G113">
        <v>0</v>
      </c>
      <c r="H113">
        <v>0</v>
      </c>
      <c r="Q113">
        <v>0</v>
      </c>
      <c r="R113" t="s">
        <v>541</v>
      </c>
    </row>
    <row r="114" spans="1:18" hidden="1" x14ac:dyDescent="0.2">
      <c r="A114" t="s">
        <v>433</v>
      </c>
      <c r="B114" t="s">
        <v>65</v>
      </c>
      <c r="C114" t="s">
        <v>19</v>
      </c>
      <c r="D114">
        <v>1</v>
      </c>
      <c r="E114">
        <v>-2</v>
      </c>
      <c r="F114">
        <v>0</v>
      </c>
      <c r="G114">
        <v>0</v>
      </c>
      <c r="H114">
        <v>0</v>
      </c>
      <c r="O114">
        <v>1</v>
      </c>
      <c r="P114">
        <v>0</v>
      </c>
      <c r="Q114">
        <v>-0.2</v>
      </c>
      <c r="R114" t="s">
        <v>541</v>
      </c>
    </row>
    <row r="115" spans="1:18" hidden="1" x14ac:dyDescent="0.2">
      <c r="A115" t="s">
        <v>32</v>
      </c>
      <c r="B115" t="s">
        <v>33</v>
      </c>
      <c r="C115" t="s">
        <v>34</v>
      </c>
      <c r="I115">
        <v>54</v>
      </c>
      <c r="J115">
        <v>34</v>
      </c>
      <c r="K115">
        <v>533</v>
      </c>
      <c r="L115">
        <v>6</v>
      </c>
      <c r="M115">
        <v>0</v>
      </c>
      <c r="N115">
        <v>3</v>
      </c>
      <c r="Q115">
        <v>132.30000000000001</v>
      </c>
      <c r="R115" t="s">
        <v>545</v>
      </c>
    </row>
    <row r="116" spans="1:18" hidden="1" x14ac:dyDescent="0.2">
      <c r="A116" t="s">
        <v>44</v>
      </c>
      <c r="B116" t="s">
        <v>45</v>
      </c>
      <c r="C116" t="s">
        <v>34</v>
      </c>
      <c r="I116">
        <v>48</v>
      </c>
      <c r="J116">
        <v>33</v>
      </c>
      <c r="K116">
        <v>514</v>
      </c>
      <c r="L116">
        <v>5</v>
      </c>
      <c r="M116">
        <v>0</v>
      </c>
      <c r="N116">
        <v>3</v>
      </c>
      <c r="Q116">
        <v>123.4</v>
      </c>
      <c r="R116" t="s">
        <v>545</v>
      </c>
    </row>
    <row r="117" spans="1:18" hidden="1" x14ac:dyDescent="0.2">
      <c r="A117" t="s">
        <v>76</v>
      </c>
      <c r="B117" t="s">
        <v>65</v>
      </c>
      <c r="C117" t="s">
        <v>34</v>
      </c>
      <c r="I117">
        <v>40</v>
      </c>
      <c r="J117">
        <v>28</v>
      </c>
      <c r="K117">
        <v>342</v>
      </c>
      <c r="L117">
        <v>6</v>
      </c>
      <c r="M117">
        <v>0</v>
      </c>
      <c r="N117">
        <v>1</v>
      </c>
      <c r="Q117">
        <v>101.2</v>
      </c>
      <c r="R117" t="s">
        <v>545</v>
      </c>
    </row>
    <row r="118" spans="1:18" hidden="1" x14ac:dyDescent="0.2">
      <c r="A118" t="s">
        <v>79</v>
      </c>
      <c r="B118" t="s">
        <v>67</v>
      </c>
      <c r="C118" t="s">
        <v>34</v>
      </c>
      <c r="I118">
        <v>47</v>
      </c>
      <c r="J118">
        <v>34</v>
      </c>
      <c r="K118">
        <v>489</v>
      </c>
      <c r="L118">
        <v>2</v>
      </c>
      <c r="M118">
        <v>1</v>
      </c>
      <c r="N118">
        <v>1</v>
      </c>
      <c r="O118">
        <v>1</v>
      </c>
      <c r="P118">
        <v>0</v>
      </c>
      <c r="Q118">
        <v>99.9</v>
      </c>
      <c r="R118" t="s">
        <v>545</v>
      </c>
    </row>
    <row r="119" spans="1:18" hidden="1" x14ac:dyDescent="0.2">
      <c r="A119" t="s">
        <v>82</v>
      </c>
      <c r="B119" t="s">
        <v>83</v>
      </c>
      <c r="C119" t="s">
        <v>34</v>
      </c>
      <c r="I119">
        <v>50</v>
      </c>
      <c r="J119">
        <v>27</v>
      </c>
      <c r="K119">
        <v>439</v>
      </c>
      <c r="L119">
        <v>3</v>
      </c>
      <c r="M119">
        <v>0</v>
      </c>
      <c r="N119">
        <v>2</v>
      </c>
      <c r="Q119">
        <v>94.9</v>
      </c>
      <c r="R119" t="s">
        <v>545</v>
      </c>
    </row>
    <row r="120" spans="1:18" hidden="1" x14ac:dyDescent="0.2">
      <c r="A120" t="s">
        <v>93</v>
      </c>
      <c r="B120" t="s">
        <v>90</v>
      </c>
      <c r="C120" t="s">
        <v>34</v>
      </c>
      <c r="I120">
        <v>47</v>
      </c>
      <c r="J120">
        <v>35</v>
      </c>
      <c r="K120">
        <v>350</v>
      </c>
      <c r="L120">
        <v>3</v>
      </c>
      <c r="M120">
        <v>0</v>
      </c>
      <c r="N120">
        <v>0</v>
      </c>
      <c r="O120">
        <v>1</v>
      </c>
      <c r="P120">
        <v>0</v>
      </c>
      <c r="Q120">
        <v>88</v>
      </c>
      <c r="R120" t="s">
        <v>545</v>
      </c>
    </row>
    <row r="121" spans="1:18" hidden="1" x14ac:dyDescent="0.2">
      <c r="A121" t="s">
        <v>100</v>
      </c>
      <c r="B121" t="s">
        <v>25</v>
      </c>
      <c r="C121" t="s">
        <v>34</v>
      </c>
      <c r="I121">
        <v>36</v>
      </c>
      <c r="J121">
        <v>26</v>
      </c>
      <c r="K121">
        <v>304</v>
      </c>
      <c r="L121">
        <v>4</v>
      </c>
      <c r="M121">
        <v>2</v>
      </c>
      <c r="N121">
        <v>0</v>
      </c>
      <c r="Q121">
        <v>84.4</v>
      </c>
      <c r="R121" t="s">
        <v>546</v>
      </c>
    </row>
    <row r="122" spans="1:18" hidden="1" x14ac:dyDescent="0.2">
      <c r="A122" t="s">
        <v>103</v>
      </c>
      <c r="B122" t="s">
        <v>104</v>
      </c>
      <c r="C122" t="s">
        <v>34</v>
      </c>
      <c r="I122">
        <v>51</v>
      </c>
      <c r="J122">
        <v>34</v>
      </c>
      <c r="K122">
        <v>350</v>
      </c>
      <c r="L122">
        <v>2</v>
      </c>
      <c r="M122">
        <v>0</v>
      </c>
      <c r="N122">
        <v>1</v>
      </c>
      <c r="Q122">
        <v>84</v>
      </c>
      <c r="R122" t="s">
        <v>545</v>
      </c>
    </row>
    <row r="123" spans="1:18" hidden="1" x14ac:dyDescent="0.2">
      <c r="A123" t="s">
        <v>105</v>
      </c>
      <c r="B123" t="s">
        <v>106</v>
      </c>
      <c r="C123" t="s">
        <v>34</v>
      </c>
      <c r="I123">
        <v>45</v>
      </c>
      <c r="J123">
        <v>31</v>
      </c>
      <c r="K123">
        <v>375</v>
      </c>
      <c r="L123">
        <v>2</v>
      </c>
      <c r="M123">
        <v>0</v>
      </c>
      <c r="N123">
        <v>1</v>
      </c>
      <c r="Q123">
        <v>83.5</v>
      </c>
      <c r="R123" t="s">
        <v>545</v>
      </c>
    </row>
    <row r="124" spans="1:18" hidden="1" x14ac:dyDescent="0.2">
      <c r="A124" t="s">
        <v>109</v>
      </c>
      <c r="B124" t="s">
        <v>110</v>
      </c>
      <c r="C124" t="s">
        <v>34</v>
      </c>
      <c r="I124">
        <v>45</v>
      </c>
      <c r="J124">
        <v>36</v>
      </c>
      <c r="K124">
        <v>344</v>
      </c>
      <c r="L124">
        <v>2</v>
      </c>
      <c r="M124">
        <v>0</v>
      </c>
      <c r="N124">
        <v>0</v>
      </c>
      <c r="O124">
        <v>1</v>
      </c>
      <c r="P124">
        <v>0</v>
      </c>
      <c r="Q124">
        <v>82.4</v>
      </c>
      <c r="R124" t="s">
        <v>545</v>
      </c>
    </row>
    <row r="125" spans="1:18" hidden="1" x14ac:dyDescent="0.2">
      <c r="A125" t="s">
        <v>118</v>
      </c>
      <c r="B125" t="s">
        <v>38</v>
      </c>
      <c r="C125" t="s">
        <v>34</v>
      </c>
      <c r="I125">
        <v>38</v>
      </c>
      <c r="J125">
        <v>29</v>
      </c>
      <c r="K125">
        <v>325</v>
      </c>
      <c r="L125">
        <v>2</v>
      </c>
      <c r="M125">
        <v>0</v>
      </c>
      <c r="N125">
        <v>1</v>
      </c>
      <c r="O125">
        <v>1</v>
      </c>
      <c r="P125">
        <v>0</v>
      </c>
      <c r="Q125">
        <v>76.5</v>
      </c>
      <c r="R125" t="s">
        <v>545</v>
      </c>
    </row>
    <row r="126" spans="1:18" hidden="1" x14ac:dyDescent="0.2">
      <c r="A126" t="s">
        <v>119</v>
      </c>
      <c r="B126" t="s">
        <v>58</v>
      </c>
      <c r="C126" t="s">
        <v>34</v>
      </c>
      <c r="I126">
        <v>53</v>
      </c>
      <c r="J126">
        <v>34</v>
      </c>
      <c r="K126">
        <v>292</v>
      </c>
      <c r="L126">
        <v>2</v>
      </c>
      <c r="M126">
        <v>0</v>
      </c>
      <c r="N126">
        <v>0</v>
      </c>
      <c r="Q126">
        <v>75.2</v>
      </c>
      <c r="R126" t="s">
        <v>545</v>
      </c>
    </row>
    <row r="127" spans="1:18" hidden="1" x14ac:dyDescent="0.2">
      <c r="A127" t="s">
        <v>141</v>
      </c>
      <c r="B127" t="s">
        <v>115</v>
      </c>
      <c r="C127" t="s">
        <v>34</v>
      </c>
      <c r="I127">
        <v>38</v>
      </c>
      <c r="J127">
        <v>29</v>
      </c>
      <c r="K127">
        <v>299</v>
      </c>
      <c r="L127">
        <v>1</v>
      </c>
      <c r="M127">
        <v>0</v>
      </c>
      <c r="N127">
        <v>0</v>
      </c>
      <c r="Q127">
        <v>64.900000000000006</v>
      </c>
      <c r="R127" t="s">
        <v>545</v>
      </c>
    </row>
    <row r="128" spans="1:18" hidden="1" x14ac:dyDescent="0.2">
      <c r="A128" t="s">
        <v>142</v>
      </c>
      <c r="B128" t="s">
        <v>48</v>
      </c>
      <c r="C128" t="s">
        <v>34</v>
      </c>
      <c r="I128">
        <v>28</v>
      </c>
      <c r="J128">
        <v>20</v>
      </c>
      <c r="K128">
        <v>268</v>
      </c>
      <c r="L128">
        <v>3</v>
      </c>
      <c r="M128">
        <v>0</v>
      </c>
      <c r="N128">
        <v>0</v>
      </c>
      <c r="Q128">
        <v>64.8</v>
      </c>
      <c r="R128" t="s">
        <v>545</v>
      </c>
    </row>
    <row r="129" spans="1:19" hidden="1" x14ac:dyDescent="0.2">
      <c r="A129" t="s">
        <v>152</v>
      </c>
      <c r="B129" t="s">
        <v>42</v>
      </c>
      <c r="C129" t="s">
        <v>34</v>
      </c>
      <c r="I129">
        <v>40</v>
      </c>
      <c r="J129">
        <v>28</v>
      </c>
      <c r="K129">
        <v>201</v>
      </c>
      <c r="L129">
        <v>2</v>
      </c>
      <c r="M129">
        <v>0</v>
      </c>
      <c r="N129">
        <v>0</v>
      </c>
      <c r="Q129">
        <v>60.1</v>
      </c>
      <c r="R129" t="s">
        <v>545</v>
      </c>
    </row>
    <row r="130" spans="1:19" hidden="1" x14ac:dyDescent="0.2">
      <c r="A130" t="s">
        <v>164</v>
      </c>
      <c r="B130" t="s">
        <v>74</v>
      </c>
      <c r="C130" t="s">
        <v>34</v>
      </c>
      <c r="D130">
        <v>1</v>
      </c>
      <c r="E130">
        <v>11</v>
      </c>
      <c r="F130">
        <v>0</v>
      </c>
      <c r="G130">
        <v>0</v>
      </c>
      <c r="H130">
        <v>0</v>
      </c>
      <c r="I130">
        <v>30</v>
      </c>
      <c r="J130">
        <v>21</v>
      </c>
      <c r="K130">
        <v>189</v>
      </c>
      <c r="L130">
        <v>2</v>
      </c>
      <c r="M130">
        <v>1</v>
      </c>
      <c r="N130">
        <v>0</v>
      </c>
      <c r="Q130">
        <v>55</v>
      </c>
      <c r="R130" t="s">
        <v>545</v>
      </c>
    </row>
    <row r="131" spans="1:19" hidden="1" x14ac:dyDescent="0.2">
      <c r="A131" t="s">
        <v>169</v>
      </c>
      <c r="B131" t="s">
        <v>40</v>
      </c>
      <c r="C131" t="s">
        <v>34</v>
      </c>
      <c r="I131">
        <v>25</v>
      </c>
      <c r="J131">
        <v>18</v>
      </c>
      <c r="K131">
        <v>234</v>
      </c>
      <c r="L131">
        <v>2</v>
      </c>
      <c r="M131">
        <v>0</v>
      </c>
      <c r="N131">
        <v>0</v>
      </c>
      <c r="Q131">
        <v>53.4</v>
      </c>
      <c r="R131" t="s">
        <v>545</v>
      </c>
    </row>
    <row r="132" spans="1:19" hidden="1" x14ac:dyDescent="0.2">
      <c r="A132" t="s">
        <v>173</v>
      </c>
      <c r="B132" t="s">
        <v>50</v>
      </c>
      <c r="C132" t="s">
        <v>34</v>
      </c>
      <c r="I132">
        <v>33</v>
      </c>
      <c r="J132">
        <v>22</v>
      </c>
      <c r="K132">
        <v>215</v>
      </c>
      <c r="L132">
        <v>1</v>
      </c>
      <c r="M132">
        <v>1</v>
      </c>
      <c r="N132">
        <v>0</v>
      </c>
      <c r="Q132">
        <v>51.5</v>
      </c>
      <c r="R132" t="s">
        <v>546</v>
      </c>
    </row>
    <row r="133" spans="1:19" hidden="1" x14ac:dyDescent="0.2">
      <c r="A133" t="s">
        <v>174</v>
      </c>
      <c r="B133" t="s">
        <v>86</v>
      </c>
      <c r="C133" t="s">
        <v>34</v>
      </c>
      <c r="I133">
        <v>42</v>
      </c>
      <c r="J133">
        <v>24</v>
      </c>
      <c r="K133">
        <v>270</v>
      </c>
      <c r="L133">
        <v>0</v>
      </c>
      <c r="M133">
        <v>0</v>
      </c>
      <c r="N133">
        <v>0</v>
      </c>
      <c r="Q133">
        <v>51</v>
      </c>
      <c r="R133" t="s">
        <v>545</v>
      </c>
    </row>
    <row r="134" spans="1:19" hidden="1" x14ac:dyDescent="0.2">
      <c r="A134" t="s">
        <v>183</v>
      </c>
      <c r="B134" t="s">
        <v>25</v>
      </c>
      <c r="C134" t="s">
        <v>34</v>
      </c>
      <c r="I134">
        <v>27</v>
      </c>
      <c r="J134">
        <v>18</v>
      </c>
      <c r="K134">
        <v>187</v>
      </c>
      <c r="L134">
        <v>2</v>
      </c>
      <c r="M134">
        <v>0</v>
      </c>
      <c r="N134">
        <v>0</v>
      </c>
      <c r="Q134">
        <v>48.7</v>
      </c>
      <c r="R134" t="s">
        <v>545</v>
      </c>
    </row>
    <row r="135" spans="1:19" hidden="1" x14ac:dyDescent="0.2">
      <c r="A135" t="s">
        <v>184</v>
      </c>
      <c r="B135" t="s">
        <v>18</v>
      </c>
      <c r="C135" t="s">
        <v>34</v>
      </c>
      <c r="I135">
        <v>31</v>
      </c>
      <c r="J135">
        <v>22</v>
      </c>
      <c r="K135">
        <v>266</v>
      </c>
      <c r="L135">
        <v>0</v>
      </c>
      <c r="M135">
        <v>0</v>
      </c>
      <c r="N135">
        <v>0</v>
      </c>
      <c r="Q135">
        <v>48.6</v>
      </c>
      <c r="R135" t="s">
        <v>545</v>
      </c>
    </row>
    <row r="136" spans="1:19" hidden="1" x14ac:dyDescent="0.2">
      <c r="A136" t="s">
        <v>185</v>
      </c>
      <c r="B136" t="s">
        <v>78</v>
      </c>
      <c r="C136" t="s">
        <v>34</v>
      </c>
      <c r="I136">
        <v>29</v>
      </c>
      <c r="J136">
        <v>18</v>
      </c>
      <c r="K136">
        <v>123</v>
      </c>
      <c r="L136">
        <v>3</v>
      </c>
      <c r="M136">
        <v>0</v>
      </c>
      <c r="N136">
        <v>0</v>
      </c>
      <c r="Q136">
        <v>48.3</v>
      </c>
      <c r="R136" t="s">
        <v>545</v>
      </c>
    </row>
    <row r="137" spans="1:19" hidden="1" x14ac:dyDescent="0.2">
      <c r="A137" t="s">
        <v>187</v>
      </c>
      <c r="B137" t="s">
        <v>70</v>
      </c>
      <c r="C137" t="s">
        <v>34</v>
      </c>
      <c r="I137">
        <v>38</v>
      </c>
      <c r="J137">
        <v>17</v>
      </c>
      <c r="K137">
        <v>223</v>
      </c>
      <c r="L137">
        <v>1</v>
      </c>
      <c r="M137">
        <v>0</v>
      </c>
      <c r="N137">
        <v>0</v>
      </c>
      <c r="Q137">
        <v>45.3</v>
      </c>
      <c r="R137" t="s">
        <v>545</v>
      </c>
    </row>
    <row r="138" spans="1:19" hidden="1" x14ac:dyDescent="0.2">
      <c r="A138" t="s">
        <v>201</v>
      </c>
      <c r="B138" t="s">
        <v>29</v>
      </c>
      <c r="C138" t="s">
        <v>34</v>
      </c>
      <c r="I138">
        <v>24</v>
      </c>
      <c r="J138">
        <v>17</v>
      </c>
      <c r="K138">
        <v>168</v>
      </c>
      <c r="L138">
        <v>1</v>
      </c>
      <c r="M138">
        <v>1</v>
      </c>
      <c r="N138">
        <v>0</v>
      </c>
      <c r="Q138">
        <v>41.8</v>
      </c>
      <c r="R138" t="s">
        <v>545</v>
      </c>
    </row>
    <row r="139" spans="1:19" hidden="1" x14ac:dyDescent="0.2">
      <c r="A139" t="s">
        <v>214</v>
      </c>
      <c r="B139" t="s">
        <v>56</v>
      </c>
      <c r="C139" t="s">
        <v>34</v>
      </c>
      <c r="I139">
        <v>10</v>
      </c>
      <c r="J139">
        <v>7</v>
      </c>
      <c r="K139">
        <v>139</v>
      </c>
      <c r="L139">
        <v>2</v>
      </c>
      <c r="M139">
        <v>0</v>
      </c>
      <c r="N139">
        <v>1</v>
      </c>
      <c r="Q139">
        <v>35.9</v>
      </c>
      <c r="R139" t="s">
        <v>545</v>
      </c>
      <c r="S139" t="s">
        <v>549</v>
      </c>
    </row>
    <row r="140" spans="1:19" hidden="1" x14ac:dyDescent="0.2">
      <c r="A140" t="s">
        <v>215</v>
      </c>
      <c r="B140" t="s">
        <v>117</v>
      </c>
      <c r="C140" t="s">
        <v>34</v>
      </c>
      <c r="I140">
        <v>32</v>
      </c>
      <c r="J140">
        <v>17</v>
      </c>
      <c r="K140">
        <v>188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35.799999999999997</v>
      </c>
      <c r="R140" t="s">
        <v>545</v>
      </c>
    </row>
    <row r="141" spans="1:19" hidden="1" x14ac:dyDescent="0.2">
      <c r="A141" t="s">
        <v>216</v>
      </c>
      <c r="B141" t="s">
        <v>27</v>
      </c>
      <c r="C141" t="s">
        <v>34</v>
      </c>
      <c r="I141">
        <v>12</v>
      </c>
      <c r="J141">
        <v>9</v>
      </c>
      <c r="K141">
        <v>146</v>
      </c>
      <c r="L141">
        <v>2</v>
      </c>
      <c r="M141">
        <v>0</v>
      </c>
      <c r="N141">
        <v>0</v>
      </c>
      <c r="Q141">
        <v>35.6</v>
      </c>
      <c r="R141" t="s">
        <v>545</v>
      </c>
    </row>
    <row r="142" spans="1:19" hidden="1" x14ac:dyDescent="0.2">
      <c r="A142" t="s">
        <v>218</v>
      </c>
      <c r="B142" t="s">
        <v>98</v>
      </c>
      <c r="C142" t="s">
        <v>34</v>
      </c>
      <c r="I142">
        <v>22</v>
      </c>
      <c r="J142">
        <v>15</v>
      </c>
      <c r="K142">
        <v>139</v>
      </c>
      <c r="L142">
        <v>1</v>
      </c>
      <c r="M142">
        <v>0</v>
      </c>
      <c r="N142">
        <v>0</v>
      </c>
      <c r="Q142">
        <v>34.9</v>
      </c>
      <c r="R142" t="s">
        <v>546</v>
      </c>
    </row>
    <row r="143" spans="1:19" x14ac:dyDescent="0.2">
      <c r="A143" t="s">
        <v>221</v>
      </c>
      <c r="B143" t="s">
        <v>54</v>
      </c>
      <c r="C143" t="s">
        <v>34</v>
      </c>
      <c r="I143">
        <v>29</v>
      </c>
      <c r="J143">
        <v>14</v>
      </c>
      <c r="K143">
        <v>85</v>
      </c>
      <c r="L143">
        <v>2</v>
      </c>
      <c r="M143">
        <v>0</v>
      </c>
      <c r="N143">
        <v>0</v>
      </c>
      <c r="Q143">
        <v>34.5</v>
      </c>
      <c r="R143" t="s">
        <v>545</v>
      </c>
    </row>
    <row r="144" spans="1:19" hidden="1" x14ac:dyDescent="0.2">
      <c r="A144" t="s">
        <v>225</v>
      </c>
      <c r="B144" t="s">
        <v>115</v>
      </c>
      <c r="C144" t="s">
        <v>34</v>
      </c>
      <c r="I144">
        <v>18</v>
      </c>
      <c r="J144">
        <v>12</v>
      </c>
      <c r="K144">
        <v>150</v>
      </c>
      <c r="L144">
        <v>1</v>
      </c>
      <c r="M144">
        <v>0</v>
      </c>
      <c r="N144">
        <v>0</v>
      </c>
      <c r="Q144">
        <v>33</v>
      </c>
      <c r="R144" t="s">
        <v>546</v>
      </c>
    </row>
    <row r="145" spans="1:18" hidden="1" x14ac:dyDescent="0.2">
      <c r="A145" t="s">
        <v>238</v>
      </c>
      <c r="B145" t="s">
        <v>98</v>
      </c>
      <c r="C145" t="s">
        <v>34</v>
      </c>
      <c r="I145">
        <v>21</v>
      </c>
      <c r="J145">
        <v>12</v>
      </c>
      <c r="K145">
        <v>170</v>
      </c>
      <c r="L145">
        <v>0</v>
      </c>
      <c r="M145">
        <v>0</v>
      </c>
      <c r="N145">
        <v>0</v>
      </c>
      <c r="Q145">
        <v>29</v>
      </c>
      <c r="R145" t="s">
        <v>545</v>
      </c>
    </row>
    <row r="146" spans="1:18" hidden="1" x14ac:dyDescent="0.2">
      <c r="A146" t="s">
        <v>239</v>
      </c>
      <c r="B146" t="s">
        <v>90</v>
      </c>
      <c r="C146" t="s">
        <v>34</v>
      </c>
      <c r="I146">
        <v>14</v>
      </c>
      <c r="J146">
        <v>12</v>
      </c>
      <c r="K146">
        <v>107</v>
      </c>
      <c r="L146">
        <v>1</v>
      </c>
      <c r="M146">
        <v>0</v>
      </c>
      <c r="N146">
        <v>0</v>
      </c>
      <c r="Q146">
        <v>28.7</v>
      </c>
      <c r="R146" t="s">
        <v>546</v>
      </c>
    </row>
    <row r="147" spans="1:18" hidden="1" x14ac:dyDescent="0.2">
      <c r="A147" t="s">
        <v>241</v>
      </c>
      <c r="B147" t="s">
        <v>33</v>
      </c>
      <c r="C147" t="s">
        <v>34</v>
      </c>
      <c r="I147">
        <v>13</v>
      </c>
      <c r="J147">
        <v>10</v>
      </c>
      <c r="K147">
        <v>122</v>
      </c>
      <c r="L147">
        <v>1</v>
      </c>
      <c r="M147">
        <v>0</v>
      </c>
      <c r="N147">
        <v>0</v>
      </c>
      <c r="Q147">
        <v>28.2</v>
      </c>
      <c r="R147" t="s">
        <v>546</v>
      </c>
    </row>
    <row r="148" spans="1:18" hidden="1" x14ac:dyDescent="0.2">
      <c r="A148" t="s">
        <v>246</v>
      </c>
      <c r="B148" t="s">
        <v>36</v>
      </c>
      <c r="C148" t="s">
        <v>34</v>
      </c>
      <c r="I148">
        <v>20</v>
      </c>
      <c r="J148">
        <v>10</v>
      </c>
      <c r="K148">
        <v>102</v>
      </c>
      <c r="L148">
        <v>1</v>
      </c>
      <c r="M148">
        <v>0</v>
      </c>
      <c r="N148">
        <v>0</v>
      </c>
      <c r="Q148">
        <v>26.2</v>
      </c>
      <c r="R148" t="s">
        <v>545</v>
      </c>
    </row>
    <row r="149" spans="1:18" hidden="1" x14ac:dyDescent="0.2">
      <c r="A149" t="s">
        <v>247</v>
      </c>
      <c r="B149" t="s">
        <v>86</v>
      </c>
      <c r="C149" t="s">
        <v>34</v>
      </c>
      <c r="I149">
        <v>9</v>
      </c>
      <c r="J149">
        <v>7</v>
      </c>
      <c r="K149">
        <v>71</v>
      </c>
      <c r="L149">
        <v>2</v>
      </c>
      <c r="M149">
        <v>0</v>
      </c>
      <c r="N149">
        <v>0</v>
      </c>
      <c r="Q149">
        <v>26.1</v>
      </c>
      <c r="R149" t="s">
        <v>546</v>
      </c>
    </row>
    <row r="150" spans="1:18" hidden="1" x14ac:dyDescent="0.2">
      <c r="A150" t="s">
        <v>255</v>
      </c>
      <c r="B150" t="s">
        <v>40</v>
      </c>
      <c r="C150" t="s">
        <v>34</v>
      </c>
      <c r="I150">
        <v>19</v>
      </c>
      <c r="J150">
        <v>12</v>
      </c>
      <c r="K150">
        <v>108</v>
      </c>
      <c r="L150">
        <v>0</v>
      </c>
      <c r="M150">
        <v>0</v>
      </c>
      <c r="N150">
        <v>0</v>
      </c>
      <c r="Q150">
        <v>22.8</v>
      </c>
      <c r="R150" t="s">
        <v>546</v>
      </c>
    </row>
    <row r="151" spans="1:18" hidden="1" x14ac:dyDescent="0.2">
      <c r="A151" t="s">
        <v>261</v>
      </c>
      <c r="B151" t="s">
        <v>70</v>
      </c>
      <c r="C151" t="s">
        <v>34</v>
      </c>
      <c r="I151">
        <v>5</v>
      </c>
      <c r="J151">
        <v>5</v>
      </c>
      <c r="K151">
        <v>47</v>
      </c>
      <c r="L151">
        <v>2</v>
      </c>
      <c r="M151">
        <v>0</v>
      </c>
      <c r="N151">
        <v>0</v>
      </c>
      <c r="Q151">
        <v>21.7</v>
      </c>
      <c r="R151" t="s">
        <v>547</v>
      </c>
    </row>
    <row r="152" spans="1:18" hidden="1" x14ac:dyDescent="0.2">
      <c r="A152" t="s">
        <v>262</v>
      </c>
      <c r="B152" t="s">
        <v>117</v>
      </c>
      <c r="C152" t="s">
        <v>34</v>
      </c>
      <c r="I152">
        <v>14</v>
      </c>
      <c r="J152">
        <v>7</v>
      </c>
      <c r="K152">
        <v>85</v>
      </c>
      <c r="L152">
        <v>1</v>
      </c>
      <c r="M152">
        <v>0</v>
      </c>
      <c r="N152">
        <v>0</v>
      </c>
      <c r="Q152">
        <v>21.5</v>
      </c>
      <c r="R152" t="s">
        <v>546</v>
      </c>
    </row>
    <row r="153" spans="1:18" hidden="1" x14ac:dyDescent="0.2">
      <c r="A153" t="s">
        <v>264</v>
      </c>
      <c r="B153" t="s">
        <v>50</v>
      </c>
      <c r="C153" t="s">
        <v>34</v>
      </c>
      <c r="I153">
        <v>11</v>
      </c>
      <c r="J153">
        <v>8</v>
      </c>
      <c r="K153">
        <v>71</v>
      </c>
      <c r="L153">
        <v>1</v>
      </c>
      <c r="M153">
        <v>0</v>
      </c>
      <c r="N153">
        <v>0</v>
      </c>
      <c r="Q153">
        <v>21.1</v>
      </c>
      <c r="R153" t="s">
        <v>545</v>
      </c>
    </row>
    <row r="154" spans="1:18" hidden="1" x14ac:dyDescent="0.2">
      <c r="A154" t="s">
        <v>268</v>
      </c>
      <c r="B154" t="s">
        <v>48</v>
      </c>
      <c r="C154" t="s">
        <v>34</v>
      </c>
      <c r="I154">
        <v>14</v>
      </c>
      <c r="J154">
        <v>8</v>
      </c>
      <c r="K154">
        <v>68</v>
      </c>
      <c r="L154">
        <v>1</v>
      </c>
      <c r="M154">
        <v>0</v>
      </c>
      <c r="N154">
        <v>0</v>
      </c>
      <c r="Q154">
        <v>20.8</v>
      </c>
      <c r="R154" t="s">
        <v>547</v>
      </c>
    </row>
    <row r="155" spans="1:18" hidden="1" x14ac:dyDescent="0.2">
      <c r="A155" t="s">
        <v>273</v>
      </c>
      <c r="B155" t="s">
        <v>21</v>
      </c>
      <c r="C155" t="s">
        <v>34</v>
      </c>
      <c r="I155">
        <v>10</v>
      </c>
      <c r="J155">
        <v>7</v>
      </c>
      <c r="K155">
        <v>74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20.399999999999999</v>
      </c>
      <c r="R155" t="s">
        <v>546</v>
      </c>
    </row>
    <row r="156" spans="1:18" hidden="1" x14ac:dyDescent="0.2">
      <c r="A156" t="s">
        <v>272</v>
      </c>
      <c r="B156" t="s">
        <v>36</v>
      </c>
      <c r="C156" t="s">
        <v>34</v>
      </c>
      <c r="I156">
        <v>12</v>
      </c>
      <c r="J156">
        <v>7</v>
      </c>
      <c r="K156">
        <v>74</v>
      </c>
      <c r="L156">
        <v>1</v>
      </c>
      <c r="M156">
        <v>0</v>
      </c>
      <c r="N156">
        <v>0</v>
      </c>
      <c r="Q156">
        <v>20.399999999999999</v>
      </c>
      <c r="R156" t="s">
        <v>546</v>
      </c>
    </row>
    <row r="157" spans="1:18" hidden="1" x14ac:dyDescent="0.2">
      <c r="A157" t="s">
        <v>274</v>
      </c>
      <c r="B157" t="s">
        <v>27</v>
      </c>
      <c r="C157" t="s">
        <v>34</v>
      </c>
      <c r="I157">
        <v>16</v>
      </c>
      <c r="J157">
        <v>9</v>
      </c>
      <c r="K157">
        <v>113</v>
      </c>
      <c r="L157">
        <v>0</v>
      </c>
      <c r="M157">
        <v>0</v>
      </c>
      <c r="N157">
        <v>0</v>
      </c>
      <c r="Q157">
        <v>20.3</v>
      </c>
      <c r="R157" t="s">
        <v>546</v>
      </c>
    </row>
    <row r="158" spans="1:18" hidden="1" x14ac:dyDescent="0.2">
      <c r="A158" t="s">
        <v>276</v>
      </c>
      <c r="B158" t="s">
        <v>40</v>
      </c>
      <c r="C158" t="s">
        <v>34</v>
      </c>
      <c r="I158">
        <v>11</v>
      </c>
      <c r="J158">
        <v>10</v>
      </c>
      <c r="K158">
        <v>78</v>
      </c>
      <c r="L158">
        <v>0</v>
      </c>
      <c r="M158">
        <v>1</v>
      </c>
      <c r="N158">
        <v>0</v>
      </c>
      <c r="Q158">
        <v>19.8</v>
      </c>
      <c r="R158" t="s">
        <v>547</v>
      </c>
    </row>
    <row r="159" spans="1:18" hidden="1" x14ac:dyDescent="0.2">
      <c r="A159" t="s">
        <v>277</v>
      </c>
      <c r="B159" t="s">
        <v>38</v>
      </c>
      <c r="C159" t="s">
        <v>34</v>
      </c>
      <c r="I159">
        <v>14</v>
      </c>
      <c r="J159">
        <v>7</v>
      </c>
      <c r="K159">
        <v>61</v>
      </c>
      <c r="L159">
        <v>1</v>
      </c>
      <c r="M159">
        <v>0</v>
      </c>
      <c r="N159">
        <v>0</v>
      </c>
      <c r="Q159">
        <v>19.100000000000001</v>
      </c>
      <c r="R159" t="s">
        <v>546</v>
      </c>
    </row>
    <row r="160" spans="1:18" hidden="1" x14ac:dyDescent="0.2">
      <c r="A160" t="s">
        <v>279</v>
      </c>
      <c r="B160" t="s">
        <v>62</v>
      </c>
      <c r="C160" t="s">
        <v>34</v>
      </c>
      <c r="I160">
        <v>8</v>
      </c>
      <c r="J160">
        <v>5</v>
      </c>
      <c r="K160">
        <v>80</v>
      </c>
      <c r="L160">
        <v>1</v>
      </c>
      <c r="M160">
        <v>0</v>
      </c>
      <c r="N160">
        <v>0</v>
      </c>
      <c r="Q160">
        <v>19</v>
      </c>
      <c r="R160" t="s">
        <v>546</v>
      </c>
    </row>
    <row r="161" spans="1:18" hidden="1" x14ac:dyDescent="0.2">
      <c r="A161" t="s">
        <v>284</v>
      </c>
      <c r="B161" t="s">
        <v>62</v>
      </c>
      <c r="C161" t="s">
        <v>34</v>
      </c>
      <c r="I161">
        <v>17</v>
      </c>
      <c r="J161">
        <v>11</v>
      </c>
      <c r="K161">
        <v>75</v>
      </c>
      <c r="L161">
        <v>0</v>
      </c>
      <c r="M161">
        <v>0</v>
      </c>
      <c r="N161">
        <v>0</v>
      </c>
      <c r="Q161">
        <v>18.5</v>
      </c>
      <c r="R161" t="s">
        <v>545</v>
      </c>
    </row>
    <row r="162" spans="1:18" hidden="1" x14ac:dyDescent="0.2">
      <c r="A162" t="s">
        <v>285</v>
      </c>
      <c r="B162" t="s">
        <v>104</v>
      </c>
      <c r="C162" t="s">
        <v>34</v>
      </c>
      <c r="I162">
        <v>13</v>
      </c>
      <c r="J162">
        <v>8</v>
      </c>
      <c r="K162">
        <v>104</v>
      </c>
      <c r="L162">
        <v>0</v>
      </c>
      <c r="M162">
        <v>0</v>
      </c>
      <c r="N162">
        <v>0</v>
      </c>
      <c r="Q162">
        <v>18.399999999999999</v>
      </c>
      <c r="R162" t="s">
        <v>547</v>
      </c>
    </row>
    <row r="163" spans="1:18" hidden="1" x14ac:dyDescent="0.2">
      <c r="A163" t="s">
        <v>291</v>
      </c>
      <c r="B163" t="s">
        <v>38</v>
      </c>
      <c r="C163" t="s">
        <v>34</v>
      </c>
      <c r="I163">
        <v>8</v>
      </c>
      <c r="J163">
        <v>7</v>
      </c>
      <c r="K163">
        <v>35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16.5</v>
      </c>
      <c r="R163" t="s">
        <v>547</v>
      </c>
    </row>
    <row r="164" spans="1:18" hidden="1" x14ac:dyDescent="0.2">
      <c r="A164" t="s">
        <v>294</v>
      </c>
      <c r="B164" t="s">
        <v>25</v>
      </c>
      <c r="C164" t="s">
        <v>34</v>
      </c>
      <c r="I164">
        <v>7</v>
      </c>
      <c r="J164">
        <v>6</v>
      </c>
      <c r="K164">
        <v>41</v>
      </c>
      <c r="L164">
        <v>1</v>
      </c>
      <c r="M164">
        <v>0</v>
      </c>
      <c r="N164">
        <v>0</v>
      </c>
      <c r="Q164">
        <v>16.100000000000001</v>
      </c>
      <c r="R164" t="s">
        <v>547</v>
      </c>
    </row>
    <row r="165" spans="1:18" hidden="1" x14ac:dyDescent="0.2">
      <c r="A165" t="s">
        <v>298</v>
      </c>
      <c r="B165" t="s">
        <v>106</v>
      </c>
      <c r="C165" t="s">
        <v>34</v>
      </c>
      <c r="I165">
        <v>12</v>
      </c>
      <c r="J165">
        <v>7</v>
      </c>
      <c r="K165">
        <v>84</v>
      </c>
      <c r="L165">
        <v>0</v>
      </c>
      <c r="M165">
        <v>0</v>
      </c>
      <c r="N165">
        <v>0</v>
      </c>
      <c r="Q165">
        <v>15.4</v>
      </c>
      <c r="R165" t="s">
        <v>546</v>
      </c>
    </row>
    <row r="166" spans="1:18" hidden="1" x14ac:dyDescent="0.2">
      <c r="A166" t="s">
        <v>300</v>
      </c>
      <c r="B166" t="s">
        <v>67</v>
      </c>
      <c r="C166" t="s">
        <v>34</v>
      </c>
      <c r="I166">
        <v>9</v>
      </c>
      <c r="J166">
        <v>6</v>
      </c>
      <c r="K166">
        <v>87</v>
      </c>
      <c r="L166">
        <v>0</v>
      </c>
      <c r="M166">
        <v>0</v>
      </c>
      <c r="N166">
        <v>0</v>
      </c>
      <c r="Q166">
        <v>14.7</v>
      </c>
      <c r="R166" t="s">
        <v>546</v>
      </c>
    </row>
    <row r="167" spans="1:18" hidden="1" x14ac:dyDescent="0.2">
      <c r="A167" t="s">
        <v>307</v>
      </c>
      <c r="B167" t="s">
        <v>36</v>
      </c>
      <c r="C167" t="s">
        <v>34</v>
      </c>
      <c r="I167">
        <v>22</v>
      </c>
      <c r="J167">
        <v>8</v>
      </c>
      <c r="K167">
        <v>61</v>
      </c>
      <c r="L167">
        <v>0</v>
      </c>
      <c r="M167">
        <v>0</v>
      </c>
      <c r="N167">
        <v>0</v>
      </c>
      <c r="Q167">
        <v>14.1</v>
      </c>
      <c r="R167" t="s">
        <v>547</v>
      </c>
    </row>
    <row r="168" spans="1:18" hidden="1" x14ac:dyDescent="0.2">
      <c r="A168" t="s">
        <v>309</v>
      </c>
      <c r="B168" t="s">
        <v>70</v>
      </c>
      <c r="C168" t="s">
        <v>34</v>
      </c>
      <c r="I168">
        <v>7</v>
      </c>
      <c r="J168">
        <v>5</v>
      </c>
      <c r="K168">
        <v>30</v>
      </c>
      <c r="L168">
        <v>1</v>
      </c>
      <c r="M168">
        <v>0</v>
      </c>
      <c r="N168">
        <v>0</v>
      </c>
      <c r="Q168">
        <v>14</v>
      </c>
      <c r="R168" t="s">
        <v>546</v>
      </c>
    </row>
    <row r="169" spans="1:18" hidden="1" x14ac:dyDescent="0.2">
      <c r="A169" t="s">
        <v>314</v>
      </c>
      <c r="B169" t="s">
        <v>83</v>
      </c>
      <c r="C169" t="s">
        <v>34</v>
      </c>
      <c r="I169">
        <v>12</v>
      </c>
      <c r="J169">
        <v>7</v>
      </c>
      <c r="K169">
        <v>63</v>
      </c>
      <c r="L169">
        <v>0</v>
      </c>
      <c r="M169">
        <v>0</v>
      </c>
      <c r="N169">
        <v>0</v>
      </c>
      <c r="Q169">
        <v>13.3</v>
      </c>
      <c r="R169" t="s">
        <v>546</v>
      </c>
    </row>
    <row r="170" spans="1:18" hidden="1" x14ac:dyDescent="0.2">
      <c r="A170" t="s">
        <v>317</v>
      </c>
      <c r="B170" t="s">
        <v>21</v>
      </c>
      <c r="C170" t="s">
        <v>34</v>
      </c>
      <c r="I170">
        <v>18</v>
      </c>
      <c r="J170">
        <v>4</v>
      </c>
      <c r="K170">
        <v>30</v>
      </c>
      <c r="L170">
        <v>1</v>
      </c>
      <c r="M170">
        <v>0</v>
      </c>
      <c r="N170">
        <v>0</v>
      </c>
      <c r="Q170">
        <v>13</v>
      </c>
      <c r="R170" t="s">
        <v>545</v>
      </c>
    </row>
    <row r="171" spans="1:18" hidden="1" x14ac:dyDescent="0.2">
      <c r="A171" t="s">
        <v>316</v>
      </c>
      <c r="B171" t="s">
        <v>42</v>
      </c>
      <c r="C171" t="s">
        <v>34</v>
      </c>
      <c r="I171">
        <v>10</v>
      </c>
      <c r="J171">
        <v>6</v>
      </c>
      <c r="K171">
        <v>70</v>
      </c>
      <c r="L171">
        <v>0</v>
      </c>
      <c r="M171">
        <v>0</v>
      </c>
      <c r="N171">
        <v>0</v>
      </c>
      <c r="Q171">
        <v>13</v>
      </c>
      <c r="R171" t="s">
        <v>546</v>
      </c>
    </row>
    <row r="172" spans="1:18" x14ac:dyDescent="0.2">
      <c r="A172" t="s">
        <v>320</v>
      </c>
      <c r="B172" t="s">
        <v>54</v>
      </c>
      <c r="C172" t="s">
        <v>34</v>
      </c>
      <c r="I172">
        <v>5</v>
      </c>
      <c r="J172">
        <v>3</v>
      </c>
      <c r="K172">
        <v>38</v>
      </c>
      <c r="L172">
        <v>1</v>
      </c>
      <c r="M172">
        <v>0</v>
      </c>
      <c r="N172">
        <v>0</v>
      </c>
      <c r="Q172">
        <v>12.8</v>
      </c>
      <c r="R172" t="s">
        <v>546</v>
      </c>
    </row>
    <row r="173" spans="1:18" hidden="1" x14ac:dyDescent="0.2">
      <c r="A173" t="s">
        <v>325</v>
      </c>
      <c r="B173" t="s">
        <v>110</v>
      </c>
      <c r="C173" t="s">
        <v>34</v>
      </c>
      <c r="I173">
        <v>8</v>
      </c>
      <c r="J173">
        <v>4</v>
      </c>
      <c r="K173">
        <v>24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12.4</v>
      </c>
      <c r="R173" t="s">
        <v>546</v>
      </c>
    </row>
    <row r="174" spans="1:18" hidden="1" x14ac:dyDescent="0.2">
      <c r="A174" t="s">
        <v>327</v>
      </c>
      <c r="B174" t="s">
        <v>42</v>
      </c>
      <c r="C174" t="s">
        <v>34</v>
      </c>
      <c r="I174">
        <v>7</v>
      </c>
      <c r="J174">
        <v>6</v>
      </c>
      <c r="K174">
        <v>60</v>
      </c>
      <c r="L174">
        <v>0</v>
      </c>
      <c r="M174">
        <v>0</v>
      </c>
      <c r="N174">
        <v>0</v>
      </c>
      <c r="Q174">
        <v>12</v>
      </c>
      <c r="R174" t="s">
        <v>547</v>
      </c>
    </row>
    <row r="175" spans="1:18" hidden="1" x14ac:dyDescent="0.2">
      <c r="A175" t="s">
        <v>328</v>
      </c>
      <c r="B175" t="s">
        <v>56</v>
      </c>
      <c r="C175" t="s">
        <v>34</v>
      </c>
      <c r="I175">
        <v>10</v>
      </c>
      <c r="J175">
        <v>6</v>
      </c>
      <c r="K175">
        <v>60</v>
      </c>
      <c r="L175">
        <v>0</v>
      </c>
      <c r="M175">
        <v>0</v>
      </c>
      <c r="N175">
        <v>0</v>
      </c>
      <c r="Q175">
        <v>12</v>
      </c>
      <c r="R175" t="s">
        <v>546</v>
      </c>
    </row>
    <row r="176" spans="1:18" hidden="1" x14ac:dyDescent="0.2">
      <c r="A176" t="s">
        <v>332</v>
      </c>
      <c r="B176" t="s">
        <v>50</v>
      </c>
      <c r="C176" t="s">
        <v>34</v>
      </c>
      <c r="I176">
        <v>7</v>
      </c>
      <c r="J176">
        <v>6</v>
      </c>
      <c r="K176">
        <v>39</v>
      </c>
      <c r="L176">
        <v>0</v>
      </c>
      <c r="M176">
        <v>0</v>
      </c>
      <c r="N176">
        <v>0</v>
      </c>
      <c r="Q176">
        <v>9.9</v>
      </c>
      <c r="R176" t="s">
        <v>547</v>
      </c>
    </row>
    <row r="177" spans="1:18" hidden="1" x14ac:dyDescent="0.2">
      <c r="A177" t="s">
        <v>338</v>
      </c>
      <c r="B177" t="s">
        <v>98</v>
      </c>
      <c r="C177" t="s">
        <v>34</v>
      </c>
      <c r="I177">
        <v>9</v>
      </c>
      <c r="J177">
        <v>6</v>
      </c>
      <c r="K177">
        <v>32</v>
      </c>
      <c r="L177">
        <v>0</v>
      </c>
      <c r="M177">
        <v>0</v>
      </c>
      <c r="N177">
        <v>0</v>
      </c>
      <c r="Q177">
        <v>9.1999999999999993</v>
      </c>
      <c r="R177" t="s">
        <v>547</v>
      </c>
    </row>
    <row r="178" spans="1:18" hidden="1" x14ac:dyDescent="0.2">
      <c r="A178" t="s">
        <v>342</v>
      </c>
      <c r="B178" t="s">
        <v>62</v>
      </c>
      <c r="C178" t="s">
        <v>34</v>
      </c>
      <c r="I178">
        <v>6</v>
      </c>
      <c r="J178">
        <v>6</v>
      </c>
      <c r="K178">
        <v>29</v>
      </c>
      <c r="L178">
        <v>0</v>
      </c>
      <c r="M178">
        <v>0</v>
      </c>
      <c r="N178">
        <v>0</v>
      </c>
      <c r="Q178">
        <v>8.9</v>
      </c>
      <c r="R178" t="s">
        <v>547</v>
      </c>
    </row>
    <row r="179" spans="1:18" hidden="1" x14ac:dyDescent="0.2">
      <c r="A179" t="s">
        <v>343</v>
      </c>
      <c r="B179" t="s">
        <v>18</v>
      </c>
      <c r="C179" t="s">
        <v>34</v>
      </c>
      <c r="I179">
        <v>6</v>
      </c>
      <c r="J179">
        <v>4</v>
      </c>
      <c r="K179">
        <v>28</v>
      </c>
      <c r="L179">
        <v>0</v>
      </c>
      <c r="M179">
        <v>1</v>
      </c>
      <c r="N179">
        <v>0</v>
      </c>
      <c r="Q179">
        <v>8.8000000000000007</v>
      </c>
      <c r="R179" t="s">
        <v>546</v>
      </c>
    </row>
    <row r="180" spans="1:18" hidden="1" x14ac:dyDescent="0.2">
      <c r="A180" t="s">
        <v>347</v>
      </c>
      <c r="B180" t="s">
        <v>115</v>
      </c>
      <c r="C180" t="s">
        <v>34</v>
      </c>
      <c r="I180">
        <v>4</v>
      </c>
      <c r="J180">
        <v>4</v>
      </c>
      <c r="K180">
        <v>43</v>
      </c>
      <c r="L180">
        <v>0</v>
      </c>
      <c r="M180">
        <v>0</v>
      </c>
      <c r="N180">
        <v>0</v>
      </c>
      <c r="Q180">
        <v>8.3000000000000007</v>
      </c>
      <c r="R180" t="s">
        <v>547</v>
      </c>
    </row>
    <row r="181" spans="1:18" hidden="1" x14ac:dyDescent="0.2">
      <c r="A181" t="s">
        <v>349</v>
      </c>
      <c r="B181" t="s">
        <v>115</v>
      </c>
      <c r="C181" t="s">
        <v>34</v>
      </c>
      <c r="I181">
        <v>6</v>
      </c>
      <c r="J181">
        <v>4</v>
      </c>
      <c r="K181">
        <v>42</v>
      </c>
      <c r="L181">
        <v>0</v>
      </c>
      <c r="M181">
        <v>0</v>
      </c>
      <c r="N181">
        <v>0</v>
      </c>
      <c r="Q181">
        <v>8.1999999999999993</v>
      </c>
      <c r="R181" t="s">
        <v>547</v>
      </c>
    </row>
    <row r="182" spans="1:18" hidden="1" x14ac:dyDescent="0.2">
      <c r="A182" t="s">
        <v>354</v>
      </c>
      <c r="B182" t="s">
        <v>45</v>
      </c>
      <c r="C182" t="s">
        <v>34</v>
      </c>
      <c r="I182">
        <v>6</v>
      </c>
      <c r="J182">
        <v>4</v>
      </c>
      <c r="K182">
        <v>30</v>
      </c>
      <c r="L182">
        <v>0</v>
      </c>
      <c r="M182">
        <v>0</v>
      </c>
      <c r="N182">
        <v>0</v>
      </c>
      <c r="Q182">
        <v>7</v>
      </c>
      <c r="R182" t="s">
        <v>546</v>
      </c>
    </row>
    <row r="183" spans="1:18" hidden="1" x14ac:dyDescent="0.2">
      <c r="A183" t="s">
        <v>355</v>
      </c>
      <c r="B183" t="s">
        <v>58</v>
      </c>
      <c r="C183" t="s">
        <v>34</v>
      </c>
      <c r="I183">
        <v>5</v>
      </c>
      <c r="J183">
        <v>3</v>
      </c>
      <c r="K183">
        <v>35</v>
      </c>
      <c r="L183">
        <v>0</v>
      </c>
      <c r="M183">
        <v>0</v>
      </c>
      <c r="N183">
        <v>0</v>
      </c>
      <c r="Q183">
        <v>6.5</v>
      </c>
      <c r="R183" t="s">
        <v>546</v>
      </c>
    </row>
    <row r="184" spans="1:18" hidden="1" x14ac:dyDescent="0.2">
      <c r="A184" t="s">
        <v>356</v>
      </c>
      <c r="B184" t="s">
        <v>48</v>
      </c>
      <c r="C184" t="s">
        <v>34</v>
      </c>
      <c r="I184">
        <v>6</v>
      </c>
      <c r="J184">
        <v>3</v>
      </c>
      <c r="K184">
        <v>29</v>
      </c>
      <c r="L184">
        <v>0</v>
      </c>
      <c r="M184">
        <v>0</v>
      </c>
      <c r="N184">
        <v>0</v>
      </c>
      <c r="Q184">
        <v>5.9</v>
      </c>
      <c r="R184" t="s">
        <v>546</v>
      </c>
    </row>
    <row r="185" spans="1:18" hidden="1" x14ac:dyDescent="0.2">
      <c r="A185" t="s">
        <v>360</v>
      </c>
      <c r="B185" t="s">
        <v>31</v>
      </c>
      <c r="C185" t="s">
        <v>34</v>
      </c>
      <c r="I185">
        <v>7</v>
      </c>
      <c r="J185">
        <v>3</v>
      </c>
      <c r="K185">
        <v>26</v>
      </c>
      <c r="L185">
        <v>0</v>
      </c>
      <c r="M185">
        <v>0</v>
      </c>
      <c r="N185">
        <v>0</v>
      </c>
      <c r="Q185">
        <v>5.6</v>
      </c>
      <c r="R185" t="s">
        <v>545</v>
      </c>
    </row>
    <row r="186" spans="1:18" hidden="1" x14ac:dyDescent="0.2">
      <c r="A186" t="s">
        <v>361</v>
      </c>
      <c r="B186" t="s">
        <v>56</v>
      </c>
      <c r="C186" t="s">
        <v>34</v>
      </c>
      <c r="I186">
        <v>4</v>
      </c>
      <c r="J186">
        <v>3</v>
      </c>
      <c r="K186">
        <v>22</v>
      </c>
      <c r="L186">
        <v>0</v>
      </c>
      <c r="M186">
        <v>0</v>
      </c>
      <c r="N186">
        <v>0</v>
      </c>
      <c r="Q186">
        <v>5.2</v>
      </c>
      <c r="R186" t="s">
        <v>547</v>
      </c>
    </row>
    <row r="187" spans="1:18" hidden="1" x14ac:dyDescent="0.2">
      <c r="A187" t="s">
        <v>365</v>
      </c>
      <c r="B187" t="s">
        <v>98</v>
      </c>
      <c r="C187" t="s">
        <v>34</v>
      </c>
      <c r="I187">
        <v>5</v>
      </c>
      <c r="J187">
        <v>3</v>
      </c>
      <c r="K187">
        <v>17</v>
      </c>
      <c r="L187">
        <v>0</v>
      </c>
      <c r="M187">
        <v>0</v>
      </c>
      <c r="N187">
        <v>0</v>
      </c>
      <c r="Q187">
        <v>4.7</v>
      </c>
      <c r="R187" t="s">
        <v>547</v>
      </c>
    </row>
    <row r="188" spans="1:18" hidden="1" x14ac:dyDescent="0.2">
      <c r="A188" t="s">
        <v>371</v>
      </c>
      <c r="B188" t="s">
        <v>33</v>
      </c>
      <c r="C188" t="s">
        <v>34</v>
      </c>
      <c r="I188">
        <v>3</v>
      </c>
      <c r="J188">
        <v>2</v>
      </c>
      <c r="K188">
        <v>19</v>
      </c>
      <c r="L188">
        <v>0</v>
      </c>
      <c r="M188">
        <v>0</v>
      </c>
      <c r="N188">
        <v>0</v>
      </c>
      <c r="Q188">
        <v>3.9</v>
      </c>
      <c r="R188" t="s">
        <v>547</v>
      </c>
    </row>
    <row r="189" spans="1:18" hidden="1" x14ac:dyDescent="0.2">
      <c r="A189" t="s">
        <v>376</v>
      </c>
      <c r="B189" t="s">
        <v>67</v>
      </c>
      <c r="C189" t="s">
        <v>34</v>
      </c>
      <c r="I189">
        <v>3</v>
      </c>
      <c r="J189">
        <v>2</v>
      </c>
      <c r="K189">
        <v>15</v>
      </c>
      <c r="L189">
        <v>0</v>
      </c>
      <c r="M189">
        <v>0</v>
      </c>
      <c r="N189">
        <v>0</v>
      </c>
      <c r="Q189">
        <v>3.5</v>
      </c>
      <c r="R189" t="s">
        <v>547</v>
      </c>
    </row>
    <row r="190" spans="1:18" hidden="1" x14ac:dyDescent="0.2">
      <c r="A190" t="s">
        <v>378</v>
      </c>
      <c r="B190" t="s">
        <v>74</v>
      </c>
      <c r="C190" t="s">
        <v>34</v>
      </c>
      <c r="I190">
        <v>2</v>
      </c>
      <c r="J190">
        <v>2</v>
      </c>
      <c r="K190">
        <v>14</v>
      </c>
      <c r="L190">
        <v>0</v>
      </c>
      <c r="M190">
        <v>0</v>
      </c>
      <c r="N190">
        <v>0</v>
      </c>
      <c r="Q190">
        <v>3.4</v>
      </c>
      <c r="R190" t="s">
        <v>546</v>
      </c>
    </row>
    <row r="191" spans="1:18" hidden="1" x14ac:dyDescent="0.2">
      <c r="A191" t="s">
        <v>377</v>
      </c>
      <c r="B191" t="s">
        <v>78</v>
      </c>
      <c r="C191" t="s">
        <v>34</v>
      </c>
      <c r="I191">
        <v>5</v>
      </c>
      <c r="J191">
        <v>2</v>
      </c>
      <c r="K191">
        <v>14</v>
      </c>
      <c r="L191">
        <v>0</v>
      </c>
      <c r="M191">
        <v>0</v>
      </c>
      <c r="N191">
        <v>0</v>
      </c>
      <c r="Q191">
        <v>3.4</v>
      </c>
      <c r="R191" t="s">
        <v>546</v>
      </c>
    </row>
    <row r="192" spans="1:18" hidden="1" x14ac:dyDescent="0.2">
      <c r="A192" t="s">
        <v>381</v>
      </c>
      <c r="B192" t="s">
        <v>110</v>
      </c>
      <c r="C192" t="s">
        <v>34</v>
      </c>
      <c r="I192">
        <v>2</v>
      </c>
      <c r="J192">
        <v>2</v>
      </c>
      <c r="K192">
        <v>13</v>
      </c>
      <c r="L192">
        <v>0</v>
      </c>
      <c r="M192">
        <v>0</v>
      </c>
      <c r="N192">
        <v>0</v>
      </c>
      <c r="Q192">
        <v>3.3</v>
      </c>
      <c r="R192" t="s">
        <v>547</v>
      </c>
    </row>
    <row r="193" spans="1:18" hidden="1" x14ac:dyDescent="0.2">
      <c r="A193" t="s">
        <v>382</v>
      </c>
      <c r="B193" t="s">
        <v>56</v>
      </c>
      <c r="C193" t="s">
        <v>34</v>
      </c>
      <c r="I193">
        <v>2</v>
      </c>
      <c r="J193">
        <v>2</v>
      </c>
      <c r="K193">
        <v>13</v>
      </c>
      <c r="L193">
        <v>0</v>
      </c>
      <c r="M193">
        <v>0</v>
      </c>
      <c r="N193">
        <v>0</v>
      </c>
      <c r="Q193">
        <v>3.3</v>
      </c>
      <c r="R193" t="s">
        <v>547</v>
      </c>
    </row>
    <row r="194" spans="1:18" hidden="1" x14ac:dyDescent="0.2">
      <c r="A194" t="s">
        <v>383</v>
      </c>
      <c r="B194" t="s">
        <v>74</v>
      </c>
      <c r="C194" t="s">
        <v>34</v>
      </c>
      <c r="I194">
        <v>2</v>
      </c>
      <c r="J194">
        <v>1</v>
      </c>
      <c r="K194">
        <v>21</v>
      </c>
      <c r="L194">
        <v>0</v>
      </c>
      <c r="M194">
        <v>0</v>
      </c>
      <c r="N194">
        <v>0</v>
      </c>
      <c r="Q194">
        <v>3.1</v>
      </c>
      <c r="R194" t="s">
        <v>547</v>
      </c>
    </row>
    <row r="195" spans="1:18" hidden="1" x14ac:dyDescent="0.2">
      <c r="A195" t="s">
        <v>386</v>
      </c>
      <c r="B195" t="s">
        <v>21</v>
      </c>
      <c r="C195" t="s">
        <v>34</v>
      </c>
      <c r="I195">
        <v>4</v>
      </c>
      <c r="J195">
        <v>1</v>
      </c>
      <c r="K195">
        <v>18</v>
      </c>
      <c r="L195">
        <v>0</v>
      </c>
      <c r="M195">
        <v>0</v>
      </c>
      <c r="N195">
        <v>0</v>
      </c>
      <c r="Q195">
        <v>2.8</v>
      </c>
      <c r="R195" t="s">
        <v>547</v>
      </c>
    </row>
    <row r="196" spans="1:18" hidden="1" x14ac:dyDescent="0.2">
      <c r="A196" t="s">
        <v>387</v>
      </c>
      <c r="B196" t="s">
        <v>117</v>
      </c>
      <c r="C196" t="s">
        <v>34</v>
      </c>
      <c r="I196">
        <v>3</v>
      </c>
      <c r="J196">
        <v>2</v>
      </c>
      <c r="K196">
        <v>8</v>
      </c>
      <c r="L196">
        <v>0</v>
      </c>
      <c r="M196">
        <v>0</v>
      </c>
      <c r="N196">
        <v>0</v>
      </c>
      <c r="Q196">
        <v>2.8</v>
      </c>
      <c r="R196" t="s">
        <v>547</v>
      </c>
    </row>
    <row r="197" spans="1:18" hidden="1" x14ac:dyDescent="0.2">
      <c r="A197" t="s">
        <v>388</v>
      </c>
      <c r="B197" t="s">
        <v>65</v>
      </c>
      <c r="C197" t="s">
        <v>34</v>
      </c>
      <c r="I197">
        <v>4</v>
      </c>
      <c r="J197">
        <v>1</v>
      </c>
      <c r="K197">
        <v>16</v>
      </c>
      <c r="L197">
        <v>0</v>
      </c>
      <c r="M197">
        <v>0</v>
      </c>
      <c r="N197">
        <v>0</v>
      </c>
      <c r="Q197">
        <v>2.6</v>
      </c>
      <c r="R197" t="s">
        <v>546</v>
      </c>
    </row>
    <row r="198" spans="1:18" hidden="1" x14ac:dyDescent="0.2">
      <c r="A198" t="s">
        <v>393</v>
      </c>
      <c r="B198" t="s">
        <v>27</v>
      </c>
      <c r="C198" t="s">
        <v>34</v>
      </c>
      <c r="I198">
        <v>1</v>
      </c>
      <c r="J198">
        <v>1</v>
      </c>
      <c r="K198">
        <v>13</v>
      </c>
      <c r="L198">
        <v>0</v>
      </c>
      <c r="M198">
        <v>0</v>
      </c>
      <c r="N198">
        <v>0</v>
      </c>
      <c r="Q198">
        <v>2.2999999999999998</v>
      </c>
      <c r="R198" t="s">
        <v>547</v>
      </c>
    </row>
    <row r="199" spans="1:18" hidden="1" x14ac:dyDescent="0.2">
      <c r="A199" t="s">
        <v>394</v>
      </c>
      <c r="B199" t="s">
        <v>78</v>
      </c>
      <c r="C199" t="s">
        <v>34</v>
      </c>
      <c r="I199">
        <v>4</v>
      </c>
      <c r="J199">
        <v>1</v>
      </c>
      <c r="K199">
        <v>13</v>
      </c>
      <c r="L199">
        <v>0</v>
      </c>
      <c r="M199">
        <v>0</v>
      </c>
      <c r="N199">
        <v>0</v>
      </c>
      <c r="Q199">
        <v>2.2999999999999998</v>
      </c>
      <c r="R199" t="s">
        <v>547</v>
      </c>
    </row>
    <row r="200" spans="1:18" hidden="1" x14ac:dyDescent="0.2">
      <c r="A200" t="s">
        <v>396</v>
      </c>
      <c r="B200" t="s">
        <v>18</v>
      </c>
      <c r="C200" t="s">
        <v>34</v>
      </c>
      <c r="I200">
        <v>1</v>
      </c>
      <c r="J200">
        <v>1</v>
      </c>
      <c r="K200">
        <v>11</v>
      </c>
      <c r="L200">
        <v>0</v>
      </c>
      <c r="M200">
        <v>0</v>
      </c>
      <c r="N200">
        <v>0</v>
      </c>
      <c r="Q200">
        <v>2.1</v>
      </c>
      <c r="R200" t="s">
        <v>547</v>
      </c>
    </row>
    <row r="201" spans="1:18" hidden="1" x14ac:dyDescent="0.2">
      <c r="A201" t="s">
        <v>405</v>
      </c>
      <c r="B201" t="s">
        <v>45</v>
      </c>
      <c r="C201" t="s">
        <v>34</v>
      </c>
      <c r="I201">
        <v>4</v>
      </c>
      <c r="J201">
        <v>1</v>
      </c>
      <c r="K201">
        <v>6</v>
      </c>
      <c r="L201">
        <v>0</v>
      </c>
      <c r="M201">
        <v>0</v>
      </c>
      <c r="N201">
        <v>0</v>
      </c>
      <c r="Q201">
        <v>1.6</v>
      </c>
      <c r="R201" t="s">
        <v>547</v>
      </c>
    </row>
    <row r="202" spans="1:18" hidden="1" x14ac:dyDescent="0.2">
      <c r="A202" t="s">
        <v>406</v>
      </c>
      <c r="B202" t="s">
        <v>42</v>
      </c>
      <c r="C202" t="s">
        <v>34</v>
      </c>
      <c r="I202">
        <v>3</v>
      </c>
      <c r="J202">
        <v>1</v>
      </c>
      <c r="K202">
        <v>3</v>
      </c>
      <c r="L202">
        <v>0</v>
      </c>
      <c r="M202">
        <v>0</v>
      </c>
      <c r="N202">
        <v>0</v>
      </c>
      <c r="Q202">
        <v>1.3</v>
      </c>
      <c r="R202" t="s">
        <v>547</v>
      </c>
    </row>
    <row r="203" spans="1:18" hidden="1" x14ac:dyDescent="0.2">
      <c r="A203" t="s">
        <v>407</v>
      </c>
      <c r="B203" t="s">
        <v>104</v>
      </c>
      <c r="C203" t="s">
        <v>34</v>
      </c>
      <c r="I203">
        <v>1</v>
      </c>
      <c r="J203">
        <v>1</v>
      </c>
      <c r="K203">
        <v>2</v>
      </c>
      <c r="L203">
        <v>0</v>
      </c>
      <c r="M203">
        <v>0</v>
      </c>
      <c r="N203">
        <v>0</v>
      </c>
      <c r="Q203">
        <v>1.2</v>
      </c>
      <c r="R203" t="s">
        <v>546</v>
      </c>
    </row>
    <row r="204" spans="1:18" hidden="1" x14ac:dyDescent="0.2">
      <c r="A204" t="s">
        <v>408</v>
      </c>
      <c r="B204" t="s">
        <v>104</v>
      </c>
      <c r="C204" t="s">
        <v>34</v>
      </c>
      <c r="I204">
        <v>1</v>
      </c>
      <c r="J204">
        <v>1</v>
      </c>
      <c r="K204">
        <v>2</v>
      </c>
      <c r="L204">
        <v>0</v>
      </c>
      <c r="M204">
        <v>0</v>
      </c>
      <c r="N204">
        <v>0</v>
      </c>
      <c r="Q204">
        <v>1.2</v>
      </c>
      <c r="R204" t="s">
        <v>547</v>
      </c>
    </row>
    <row r="205" spans="1:18" hidden="1" x14ac:dyDescent="0.2">
      <c r="A205" t="s">
        <v>411</v>
      </c>
      <c r="B205" t="s">
        <v>110</v>
      </c>
      <c r="C205" t="s">
        <v>34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Q205">
        <v>1</v>
      </c>
      <c r="R205" t="s">
        <v>547</v>
      </c>
    </row>
    <row r="206" spans="1:18" hidden="1" x14ac:dyDescent="0.2">
      <c r="A206" t="s">
        <v>420</v>
      </c>
      <c r="B206" t="s">
        <v>58</v>
      </c>
      <c r="C206" t="s">
        <v>34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Q206">
        <v>0</v>
      </c>
      <c r="R206" t="s">
        <v>547</v>
      </c>
    </row>
    <row r="207" spans="1:18" hidden="1" x14ac:dyDescent="0.2">
      <c r="A207" t="s">
        <v>424</v>
      </c>
      <c r="B207" t="s">
        <v>36</v>
      </c>
      <c r="C207" t="s">
        <v>34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Q207">
        <v>0</v>
      </c>
      <c r="R207" t="s">
        <v>547</v>
      </c>
    </row>
    <row r="208" spans="1:18" hidden="1" x14ac:dyDescent="0.2">
      <c r="A208" t="s">
        <v>427</v>
      </c>
      <c r="B208" t="s">
        <v>31</v>
      </c>
      <c r="C208" t="s">
        <v>34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Q208">
        <v>0</v>
      </c>
      <c r="R208" t="s">
        <v>546</v>
      </c>
    </row>
    <row r="209" spans="1:18" hidden="1" x14ac:dyDescent="0.2">
      <c r="A209" t="s">
        <v>426</v>
      </c>
      <c r="B209" t="s">
        <v>29</v>
      </c>
      <c r="C209" t="s">
        <v>34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Q209">
        <v>0</v>
      </c>
      <c r="R209" t="s">
        <v>546</v>
      </c>
    </row>
    <row r="210" spans="1:18" hidden="1" x14ac:dyDescent="0.2">
      <c r="A210" t="s">
        <v>176</v>
      </c>
      <c r="B210" t="s">
        <v>25</v>
      </c>
      <c r="C210" t="s">
        <v>34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Q210">
        <v>0</v>
      </c>
      <c r="R210" t="s">
        <v>547</v>
      </c>
    </row>
    <row r="211" spans="1:18" hidden="1" x14ac:dyDescent="0.2">
      <c r="A211" t="s">
        <v>419</v>
      </c>
      <c r="B211" t="s">
        <v>106</v>
      </c>
      <c r="C211" t="s">
        <v>34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Q211">
        <v>0</v>
      </c>
      <c r="R211" t="s">
        <v>547</v>
      </c>
    </row>
    <row r="212" spans="1:18" hidden="1" x14ac:dyDescent="0.2">
      <c r="A212" t="s">
        <v>20</v>
      </c>
      <c r="B212" t="s">
        <v>21</v>
      </c>
      <c r="C212" t="s">
        <v>22</v>
      </c>
      <c r="I212">
        <v>101</v>
      </c>
      <c r="J212">
        <v>58</v>
      </c>
      <c r="K212">
        <v>776</v>
      </c>
      <c r="L212">
        <v>5</v>
      </c>
      <c r="M212">
        <v>1</v>
      </c>
      <c r="N212">
        <v>4</v>
      </c>
      <c r="Q212">
        <v>179.6</v>
      </c>
      <c r="R212" t="s">
        <v>539</v>
      </c>
    </row>
    <row r="213" spans="1:18" hidden="1" x14ac:dyDescent="0.2">
      <c r="A213" t="s">
        <v>23</v>
      </c>
      <c r="B213" t="s">
        <v>18</v>
      </c>
      <c r="C213" t="s">
        <v>22</v>
      </c>
      <c r="I213">
        <v>90</v>
      </c>
      <c r="J213">
        <v>58</v>
      </c>
      <c r="K213">
        <v>730</v>
      </c>
      <c r="L213">
        <v>5</v>
      </c>
      <c r="M213">
        <v>0</v>
      </c>
      <c r="N213">
        <v>3</v>
      </c>
      <c r="Q213">
        <v>170</v>
      </c>
      <c r="R213" t="s">
        <v>539</v>
      </c>
    </row>
    <row r="214" spans="1:18" hidden="1" x14ac:dyDescent="0.2">
      <c r="A214" t="s">
        <v>24</v>
      </c>
      <c r="B214" t="s">
        <v>25</v>
      </c>
      <c r="C214" t="s">
        <v>22</v>
      </c>
      <c r="I214">
        <v>84</v>
      </c>
      <c r="J214">
        <v>62</v>
      </c>
      <c r="K214">
        <v>690</v>
      </c>
      <c r="L214">
        <v>3</v>
      </c>
      <c r="M214">
        <v>0</v>
      </c>
      <c r="N214">
        <v>3</v>
      </c>
      <c r="O214">
        <v>1</v>
      </c>
      <c r="P214">
        <v>0</v>
      </c>
      <c r="Q214">
        <v>158</v>
      </c>
      <c r="R214" t="s">
        <v>539</v>
      </c>
    </row>
    <row r="215" spans="1:18" hidden="1" x14ac:dyDescent="0.2">
      <c r="A215" t="s">
        <v>26</v>
      </c>
      <c r="B215" t="s">
        <v>27</v>
      </c>
      <c r="C215" t="s">
        <v>22</v>
      </c>
      <c r="I215">
        <v>59</v>
      </c>
      <c r="J215">
        <v>46</v>
      </c>
      <c r="K215">
        <v>622</v>
      </c>
      <c r="L215">
        <v>6</v>
      </c>
      <c r="M215">
        <v>0</v>
      </c>
      <c r="N215">
        <v>2</v>
      </c>
      <c r="O215">
        <v>1</v>
      </c>
      <c r="P215">
        <v>0</v>
      </c>
      <c r="Q215">
        <v>150.19999999999999</v>
      </c>
      <c r="R215" t="s">
        <v>539</v>
      </c>
    </row>
    <row r="216" spans="1:18" hidden="1" x14ac:dyDescent="0.2">
      <c r="A216" t="s">
        <v>28</v>
      </c>
      <c r="B216" t="s">
        <v>29</v>
      </c>
      <c r="C216" t="s">
        <v>22</v>
      </c>
      <c r="D216">
        <v>1</v>
      </c>
      <c r="E216">
        <v>6</v>
      </c>
      <c r="F216">
        <v>0</v>
      </c>
      <c r="G216">
        <v>0</v>
      </c>
      <c r="H216">
        <v>0</v>
      </c>
      <c r="I216">
        <v>66</v>
      </c>
      <c r="J216">
        <v>46</v>
      </c>
      <c r="K216">
        <v>671</v>
      </c>
      <c r="L216">
        <v>2</v>
      </c>
      <c r="M216">
        <v>1</v>
      </c>
      <c r="N216">
        <v>4</v>
      </c>
      <c r="Q216">
        <v>139.69999999999999</v>
      </c>
      <c r="R216" t="s">
        <v>539</v>
      </c>
    </row>
    <row r="217" spans="1:18" hidden="1" x14ac:dyDescent="0.2">
      <c r="A217" t="s">
        <v>30</v>
      </c>
      <c r="B217" t="s">
        <v>31</v>
      </c>
      <c r="C217" t="s">
        <v>22</v>
      </c>
      <c r="I217">
        <v>60</v>
      </c>
      <c r="J217">
        <v>41</v>
      </c>
      <c r="K217">
        <v>578</v>
      </c>
      <c r="L217">
        <v>4</v>
      </c>
      <c r="M217">
        <v>0</v>
      </c>
      <c r="N217">
        <v>4</v>
      </c>
      <c r="O217">
        <v>2</v>
      </c>
      <c r="P217">
        <v>0</v>
      </c>
      <c r="Q217">
        <v>134.80000000000001</v>
      </c>
      <c r="R217" t="s">
        <v>539</v>
      </c>
    </row>
    <row r="218" spans="1:18" hidden="1" x14ac:dyDescent="0.2">
      <c r="A218" t="s">
        <v>35</v>
      </c>
      <c r="B218" t="s">
        <v>36</v>
      </c>
      <c r="C218" t="s">
        <v>22</v>
      </c>
      <c r="I218">
        <v>69</v>
      </c>
      <c r="J218">
        <v>34</v>
      </c>
      <c r="K218">
        <v>586</v>
      </c>
      <c r="L218">
        <v>6</v>
      </c>
      <c r="M218">
        <v>0</v>
      </c>
      <c r="N218">
        <v>1</v>
      </c>
      <c r="Q218">
        <v>131.6</v>
      </c>
      <c r="R218" t="s">
        <v>539</v>
      </c>
    </row>
    <row r="219" spans="1:18" hidden="1" x14ac:dyDescent="0.2">
      <c r="A219" t="s">
        <v>39</v>
      </c>
      <c r="B219" t="s">
        <v>40</v>
      </c>
      <c r="C219" t="s">
        <v>22</v>
      </c>
      <c r="I219">
        <v>66</v>
      </c>
      <c r="J219">
        <v>41</v>
      </c>
      <c r="K219">
        <v>588</v>
      </c>
      <c r="L219">
        <v>3</v>
      </c>
      <c r="M219">
        <v>0</v>
      </c>
      <c r="N219">
        <v>3</v>
      </c>
      <c r="Q219">
        <v>126.8</v>
      </c>
      <c r="R219" t="s">
        <v>539</v>
      </c>
    </row>
    <row r="220" spans="1:18" hidden="1" x14ac:dyDescent="0.2">
      <c r="A220" t="s">
        <v>41</v>
      </c>
      <c r="B220" t="s">
        <v>42</v>
      </c>
      <c r="C220" t="s">
        <v>22</v>
      </c>
      <c r="D220">
        <v>1</v>
      </c>
      <c r="E220">
        <v>3</v>
      </c>
      <c r="F220">
        <v>0</v>
      </c>
      <c r="G220">
        <v>0</v>
      </c>
      <c r="H220">
        <v>0</v>
      </c>
      <c r="I220">
        <v>66</v>
      </c>
      <c r="J220">
        <v>42</v>
      </c>
      <c r="K220">
        <v>524</v>
      </c>
      <c r="L220">
        <v>4</v>
      </c>
      <c r="M220">
        <v>0</v>
      </c>
      <c r="N220">
        <v>2</v>
      </c>
      <c r="Q220">
        <v>124.7</v>
      </c>
      <c r="R220" t="s">
        <v>539</v>
      </c>
    </row>
    <row r="221" spans="1:18" hidden="1" x14ac:dyDescent="0.2">
      <c r="A221" t="s">
        <v>43</v>
      </c>
      <c r="B221" t="s">
        <v>33</v>
      </c>
      <c r="C221" t="s">
        <v>22</v>
      </c>
      <c r="D221">
        <v>3</v>
      </c>
      <c r="E221">
        <v>23</v>
      </c>
      <c r="F221">
        <v>0</v>
      </c>
      <c r="G221">
        <v>0</v>
      </c>
      <c r="H221">
        <v>0</v>
      </c>
      <c r="I221">
        <v>66</v>
      </c>
      <c r="J221">
        <v>45</v>
      </c>
      <c r="K221">
        <v>503</v>
      </c>
      <c r="L221">
        <v>4</v>
      </c>
      <c r="M221">
        <v>0</v>
      </c>
      <c r="N221">
        <v>1</v>
      </c>
      <c r="Q221">
        <v>124.6</v>
      </c>
      <c r="R221" t="s">
        <v>539</v>
      </c>
    </row>
    <row r="222" spans="1:18" hidden="1" x14ac:dyDescent="0.2">
      <c r="A222" t="s">
        <v>47</v>
      </c>
      <c r="B222" t="s">
        <v>48</v>
      </c>
      <c r="C222" t="s">
        <v>22</v>
      </c>
      <c r="I222">
        <v>68</v>
      </c>
      <c r="J222">
        <v>43</v>
      </c>
      <c r="K222">
        <v>574</v>
      </c>
      <c r="L222">
        <v>3</v>
      </c>
      <c r="M222">
        <v>0</v>
      </c>
      <c r="N222">
        <v>1</v>
      </c>
      <c r="O222">
        <v>1</v>
      </c>
      <c r="P222">
        <v>0</v>
      </c>
      <c r="Q222">
        <v>121.4</v>
      </c>
      <c r="R222" t="s">
        <v>539</v>
      </c>
    </row>
    <row r="223" spans="1:18" hidden="1" x14ac:dyDescent="0.2">
      <c r="A223" t="s">
        <v>49</v>
      </c>
      <c r="B223" t="s">
        <v>50</v>
      </c>
      <c r="C223" t="s">
        <v>22</v>
      </c>
      <c r="I223">
        <v>74</v>
      </c>
      <c r="J223">
        <v>37</v>
      </c>
      <c r="K223">
        <v>606</v>
      </c>
      <c r="L223">
        <v>3</v>
      </c>
      <c r="M223">
        <v>0</v>
      </c>
      <c r="N223">
        <v>1</v>
      </c>
      <c r="Q223">
        <v>118.6</v>
      </c>
      <c r="R223" t="s">
        <v>539</v>
      </c>
    </row>
    <row r="224" spans="1:18" hidden="1" x14ac:dyDescent="0.2">
      <c r="A224" t="s">
        <v>51</v>
      </c>
      <c r="B224" t="s">
        <v>36</v>
      </c>
      <c r="C224" t="s">
        <v>22</v>
      </c>
      <c r="I224">
        <v>51</v>
      </c>
      <c r="J224">
        <v>31</v>
      </c>
      <c r="K224">
        <v>513</v>
      </c>
      <c r="L224">
        <v>5</v>
      </c>
      <c r="M224">
        <v>0</v>
      </c>
      <c r="N224">
        <v>2</v>
      </c>
      <c r="O224">
        <v>1</v>
      </c>
      <c r="P224">
        <v>0</v>
      </c>
      <c r="Q224">
        <v>118.3</v>
      </c>
      <c r="R224" t="s">
        <v>543</v>
      </c>
    </row>
    <row r="225" spans="1:18" hidden="1" x14ac:dyDescent="0.2">
      <c r="A225" t="s">
        <v>52</v>
      </c>
      <c r="B225" t="s">
        <v>27</v>
      </c>
      <c r="C225" t="s">
        <v>22</v>
      </c>
      <c r="D225">
        <v>1</v>
      </c>
      <c r="E225">
        <v>13</v>
      </c>
      <c r="F225">
        <v>0</v>
      </c>
      <c r="G225">
        <v>0</v>
      </c>
      <c r="H225">
        <v>0</v>
      </c>
      <c r="I225">
        <v>51</v>
      </c>
      <c r="J225">
        <v>37</v>
      </c>
      <c r="K225">
        <v>562</v>
      </c>
      <c r="L225">
        <v>3</v>
      </c>
      <c r="M225">
        <v>0</v>
      </c>
      <c r="N225">
        <v>1</v>
      </c>
      <c r="O225">
        <v>1</v>
      </c>
      <c r="P225">
        <v>0</v>
      </c>
      <c r="Q225">
        <v>115.5</v>
      </c>
      <c r="R225" t="s">
        <v>543</v>
      </c>
    </row>
    <row r="226" spans="1:18" x14ac:dyDescent="0.2">
      <c r="A226" t="s">
        <v>53</v>
      </c>
      <c r="B226" t="s">
        <v>54</v>
      </c>
      <c r="C226" t="s">
        <v>22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65</v>
      </c>
      <c r="J226">
        <v>38</v>
      </c>
      <c r="K226">
        <v>527</v>
      </c>
      <c r="L226">
        <v>3</v>
      </c>
      <c r="M226">
        <v>0</v>
      </c>
      <c r="N226">
        <v>2</v>
      </c>
      <c r="Q226">
        <v>114.7</v>
      </c>
      <c r="R226" t="s">
        <v>543</v>
      </c>
    </row>
    <row r="227" spans="1:18" x14ac:dyDescent="0.2">
      <c r="A227" t="s">
        <v>59</v>
      </c>
      <c r="B227" t="s">
        <v>54</v>
      </c>
      <c r="C227" t="s">
        <v>22</v>
      </c>
      <c r="I227">
        <v>75</v>
      </c>
      <c r="J227">
        <v>48</v>
      </c>
      <c r="K227">
        <v>527</v>
      </c>
      <c r="L227">
        <v>1</v>
      </c>
      <c r="M227">
        <v>0</v>
      </c>
      <c r="N227">
        <v>2</v>
      </c>
      <c r="O227">
        <v>1</v>
      </c>
      <c r="P227">
        <v>0</v>
      </c>
      <c r="Q227">
        <v>112.7</v>
      </c>
      <c r="R227" t="s">
        <v>539</v>
      </c>
    </row>
    <row r="228" spans="1:18" hidden="1" x14ac:dyDescent="0.2">
      <c r="A228" t="s">
        <v>61</v>
      </c>
      <c r="B228" t="s">
        <v>62</v>
      </c>
      <c r="C228" t="s">
        <v>22</v>
      </c>
      <c r="D228">
        <v>1</v>
      </c>
      <c r="E228">
        <v>2</v>
      </c>
      <c r="F228">
        <v>0</v>
      </c>
      <c r="G228">
        <v>0</v>
      </c>
      <c r="H228">
        <v>0</v>
      </c>
      <c r="I228">
        <v>50</v>
      </c>
      <c r="J228">
        <v>33</v>
      </c>
      <c r="K228">
        <v>519</v>
      </c>
      <c r="L228">
        <v>3</v>
      </c>
      <c r="M228">
        <v>0</v>
      </c>
      <c r="N228">
        <v>3</v>
      </c>
      <c r="O228">
        <v>1</v>
      </c>
      <c r="P228">
        <v>0</v>
      </c>
      <c r="Q228">
        <v>112.1</v>
      </c>
      <c r="R228" t="s">
        <v>539</v>
      </c>
    </row>
    <row r="229" spans="1:18" hidden="1" x14ac:dyDescent="0.2">
      <c r="A229" t="s">
        <v>63</v>
      </c>
      <c r="B229" t="s">
        <v>45</v>
      </c>
      <c r="C229" t="s">
        <v>22</v>
      </c>
      <c r="I229">
        <v>60</v>
      </c>
      <c r="J229">
        <v>35</v>
      </c>
      <c r="K229">
        <v>575</v>
      </c>
      <c r="L229">
        <v>4</v>
      </c>
      <c r="M229">
        <v>0</v>
      </c>
      <c r="N229">
        <v>2</v>
      </c>
      <c r="O229">
        <v>2</v>
      </c>
      <c r="P229">
        <v>1</v>
      </c>
      <c r="Q229">
        <v>110.5</v>
      </c>
      <c r="R229" t="s">
        <v>539</v>
      </c>
    </row>
    <row r="230" spans="1:18" hidden="1" x14ac:dyDescent="0.2">
      <c r="A230" t="s">
        <v>64</v>
      </c>
      <c r="B230" t="s">
        <v>65</v>
      </c>
      <c r="C230" t="s">
        <v>22</v>
      </c>
      <c r="I230">
        <v>50</v>
      </c>
      <c r="J230">
        <v>35</v>
      </c>
      <c r="K230">
        <v>531</v>
      </c>
      <c r="L230">
        <v>3</v>
      </c>
      <c r="M230">
        <v>0</v>
      </c>
      <c r="N230">
        <v>1</v>
      </c>
      <c r="Q230">
        <v>109.1</v>
      </c>
      <c r="R230" t="s">
        <v>539</v>
      </c>
    </row>
    <row r="231" spans="1:18" hidden="1" x14ac:dyDescent="0.2">
      <c r="A231" t="s">
        <v>69</v>
      </c>
      <c r="B231" t="s">
        <v>70</v>
      </c>
      <c r="C231" t="s">
        <v>22</v>
      </c>
      <c r="D231">
        <v>8</v>
      </c>
      <c r="E231">
        <v>77</v>
      </c>
      <c r="F231">
        <v>1</v>
      </c>
      <c r="G231">
        <v>0</v>
      </c>
      <c r="H231">
        <v>0</v>
      </c>
      <c r="I231">
        <v>56</v>
      </c>
      <c r="J231">
        <v>36</v>
      </c>
      <c r="K231">
        <v>395</v>
      </c>
      <c r="L231">
        <v>2</v>
      </c>
      <c r="M231">
        <v>1</v>
      </c>
      <c r="N231">
        <v>1</v>
      </c>
      <c r="O231">
        <v>0</v>
      </c>
      <c r="P231">
        <v>1</v>
      </c>
      <c r="Q231">
        <v>106.2</v>
      </c>
      <c r="R231" t="s">
        <v>539</v>
      </c>
    </row>
    <row r="232" spans="1:18" hidden="1" x14ac:dyDescent="0.2">
      <c r="A232" t="s">
        <v>71</v>
      </c>
      <c r="B232" t="s">
        <v>50</v>
      </c>
      <c r="C232" t="s">
        <v>22</v>
      </c>
      <c r="I232">
        <v>55</v>
      </c>
      <c r="J232">
        <v>34</v>
      </c>
      <c r="K232">
        <v>381</v>
      </c>
      <c r="L232">
        <v>5</v>
      </c>
      <c r="M232">
        <v>0</v>
      </c>
      <c r="N232">
        <v>1</v>
      </c>
      <c r="Q232">
        <v>105.1</v>
      </c>
      <c r="R232" t="s">
        <v>543</v>
      </c>
    </row>
    <row r="233" spans="1:18" hidden="1" x14ac:dyDescent="0.2">
      <c r="A233" t="s">
        <v>72</v>
      </c>
      <c r="B233" t="s">
        <v>67</v>
      </c>
      <c r="C233" t="s">
        <v>22</v>
      </c>
      <c r="D233">
        <v>2</v>
      </c>
      <c r="E233">
        <v>-5</v>
      </c>
      <c r="F233">
        <v>0</v>
      </c>
      <c r="G233">
        <v>0</v>
      </c>
      <c r="H233">
        <v>0</v>
      </c>
      <c r="I233">
        <v>56</v>
      </c>
      <c r="J233">
        <v>39</v>
      </c>
      <c r="K233">
        <v>531</v>
      </c>
      <c r="L233">
        <v>1</v>
      </c>
      <c r="M233">
        <v>0</v>
      </c>
      <c r="N233">
        <v>2</v>
      </c>
      <c r="Q233">
        <v>103.6</v>
      </c>
      <c r="R233" t="s">
        <v>539</v>
      </c>
    </row>
    <row r="234" spans="1:18" hidden="1" x14ac:dyDescent="0.2">
      <c r="A234" t="s">
        <v>73</v>
      </c>
      <c r="B234" t="s">
        <v>74</v>
      </c>
      <c r="C234" t="s">
        <v>22</v>
      </c>
      <c r="I234">
        <v>29</v>
      </c>
      <c r="J234">
        <v>21</v>
      </c>
      <c r="K234">
        <v>424</v>
      </c>
      <c r="L234">
        <v>6</v>
      </c>
      <c r="M234">
        <v>0</v>
      </c>
      <c r="N234">
        <v>1</v>
      </c>
      <c r="Q234">
        <v>102.4</v>
      </c>
      <c r="R234" t="s">
        <v>543</v>
      </c>
    </row>
    <row r="235" spans="1:18" hidden="1" x14ac:dyDescent="0.2">
      <c r="A235" t="s">
        <v>80</v>
      </c>
      <c r="B235" t="s">
        <v>70</v>
      </c>
      <c r="C235" t="s">
        <v>22</v>
      </c>
      <c r="I235">
        <v>35</v>
      </c>
      <c r="J235">
        <v>26</v>
      </c>
      <c r="K235">
        <v>438</v>
      </c>
      <c r="L235">
        <v>4</v>
      </c>
      <c r="M235">
        <v>0</v>
      </c>
      <c r="N235">
        <v>2</v>
      </c>
      <c r="Q235">
        <v>99.8</v>
      </c>
      <c r="R235" t="s">
        <v>543</v>
      </c>
    </row>
    <row r="236" spans="1:18" hidden="1" x14ac:dyDescent="0.2">
      <c r="A236" t="s">
        <v>87</v>
      </c>
      <c r="B236" t="s">
        <v>74</v>
      </c>
      <c r="C236" t="s">
        <v>22</v>
      </c>
      <c r="D236">
        <v>1</v>
      </c>
      <c r="E236">
        <v>12</v>
      </c>
      <c r="F236">
        <v>0</v>
      </c>
      <c r="G236">
        <v>0</v>
      </c>
      <c r="H236">
        <v>0</v>
      </c>
      <c r="I236">
        <v>47</v>
      </c>
      <c r="J236">
        <v>30</v>
      </c>
      <c r="K236">
        <v>350</v>
      </c>
      <c r="L236">
        <v>4</v>
      </c>
      <c r="M236">
        <v>0</v>
      </c>
      <c r="N236">
        <v>1</v>
      </c>
      <c r="Q236">
        <v>93.2</v>
      </c>
      <c r="R236" t="s">
        <v>539</v>
      </c>
    </row>
    <row r="237" spans="1:18" hidden="1" x14ac:dyDescent="0.2">
      <c r="A237" t="s">
        <v>89</v>
      </c>
      <c r="B237" t="s">
        <v>90</v>
      </c>
      <c r="C237" t="s">
        <v>22</v>
      </c>
      <c r="I237">
        <v>57</v>
      </c>
      <c r="J237">
        <v>37</v>
      </c>
      <c r="K237">
        <v>350</v>
      </c>
      <c r="L237">
        <v>3</v>
      </c>
      <c r="M237">
        <v>0</v>
      </c>
      <c r="N237">
        <v>0</v>
      </c>
      <c r="Q237">
        <v>90</v>
      </c>
      <c r="R237" t="s">
        <v>539</v>
      </c>
    </row>
    <row r="238" spans="1:18" hidden="1" x14ac:dyDescent="0.2">
      <c r="A238" t="s">
        <v>92</v>
      </c>
      <c r="B238" t="s">
        <v>38</v>
      </c>
      <c r="C238" t="s">
        <v>22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58</v>
      </c>
      <c r="J238">
        <v>35</v>
      </c>
      <c r="K238">
        <v>444</v>
      </c>
      <c r="L238">
        <v>1</v>
      </c>
      <c r="M238">
        <v>0</v>
      </c>
      <c r="N238">
        <v>1</v>
      </c>
      <c r="Q238">
        <v>88.4</v>
      </c>
      <c r="R238" t="s">
        <v>539</v>
      </c>
    </row>
    <row r="239" spans="1:18" hidden="1" x14ac:dyDescent="0.2">
      <c r="A239" t="s">
        <v>95</v>
      </c>
      <c r="B239" t="s">
        <v>86</v>
      </c>
      <c r="C239" t="s">
        <v>22</v>
      </c>
      <c r="I239">
        <v>63</v>
      </c>
      <c r="J239">
        <v>39</v>
      </c>
      <c r="K239">
        <v>398</v>
      </c>
      <c r="L239">
        <v>1</v>
      </c>
      <c r="M239">
        <v>0</v>
      </c>
      <c r="N239">
        <v>1</v>
      </c>
      <c r="O239">
        <v>1</v>
      </c>
      <c r="P239">
        <v>0</v>
      </c>
      <c r="Q239">
        <v>87.8</v>
      </c>
      <c r="R239" t="s">
        <v>539</v>
      </c>
    </row>
    <row r="240" spans="1:18" hidden="1" x14ac:dyDescent="0.2">
      <c r="A240" t="s">
        <v>97</v>
      </c>
      <c r="B240" t="s">
        <v>98</v>
      </c>
      <c r="C240" t="s">
        <v>22</v>
      </c>
      <c r="I240">
        <v>54</v>
      </c>
      <c r="J240">
        <v>31</v>
      </c>
      <c r="K240">
        <v>372</v>
      </c>
      <c r="L240">
        <v>2</v>
      </c>
      <c r="M240">
        <v>0</v>
      </c>
      <c r="N240">
        <v>2</v>
      </c>
      <c r="Q240">
        <v>86.2</v>
      </c>
      <c r="R240" t="s">
        <v>543</v>
      </c>
    </row>
    <row r="241" spans="1:19" hidden="1" x14ac:dyDescent="0.2">
      <c r="A241" t="s">
        <v>99</v>
      </c>
      <c r="B241" t="s">
        <v>62</v>
      </c>
      <c r="C241" t="s">
        <v>22</v>
      </c>
      <c r="I241">
        <v>56</v>
      </c>
      <c r="J241">
        <v>33</v>
      </c>
      <c r="K241">
        <v>381</v>
      </c>
      <c r="L241">
        <v>2</v>
      </c>
      <c r="M241">
        <v>0</v>
      </c>
      <c r="N241">
        <v>1</v>
      </c>
      <c r="Q241">
        <v>86.1</v>
      </c>
      <c r="R241" t="s">
        <v>543</v>
      </c>
    </row>
    <row r="242" spans="1:19" hidden="1" x14ac:dyDescent="0.2">
      <c r="A242" t="s">
        <v>102</v>
      </c>
      <c r="B242" t="s">
        <v>38</v>
      </c>
      <c r="C242" t="s">
        <v>22</v>
      </c>
      <c r="I242">
        <v>45</v>
      </c>
      <c r="J242">
        <v>29</v>
      </c>
      <c r="K242">
        <v>461</v>
      </c>
      <c r="L242">
        <v>1</v>
      </c>
      <c r="M242">
        <v>0</v>
      </c>
      <c r="N242">
        <v>1</v>
      </c>
      <c r="O242">
        <v>1</v>
      </c>
      <c r="P242">
        <v>0</v>
      </c>
      <c r="Q242">
        <v>84.1</v>
      </c>
      <c r="R242" t="s">
        <v>544</v>
      </c>
    </row>
    <row r="243" spans="1:19" hidden="1" x14ac:dyDescent="0.2">
      <c r="A243" t="s">
        <v>111</v>
      </c>
      <c r="B243" t="s">
        <v>31</v>
      </c>
      <c r="C243" t="s">
        <v>22</v>
      </c>
      <c r="I243">
        <v>38</v>
      </c>
      <c r="J243">
        <v>24</v>
      </c>
      <c r="K243">
        <v>333</v>
      </c>
      <c r="L243">
        <v>4</v>
      </c>
      <c r="M243">
        <v>0</v>
      </c>
      <c r="N243">
        <v>0</v>
      </c>
      <c r="O243">
        <v>1</v>
      </c>
      <c r="P243">
        <v>0</v>
      </c>
      <c r="Q243">
        <v>81.3</v>
      </c>
      <c r="R243" t="s">
        <v>543</v>
      </c>
    </row>
    <row r="244" spans="1:19" hidden="1" x14ac:dyDescent="0.2">
      <c r="A244" t="s">
        <v>114</v>
      </c>
      <c r="B244" t="s">
        <v>115</v>
      </c>
      <c r="C244" t="s">
        <v>22</v>
      </c>
      <c r="D244">
        <v>2</v>
      </c>
      <c r="E244">
        <v>14</v>
      </c>
      <c r="F244">
        <v>0</v>
      </c>
      <c r="G244">
        <v>0</v>
      </c>
      <c r="H244">
        <v>0</v>
      </c>
      <c r="I244">
        <v>39</v>
      </c>
      <c r="J244">
        <v>24</v>
      </c>
      <c r="K244">
        <v>322</v>
      </c>
      <c r="L244">
        <v>3</v>
      </c>
      <c r="M244">
        <v>0</v>
      </c>
      <c r="N244">
        <v>1</v>
      </c>
      <c r="Q244">
        <v>78.599999999999994</v>
      </c>
      <c r="R244" t="s">
        <v>539</v>
      </c>
    </row>
    <row r="245" spans="1:19" hidden="1" x14ac:dyDescent="0.2">
      <c r="A245" t="s">
        <v>120</v>
      </c>
      <c r="B245" t="s">
        <v>65</v>
      </c>
      <c r="C245" t="s">
        <v>22</v>
      </c>
      <c r="D245">
        <v>2</v>
      </c>
      <c r="E245">
        <v>9</v>
      </c>
      <c r="F245">
        <v>0</v>
      </c>
      <c r="G245">
        <v>0</v>
      </c>
      <c r="H245">
        <v>0</v>
      </c>
      <c r="I245">
        <v>38</v>
      </c>
      <c r="J245">
        <v>24</v>
      </c>
      <c r="K245">
        <v>321</v>
      </c>
      <c r="L245">
        <v>3</v>
      </c>
      <c r="M245">
        <v>0</v>
      </c>
      <c r="N245">
        <v>0</v>
      </c>
      <c r="Q245">
        <v>75</v>
      </c>
      <c r="R245" t="s">
        <v>543</v>
      </c>
    </row>
    <row r="246" spans="1:19" hidden="1" x14ac:dyDescent="0.2">
      <c r="A246" t="s">
        <v>121</v>
      </c>
      <c r="B246" t="s">
        <v>117</v>
      </c>
      <c r="C246" t="s">
        <v>22</v>
      </c>
      <c r="D246">
        <v>14</v>
      </c>
      <c r="E246">
        <v>120</v>
      </c>
      <c r="F246">
        <v>1</v>
      </c>
      <c r="G246">
        <v>0</v>
      </c>
      <c r="H246">
        <v>0</v>
      </c>
      <c r="I246">
        <v>31</v>
      </c>
      <c r="J246">
        <v>20</v>
      </c>
      <c r="K246">
        <v>187</v>
      </c>
      <c r="L246">
        <v>3</v>
      </c>
      <c r="M246">
        <v>0</v>
      </c>
      <c r="N246">
        <v>0</v>
      </c>
      <c r="O246">
        <v>0</v>
      </c>
      <c r="P246">
        <v>1</v>
      </c>
      <c r="Q246">
        <v>74.7</v>
      </c>
      <c r="R246" t="s">
        <v>543</v>
      </c>
    </row>
    <row r="247" spans="1:19" hidden="1" x14ac:dyDescent="0.2">
      <c r="A247" t="s">
        <v>123</v>
      </c>
      <c r="B247" t="s">
        <v>42</v>
      </c>
      <c r="C247" t="s">
        <v>22</v>
      </c>
      <c r="I247">
        <v>37</v>
      </c>
      <c r="J247">
        <v>26</v>
      </c>
      <c r="K247">
        <v>329</v>
      </c>
      <c r="L247">
        <v>2</v>
      </c>
      <c r="M247">
        <v>0</v>
      </c>
      <c r="N247">
        <v>1</v>
      </c>
      <c r="Q247">
        <v>73.900000000000006</v>
      </c>
      <c r="R247" t="s">
        <v>543</v>
      </c>
    </row>
    <row r="248" spans="1:19" hidden="1" x14ac:dyDescent="0.2">
      <c r="A248" t="s">
        <v>124</v>
      </c>
      <c r="B248" t="s">
        <v>21</v>
      </c>
      <c r="C248" t="s">
        <v>22</v>
      </c>
      <c r="I248">
        <v>44</v>
      </c>
      <c r="J248">
        <v>22</v>
      </c>
      <c r="K248">
        <v>337</v>
      </c>
      <c r="L248">
        <v>2</v>
      </c>
      <c r="M248">
        <v>0</v>
      </c>
      <c r="N248">
        <v>2</v>
      </c>
      <c r="Q248">
        <v>73.7</v>
      </c>
      <c r="R248" t="s">
        <v>543</v>
      </c>
    </row>
    <row r="249" spans="1:19" hidden="1" x14ac:dyDescent="0.2">
      <c r="A249" t="s">
        <v>125</v>
      </c>
      <c r="B249" t="s">
        <v>48</v>
      </c>
      <c r="C249" t="s">
        <v>22</v>
      </c>
      <c r="D249">
        <v>2</v>
      </c>
      <c r="E249">
        <v>14</v>
      </c>
      <c r="F249">
        <v>0</v>
      </c>
      <c r="G249">
        <v>0</v>
      </c>
      <c r="H249">
        <v>0</v>
      </c>
      <c r="I249">
        <v>62</v>
      </c>
      <c r="J249">
        <v>34</v>
      </c>
      <c r="K249">
        <v>318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73.2</v>
      </c>
      <c r="R249" t="s">
        <v>543</v>
      </c>
    </row>
    <row r="250" spans="1:19" hidden="1" x14ac:dyDescent="0.2">
      <c r="A250" t="s">
        <v>126</v>
      </c>
      <c r="B250" t="s">
        <v>106</v>
      </c>
      <c r="C250" t="s">
        <v>22</v>
      </c>
      <c r="I250">
        <v>34</v>
      </c>
      <c r="J250">
        <v>28</v>
      </c>
      <c r="K250">
        <v>310</v>
      </c>
      <c r="L250">
        <v>2</v>
      </c>
      <c r="M250">
        <v>0</v>
      </c>
      <c r="N250">
        <v>0</v>
      </c>
      <c r="Q250">
        <v>71</v>
      </c>
      <c r="R250" t="s">
        <v>539</v>
      </c>
    </row>
    <row r="251" spans="1:19" hidden="1" x14ac:dyDescent="0.2">
      <c r="A251" t="s">
        <v>127</v>
      </c>
      <c r="B251" t="s">
        <v>56</v>
      </c>
      <c r="C251" t="s">
        <v>22</v>
      </c>
      <c r="I251">
        <v>40</v>
      </c>
      <c r="J251">
        <v>21</v>
      </c>
      <c r="K251">
        <v>319</v>
      </c>
      <c r="L251">
        <v>2</v>
      </c>
      <c r="M251">
        <v>1</v>
      </c>
      <c r="N251">
        <v>1</v>
      </c>
      <c r="Q251">
        <v>69.900000000000006</v>
      </c>
      <c r="R251" t="s">
        <v>539</v>
      </c>
      <c r="S251" t="s">
        <v>549</v>
      </c>
    </row>
    <row r="252" spans="1:19" hidden="1" x14ac:dyDescent="0.2">
      <c r="A252" t="s">
        <v>128</v>
      </c>
      <c r="B252" t="s">
        <v>33</v>
      </c>
      <c r="C252" t="s">
        <v>22</v>
      </c>
      <c r="D252">
        <v>1</v>
      </c>
      <c r="E252">
        <v>3</v>
      </c>
      <c r="F252">
        <v>0</v>
      </c>
      <c r="G252">
        <v>0</v>
      </c>
      <c r="H252">
        <v>0</v>
      </c>
      <c r="I252">
        <v>31</v>
      </c>
      <c r="J252">
        <v>25</v>
      </c>
      <c r="K252">
        <v>289</v>
      </c>
      <c r="L252">
        <v>2</v>
      </c>
      <c r="M252">
        <v>0</v>
      </c>
      <c r="N252">
        <v>1</v>
      </c>
      <c r="Q252">
        <v>69.2</v>
      </c>
      <c r="R252" t="s">
        <v>543</v>
      </c>
    </row>
    <row r="253" spans="1:19" hidden="1" x14ac:dyDescent="0.2">
      <c r="A253" t="s">
        <v>129</v>
      </c>
      <c r="B253" t="s">
        <v>83</v>
      </c>
      <c r="C253" t="s">
        <v>22</v>
      </c>
      <c r="D253">
        <v>1</v>
      </c>
      <c r="E253">
        <v>43</v>
      </c>
      <c r="F253">
        <v>0</v>
      </c>
      <c r="G253">
        <v>0</v>
      </c>
      <c r="H253">
        <v>0</v>
      </c>
      <c r="I253">
        <v>37</v>
      </c>
      <c r="J253">
        <v>18</v>
      </c>
      <c r="K253">
        <v>283</v>
      </c>
      <c r="L253">
        <v>3</v>
      </c>
      <c r="M253">
        <v>0</v>
      </c>
      <c r="N253">
        <v>0</v>
      </c>
      <c r="Q253">
        <v>68.599999999999994</v>
      </c>
      <c r="R253" t="s">
        <v>539</v>
      </c>
    </row>
    <row r="254" spans="1:19" hidden="1" x14ac:dyDescent="0.2">
      <c r="A254" t="s">
        <v>132</v>
      </c>
      <c r="B254" t="s">
        <v>104</v>
      </c>
      <c r="C254" t="s">
        <v>22</v>
      </c>
      <c r="I254">
        <v>36</v>
      </c>
      <c r="J254">
        <v>26</v>
      </c>
      <c r="K254">
        <v>295</v>
      </c>
      <c r="L254">
        <v>2</v>
      </c>
      <c r="M254">
        <v>0</v>
      </c>
      <c r="N254">
        <v>0</v>
      </c>
      <c r="O254">
        <v>1</v>
      </c>
      <c r="P254">
        <v>0</v>
      </c>
      <c r="Q254">
        <v>67.5</v>
      </c>
      <c r="R254" t="s">
        <v>544</v>
      </c>
    </row>
    <row r="255" spans="1:19" hidden="1" x14ac:dyDescent="0.2">
      <c r="A255" t="s">
        <v>136</v>
      </c>
      <c r="B255" t="s">
        <v>56</v>
      </c>
      <c r="C255" t="s">
        <v>22</v>
      </c>
      <c r="I255">
        <v>45</v>
      </c>
      <c r="J255">
        <v>21</v>
      </c>
      <c r="K255">
        <v>338</v>
      </c>
      <c r="L255">
        <v>1</v>
      </c>
      <c r="M255">
        <v>0</v>
      </c>
      <c r="N255">
        <v>2</v>
      </c>
      <c r="Q255">
        <v>66.8</v>
      </c>
      <c r="R255" t="s">
        <v>543</v>
      </c>
    </row>
    <row r="256" spans="1:19" hidden="1" x14ac:dyDescent="0.2">
      <c r="A256" t="s">
        <v>138</v>
      </c>
      <c r="B256" t="s">
        <v>18</v>
      </c>
      <c r="C256" t="s">
        <v>22</v>
      </c>
      <c r="I256">
        <v>39</v>
      </c>
      <c r="J256">
        <v>22</v>
      </c>
      <c r="K256">
        <v>291</v>
      </c>
      <c r="L256">
        <v>2</v>
      </c>
      <c r="M256">
        <v>0</v>
      </c>
      <c r="N256">
        <v>1</v>
      </c>
      <c r="Q256">
        <v>66.099999999999994</v>
      </c>
      <c r="R256" t="s">
        <v>543</v>
      </c>
    </row>
    <row r="257" spans="1:19" hidden="1" x14ac:dyDescent="0.2">
      <c r="A257" t="s">
        <v>143</v>
      </c>
      <c r="B257" t="s">
        <v>78</v>
      </c>
      <c r="C257" t="s">
        <v>22</v>
      </c>
      <c r="D257">
        <v>1</v>
      </c>
      <c r="E257">
        <v>9</v>
      </c>
      <c r="F257">
        <v>0</v>
      </c>
      <c r="G257">
        <v>0</v>
      </c>
      <c r="H257">
        <v>0</v>
      </c>
      <c r="I257">
        <v>28</v>
      </c>
      <c r="J257">
        <v>19</v>
      </c>
      <c r="K257">
        <v>324</v>
      </c>
      <c r="L257">
        <v>1</v>
      </c>
      <c r="M257">
        <v>0</v>
      </c>
      <c r="N257">
        <v>2</v>
      </c>
      <c r="Q257">
        <v>64.3</v>
      </c>
      <c r="R257" t="s">
        <v>543</v>
      </c>
    </row>
    <row r="258" spans="1:19" hidden="1" x14ac:dyDescent="0.2">
      <c r="A258" t="s">
        <v>145</v>
      </c>
      <c r="B258" t="s">
        <v>90</v>
      </c>
      <c r="C258" t="s">
        <v>22</v>
      </c>
      <c r="D258">
        <v>2</v>
      </c>
      <c r="E258">
        <v>2</v>
      </c>
      <c r="F258">
        <v>0</v>
      </c>
      <c r="G258">
        <v>0</v>
      </c>
      <c r="H258">
        <v>0</v>
      </c>
      <c r="I258">
        <v>42</v>
      </c>
      <c r="J258">
        <v>32</v>
      </c>
      <c r="K258">
        <v>292</v>
      </c>
      <c r="L258">
        <v>0</v>
      </c>
      <c r="M258">
        <v>1</v>
      </c>
      <c r="N258">
        <v>0</v>
      </c>
      <c r="Q258">
        <v>63.4</v>
      </c>
      <c r="R258" t="s">
        <v>544</v>
      </c>
    </row>
    <row r="259" spans="1:19" hidden="1" x14ac:dyDescent="0.2">
      <c r="A259" t="s">
        <v>146</v>
      </c>
      <c r="B259" t="s">
        <v>98</v>
      </c>
      <c r="C259" t="s">
        <v>22</v>
      </c>
      <c r="I259">
        <v>26</v>
      </c>
      <c r="J259">
        <v>14</v>
      </c>
      <c r="K259">
        <v>323</v>
      </c>
      <c r="L259">
        <v>2</v>
      </c>
      <c r="M259">
        <v>1</v>
      </c>
      <c r="N259">
        <v>1</v>
      </c>
      <c r="Q259">
        <v>63.3</v>
      </c>
      <c r="R259" t="s">
        <v>539</v>
      </c>
    </row>
    <row r="260" spans="1:19" hidden="1" x14ac:dyDescent="0.2">
      <c r="A260" t="s">
        <v>148</v>
      </c>
      <c r="B260" t="s">
        <v>21</v>
      </c>
      <c r="C260" t="s">
        <v>22</v>
      </c>
      <c r="I260">
        <v>45</v>
      </c>
      <c r="J260">
        <v>26</v>
      </c>
      <c r="K260">
        <v>299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61.9</v>
      </c>
      <c r="R260" t="s">
        <v>544</v>
      </c>
      <c r="S260" t="s">
        <v>549</v>
      </c>
    </row>
    <row r="261" spans="1:19" hidden="1" x14ac:dyDescent="0.2">
      <c r="A261" t="s">
        <v>150</v>
      </c>
      <c r="B261" t="s">
        <v>78</v>
      </c>
      <c r="C261" t="s">
        <v>22</v>
      </c>
      <c r="I261">
        <v>38</v>
      </c>
      <c r="J261">
        <v>26</v>
      </c>
      <c r="K261">
        <v>292</v>
      </c>
      <c r="L261">
        <v>1</v>
      </c>
      <c r="M261">
        <v>0</v>
      </c>
      <c r="N261">
        <v>0</v>
      </c>
      <c r="Q261">
        <v>61.2</v>
      </c>
      <c r="R261" t="s">
        <v>539</v>
      </c>
    </row>
    <row r="262" spans="1:19" hidden="1" x14ac:dyDescent="0.2">
      <c r="A262" t="s">
        <v>151</v>
      </c>
      <c r="B262" t="s">
        <v>106</v>
      </c>
      <c r="C262" t="s">
        <v>22</v>
      </c>
      <c r="I262">
        <v>30</v>
      </c>
      <c r="J262">
        <v>21</v>
      </c>
      <c r="K262">
        <v>338</v>
      </c>
      <c r="L262">
        <v>1</v>
      </c>
      <c r="M262">
        <v>0</v>
      </c>
      <c r="N262">
        <v>0</v>
      </c>
      <c r="Q262">
        <v>60.8</v>
      </c>
      <c r="R262" t="s">
        <v>543</v>
      </c>
    </row>
    <row r="263" spans="1:19" hidden="1" x14ac:dyDescent="0.2">
      <c r="A263" t="s">
        <v>153</v>
      </c>
      <c r="B263" t="s">
        <v>25</v>
      </c>
      <c r="C263" t="s">
        <v>22</v>
      </c>
      <c r="I263">
        <v>33</v>
      </c>
      <c r="J263">
        <v>22</v>
      </c>
      <c r="K263">
        <v>255</v>
      </c>
      <c r="L263">
        <v>2</v>
      </c>
      <c r="M263">
        <v>0</v>
      </c>
      <c r="N263">
        <v>0</v>
      </c>
      <c r="Q263">
        <v>59.5</v>
      </c>
      <c r="R263" t="s">
        <v>544</v>
      </c>
    </row>
    <row r="264" spans="1:19" hidden="1" x14ac:dyDescent="0.2">
      <c r="A264" t="s">
        <v>154</v>
      </c>
      <c r="B264" t="s">
        <v>110</v>
      </c>
      <c r="C264" t="s">
        <v>22</v>
      </c>
      <c r="I264">
        <v>40</v>
      </c>
      <c r="J264">
        <v>18</v>
      </c>
      <c r="K264">
        <v>293</v>
      </c>
      <c r="L264">
        <v>2</v>
      </c>
      <c r="M264">
        <v>0</v>
      </c>
      <c r="N264">
        <v>0</v>
      </c>
      <c r="Q264">
        <v>59.3</v>
      </c>
      <c r="R264" t="s">
        <v>543</v>
      </c>
    </row>
    <row r="265" spans="1:19" hidden="1" x14ac:dyDescent="0.2">
      <c r="A265" t="s">
        <v>159</v>
      </c>
      <c r="B265" t="s">
        <v>40</v>
      </c>
      <c r="C265" t="s">
        <v>22</v>
      </c>
      <c r="I265">
        <v>37</v>
      </c>
      <c r="J265">
        <v>19</v>
      </c>
      <c r="K265">
        <v>271</v>
      </c>
      <c r="L265">
        <v>2</v>
      </c>
      <c r="M265">
        <v>0</v>
      </c>
      <c r="N265">
        <v>0</v>
      </c>
      <c r="O265">
        <v>1</v>
      </c>
      <c r="P265">
        <v>0</v>
      </c>
      <c r="Q265">
        <v>58.1</v>
      </c>
      <c r="R265" t="s">
        <v>543</v>
      </c>
    </row>
    <row r="266" spans="1:19" hidden="1" x14ac:dyDescent="0.2">
      <c r="A266" t="s">
        <v>161</v>
      </c>
      <c r="B266" t="s">
        <v>48</v>
      </c>
      <c r="C266" t="s">
        <v>22</v>
      </c>
      <c r="I266">
        <v>29</v>
      </c>
      <c r="J266">
        <v>19</v>
      </c>
      <c r="K266">
        <v>228</v>
      </c>
      <c r="L266">
        <v>2</v>
      </c>
      <c r="M266">
        <v>0</v>
      </c>
      <c r="N266">
        <v>1</v>
      </c>
      <c r="O266">
        <v>1</v>
      </c>
      <c r="P266">
        <v>0</v>
      </c>
      <c r="Q266">
        <v>56.8</v>
      </c>
      <c r="R266" t="s">
        <v>544</v>
      </c>
    </row>
    <row r="267" spans="1:19" hidden="1" x14ac:dyDescent="0.2">
      <c r="A267" t="s">
        <v>163</v>
      </c>
      <c r="B267" t="s">
        <v>104</v>
      </c>
      <c r="C267" t="s">
        <v>22</v>
      </c>
      <c r="I267">
        <v>29</v>
      </c>
      <c r="J267">
        <v>20</v>
      </c>
      <c r="K267">
        <v>235</v>
      </c>
      <c r="L267">
        <v>2</v>
      </c>
      <c r="M267">
        <v>0</v>
      </c>
      <c r="N267">
        <v>0</v>
      </c>
      <c r="Q267">
        <v>55.5</v>
      </c>
      <c r="R267" t="s">
        <v>544</v>
      </c>
    </row>
    <row r="268" spans="1:19" hidden="1" x14ac:dyDescent="0.2">
      <c r="A268" t="s">
        <v>165</v>
      </c>
      <c r="B268" t="s">
        <v>25</v>
      </c>
      <c r="C268" t="s">
        <v>22</v>
      </c>
      <c r="I268">
        <v>34</v>
      </c>
      <c r="J268">
        <v>17</v>
      </c>
      <c r="K268">
        <v>317</v>
      </c>
      <c r="L268">
        <v>1</v>
      </c>
      <c r="M268">
        <v>0</v>
      </c>
      <c r="N268">
        <v>0</v>
      </c>
      <c r="Q268">
        <v>54.7</v>
      </c>
      <c r="R268" t="s">
        <v>543</v>
      </c>
    </row>
    <row r="269" spans="1:19" hidden="1" x14ac:dyDescent="0.2">
      <c r="A269" t="s">
        <v>170</v>
      </c>
      <c r="B269" t="s">
        <v>50</v>
      </c>
      <c r="C269" t="s">
        <v>22</v>
      </c>
      <c r="I269">
        <v>37</v>
      </c>
      <c r="J269">
        <v>20</v>
      </c>
      <c r="K269">
        <v>207</v>
      </c>
      <c r="L269">
        <v>2</v>
      </c>
      <c r="M269">
        <v>0</v>
      </c>
      <c r="N269">
        <v>0</v>
      </c>
      <c r="Q269">
        <v>52.7</v>
      </c>
      <c r="R269" t="s">
        <v>544</v>
      </c>
    </row>
    <row r="270" spans="1:19" hidden="1" x14ac:dyDescent="0.2">
      <c r="A270" t="s">
        <v>172</v>
      </c>
      <c r="B270" t="s">
        <v>58</v>
      </c>
      <c r="C270" t="s">
        <v>22</v>
      </c>
      <c r="I270">
        <v>30</v>
      </c>
      <c r="J270">
        <v>17</v>
      </c>
      <c r="K270">
        <v>288</v>
      </c>
      <c r="L270">
        <v>1</v>
      </c>
      <c r="M270">
        <v>0</v>
      </c>
      <c r="N270">
        <v>0</v>
      </c>
      <c r="Q270">
        <v>51.8</v>
      </c>
      <c r="R270" t="s">
        <v>544</v>
      </c>
    </row>
    <row r="271" spans="1:19" hidden="1" x14ac:dyDescent="0.2">
      <c r="A271" t="s">
        <v>177</v>
      </c>
      <c r="B271" t="s">
        <v>115</v>
      </c>
      <c r="C271" t="s">
        <v>22</v>
      </c>
      <c r="D271">
        <v>33</v>
      </c>
      <c r="E271">
        <v>168</v>
      </c>
      <c r="F271">
        <v>0</v>
      </c>
      <c r="G271">
        <v>0</v>
      </c>
      <c r="H271">
        <v>0</v>
      </c>
      <c r="I271">
        <v>19</v>
      </c>
      <c r="J271">
        <v>15</v>
      </c>
      <c r="K271">
        <v>126</v>
      </c>
      <c r="L271">
        <v>1</v>
      </c>
      <c r="M271">
        <v>0</v>
      </c>
      <c r="N271">
        <v>0</v>
      </c>
      <c r="Q271">
        <v>50.4</v>
      </c>
      <c r="R271" t="s">
        <v>543</v>
      </c>
    </row>
    <row r="272" spans="1:19" hidden="1" x14ac:dyDescent="0.2">
      <c r="A272" t="s">
        <v>178</v>
      </c>
      <c r="B272" t="s">
        <v>29</v>
      </c>
      <c r="C272" t="s">
        <v>22</v>
      </c>
      <c r="D272">
        <v>2</v>
      </c>
      <c r="E272">
        <v>21</v>
      </c>
      <c r="F272">
        <v>0</v>
      </c>
      <c r="G272">
        <v>0</v>
      </c>
      <c r="H272">
        <v>0</v>
      </c>
      <c r="I272">
        <v>16</v>
      </c>
      <c r="J272">
        <v>9</v>
      </c>
      <c r="K272">
        <v>182</v>
      </c>
      <c r="L272">
        <v>3</v>
      </c>
      <c r="M272">
        <v>0</v>
      </c>
      <c r="N272">
        <v>1</v>
      </c>
      <c r="Q272">
        <v>50.3</v>
      </c>
      <c r="R272" t="s">
        <v>543</v>
      </c>
    </row>
    <row r="273" spans="1:19" hidden="1" x14ac:dyDescent="0.2">
      <c r="A273" t="s">
        <v>180</v>
      </c>
      <c r="B273" t="s">
        <v>104</v>
      </c>
      <c r="C273" t="s">
        <v>22</v>
      </c>
      <c r="D273">
        <v>5</v>
      </c>
      <c r="E273">
        <v>31</v>
      </c>
      <c r="F273">
        <v>0</v>
      </c>
      <c r="G273">
        <v>0</v>
      </c>
      <c r="H273">
        <v>0</v>
      </c>
      <c r="I273">
        <v>30</v>
      </c>
      <c r="J273">
        <v>19</v>
      </c>
      <c r="K273">
        <v>218</v>
      </c>
      <c r="L273">
        <v>1</v>
      </c>
      <c r="M273">
        <v>0</v>
      </c>
      <c r="N273">
        <v>0</v>
      </c>
      <c r="Q273">
        <v>49.9</v>
      </c>
      <c r="R273" t="s">
        <v>543</v>
      </c>
      <c r="S273" t="s">
        <v>550</v>
      </c>
    </row>
    <row r="274" spans="1:19" hidden="1" x14ac:dyDescent="0.2">
      <c r="A274" t="s">
        <v>179</v>
      </c>
      <c r="B274" t="s">
        <v>29</v>
      </c>
      <c r="C274" t="s">
        <v>22</v>
      </c>
      <c r="I274">
        <v>27</v>
      </c>
      <c r="J274">
        <v>17</v>
      </c>
      <c r="K274">
        <v>209</v>
      </c>
      <c r="L274">
        <v>2</v>
      </c>
      <c r="M274">
        <v>0</v>
      </c>
      <c r="N274">
        <v>0</v>
      </c>
      <c r="Q274">
        <v>49.9</v>
      </c>
      <c r="R274" t="s">
        <v>544</v>
      </c>
    </row>
    <row r="275" spans="1:19" hidden="1" x14ac:dyDescent="0.2">
      <c r="A275" t="s">
        <v>182</v>
      </c>
      <c r="B275" t="s">
        <v>27</v>
      </c>
      <c r="C275" t="s">
        <v>22</v>
      </c>
      <c r="I275">
        <v>29</v>
      </c>
      <c r="J275">
        <v>16</v>
      </c>
      <c r="K275">
        <v>213</v>
      </c>
      <c r="L275">
        <v>2</v>
      </c>
      <c r="M275">
        <v>0</v>
      </c>
      <c r="N275">
        <v>0</v>
      </c>
      <c r="Q275">
        <v>49.3</v>
      </c>
      <c r="R275" t="s">
        <v>544</v>
      </c>
    </row>
    <row r="276" spans="1:19" hidden="1" x14ac:dyDescent="0.2">
      <c r="A276" t="s">
        <v>186</v>
      </c>
      <c r="B276" t="s">
        <v>58</v>
      </c>
      <c r="C276" t="s">
        <v>22</v>
      </c>
      <c r="I276">
        <v>33</v>
      </c>
      <c r="J276">
        <v>23</v>
      </c>
      <c r="K276">
        <v>169</v>
      </c>
      <c r="L276">
        <v>1</v>
      </c>
      <c r="M276">
        <v>0</v>
      </c>
      <c r="N276">
        <v>0</v>
      </c>
      <c r="Q276">
        <v>45.9</v>
      </c>
      <c r="R276" t="s">
        <v>543</v>
      </c>
    </row>
    <row r="277" spans="1:19" hidden="1" x14ac:dyDescent="0.2">
      <c r="A277" t="s">
        <v>188</v>
      </c>
      <c r="B277" t="s">
        <v>29</v>
      </c>
      <c r="C277" t="s">
        <v>22</v>
      </c>
      <c r="I277">
        <v>24</v>
      </c>
      <c r="J277">
        <v>12</v>
      </c>
      <c r="K277">
        <v>252</v>
      </c>
      <c r="L277">
        <v>1</v>
      </c>
      <c r="M277">
        <v>1</v>
      </c>
      <c r="N277">
        <v>0</v>
      </c>
      <c r="Q277">
        <v>45.2</v>
      </c>
      <c r="R277" t="s">
        <v>544</v>
      </c>
    </row>
    <row r="278" spans="1:19" hidden="1" x14ac:dyDescent="0.2">
      <c r="A278" t="s">
        <v>189</v>
      </c>
      <c r="B278" t="s">
        <v>58</v>
      </c>
      <c r="C278" t="s">
        <v>22</v>
      </c>
      <c r="I278">
        <v>22</v>
      </c>
      <c r="J278">
        <v>13</v>
      </c>
      <c r="K278">
        <v>225</v>
      </c>
      <c r="L278">
        <v>1</v>
      </c>
      <c r="M278">
        <v>0</v>
      </c>
      <c r="N278">
        <v>1</v>
      </c>
      <c r="Q278">
        <v>44.5</v>
      </c>
      <c r="R278" t="s">
        <v>539</v>
      </c>
    </row>
    <row r="279" spans="1:19" hidden="1" x14ac:dyDescent="0.2">
      <c r="A279" t="s">
        <v>190</v>
      </c>
      <c r="B279" t="s">
        <v>86</v>
      </c>
      <c r="C279" t="s">
        <v>22</v>
      </c>
      <c r="I279">
        <v>23</v>
      </c>
      <c r="J279">
        <v>11</v>
      </c>
      <c r="K279">
        <v>205</v>
      </c>
      <c r="L279">
        <v>2</v>
      </c>
      <c r="M279">
        <v>0</v>
      </c>
      <c r="N279">
        <v>0</v>
      </c>
      <c r="Q279">
        <v>43.5</v>
      </c>
      <c r="R279" t="s">
        <v>543</v>
      </c>
    </row>
    <row r="280" spans="1:19" hidden="1" x14ac:dyDescent="0.2">
      <c r="A280" t="s">
        <v>191</v>
      </c>
      <c r="B280" t="s">
        <v>65</v>
      </c>
      <c r="C280" t="s">
        <v>22</v>
      </c>
      <c r="D280">
        <v>2</v>
      </c>
      <c r="E280">
        <v>14</v>
      </c>
      <c r="F280">
        <v>0</v>
      </c>
      <c r="G280">
        <v>0</v>
      </c>
      <c r="H280">
        <v>0</v>
      </c>
      <c r="I280">
        <v>24</v>
      </c>
      <c r="J280">
        <v>16</v>
      </c>
      <c r="K280">
        <v>260</v>
      </c>
      <c r="L280">
        <v>0</v>
      </c>
      <c r="M280">
        <v>0</v>
      </c>
      <c r="N280">
        <v>0</v>
      </c>
      <c r="Q280">
        <v>43.4</v>
      </c>
      <c r="R280" t="s">
        <v>544</v>
      </c>
    </row>
    <row r="281" spans="1:19" hidden="1" x14ac:dyDescent="0.2">
      <c r="A281" t="s">
        <v>192</v>
      </c>
      <c r="B281" t="s">
        <v>110</v>
      </c>
      <c r="C281" t="s">
        <v>22</v>
      </c>
      <c r="I281">
        <v>29</v>
      </c>
      <c r="J281">
        <v>22</v>
      </c>
      <c r="K281">
        <v>214</v>
      </c>
      <c r="L281">
        <v>0</v>
      </c>
      <c r="M281">
        <v>0</v>
      </c>
      <c r="N281">
        <v>0</v>
      </c>
      <c r="O281">
        <v>2</v>
      </c>
      <c r="P281">
        <v>0</v>
      </c>
      <c r="Q281">
        <v>43.4</v>
      </c>
      <c r="R281" t="s">
        <v>544</v>
      </c>
    </row>
    <row r="282" spans="1:19" hidden="1" x14ac:dyDescent="0.2">
      <c r="A282" t="s">
        <v>193</v>
      </c>
      <c r="B282" t="s">
        <v>117</v>
      </c>
      <c r="C282" t="s">
        <v>22</v>
      </c>
      <c r="I282">
        <v>24</v>
      </c>
      <c r="J282">
        <v>12</v>
      </c>
      <c r="K282">
        <v>224</v>
      </c>
      <c r="L282">
        <v>1</v>
      </c>
      <c r="M282">
        <v>0</v>
      </c>
      <c r="N282">
        <v>1</v>
      </c>
      <c r="Q282">
        <v>43.4</v>
      </c>
      <c r="R282" t="s">
        <v>539</v>
      </c>
    </row>
    <row r="283" spans="1:19" hidden="1" x14ac:dyDescent="0.2">
      <c r="A283" t="s">
        <v>195</v>
      </c>
      <c r="B283" t="s">
        <v>45</v>
      </c>
      <c r="C283" t="s">
        <v>22</v>
      </c>
      <c r="I283">
        <v>35</v>
      </c>
      <c r="J283">
        <v>20</v>
      </c>
      <c r="K283">
        <v>207</v>
      </c>
      <c r="L283">
        <v>0</v>
      </c>
      <c r="M283">
        <v>1</v>
      </c>
      <c r="N283">
        <v>0</v>
      </c>
      <c r="Q283">
        <v>42.7</v>
      </c>
      <c r="R283" t="s">
        <v>543</v>
      </c>
    </row>
    <row r="284" spans="1:19" hidden="1" x14ac:dyDescent="0.2">
      <c r="A284" t="s">
        <v>196</v>
      </c>
      <c r="B284" t="s">
        <v>90</v>
      </c>
      <c r="C284" t="s">
        <v>22</v>
      </c>
      <c r="I284">
        <v>31</v>
      </c>
      <c r="J284">
        <v>17</v>
      </c>
      <c r="K284">
        <v>194</v>
      </c>
      <c r="L284">
        <v>1</v>
      </c>
      <c r="M284">
        <v>0</v>
      </c>
      <c r="N284">
        <v>0</v>
      </c>
      <c r="Q284">
        <v>42.4</v>
      </c>
      <c r="R284" t="s">
        <v>543</v>
      </c>
    </row>
    <row r="285" spans="1:19" hidden="1" x14ac:dyDescent="0.2">
      <c r="A285" t="s">
        <v>199</v>
      </c>
      <c r="B285" t="s">
        <v>74</v>
      </c>
      <c r="C285" t="s">
        <v>22</v>
      </c>
      <c r="D285">
        <v>3</v>
      </c>
      <c r="E285">
        <v>14</v>
      </c>
      <c r="F285">
        <v>0</v>
      </c>
      <c r="G285">
        <v>0</v>
      </c>
      <c r="H285">
        <v>0</v>
      </c>
      <c r="I285">
        <v>18</v>
      </c>
      <c r="J285">
        <v>15</v>
      </c>
      <c r="K285">
        <v>136</v>
      </c>
      <c r="L285">
        <v>2</v>
      </c>
      <c r="M285">
        <v>0</v>
      </c>
      <c r="N285">
        <v>0</v>
      </c>
      <c r="Q285">
        <v>42</v>
      </c>
      <c r="R285" t="s">
        <v>544</v>
      </c>
    </row>
    <row r="286" spans="1:19" hidden="1" x14ac:dyDescent="0.2">
      <c r="A286" t="s">
        <v>200</v>
      </c>
      <c r="B286" t="s">
        <v>36</v>
      </c>
      <c r="C286" t="s">
        <v>22</v>
      </c>
      <c r="I286">
        <v>25</v>
      </c>
      <c r="J286">
        <v>19</v>
      </c>
      <c r="K286">
        <v>228</v>
      </c>
      <c r="L286">
        <v>0</v>
      </c>
      <c r="M286">
        <v>0</v>
      </c>
      <c r="N286">
        <v>0</v>
      </c>
      <c r="Q286">
        <v>41.8</v>
      </c>
      <c r="R286" t="s">
        <v>544</v>
      </c>
    </row>
    <row r="287" spans="1:19" hidden="1" x14ac:dyDescent="0.2">
      <c r="A287" t="s">
        <v>202</v>
      </c>
      <c r="B287" t="s">
        <v>38</v>
      </c>
      <c r="C287" t="s">
        <v>22</v>
      </c>
      <c r="I287">
        <v>31</v>
      </c>
      <c r="J287">
        <v>19</v>
      </c>
      <c r="K287">
        <v>220</v>
      </c>
      <c r="L287">
        <v>0</v>
      </c>
      <c r="M287">
        <v>0</v>
      </c>
      <c r="N287">
        <v>0</v>
      </c>
      <c r="Q287">
        <v>41</v>
      </c>
      <c r="R287" t="s">
        <v>543</v>
      </c>
    </row>
    <row r="288" spans="1:19" hidden="1" x14ac:dyDescent="0.2">
      <c r="A288" t="s">
        <v>204</v>
      </c>
      <c r="B288" t="s">
        <v>42</v>
      </c>
      <c r="C288" t="s">
        <v>22</v>
      </c>
      <c r="I288">
        <v>21</v>
      </c>
      <c r="J288">
        <v>15</v>
      </c>
      <c r="K288">
        <v>184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39.4</v>
      </c>
      <c r="R288" t="s">
        <v>544</v>
      </c>
    </row>
    <row r="289" spans="1:19" hidden="1" x14ac:dyDescent="0.2">
      <c r="A289" t="s">
        <v>205</v>
      </c>
      <c r="B289" t="s">
        <v>18</v>
      </c>
      <c r="C289" t="s">
        <v>22</v>
      </c>
      <c r="I289">
        <v>25</v>
      </c>
      <c r="J289">
        <v>14</v>
      </c>
      <c r="K289">
        <v>186</v>
      </c>
      <c r="L289">
        <v>1</v>
      </c>
      <c r="M289">
        <v>0</v>
      </c>
      <c r="N289">
        <v>0</v>
      </c>
      <c r="Q289">
        <v>38.6</v>
      </c>
      <c r="R289" t="s">
        <v>544</v>
      </c>
    </row>
    <row r="290" spans="1:19" hidden="1" x14ac:dyDescent="0.2">
      <c r="A290" t="s">
        <v>207</v>
      </c>
      <c r="B290" t="s">
        <v>104</v>
      </c>
      <c r="C290" t="s">
        <v>22</v>
      </c>
      <c r="I290">
        <v>18</v>
      </c>
      <c r="J290">
        <v>11</v>
      </c>
      <c r="K290">
        <v>147</v>
      </c>
      <c r="L290">
        <v>2</v>
      </c>
      <c r="M290">
        <v>0</v>
      </c>
      <c r="N290">
        <v>0</v>
      </c>
      <c r="Q290">
        <v>37.700000000000003</v>
      </c>
      <c r="R290" t="s">
        <v>539</v>
      </c>
      <c r="S290" t="s">
        <v>550</v>
      </c>
    </row>
    <row r="291" spans="1:19" hidden="1" x14ac:dyDescent="0.2">
      <c r="A291" t="s">
        <v>209</v>
      </c>
      <c r="B291" t="s">
        <v>45</v>
      </c>
      <c r="C291" t="s">
        <v>22</v>
      </c>
      <c r="I291">
        <v>26</v>
      </c>
      <c r="J291">
        <v>19</v>
      </c>
      <c r="K291">
        <v>162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37.200000000000003</v>
      </c>
      <c r="R291" t="s">
        <v>544</v>
      </c>
    </row>
    <row r="292" spans="1:19" hidden="1" x14ac:dyDescent="0.2">
      <c r="A292" t="s">
        <v>217</v>
      </c>
      <c r="B292" t="s">
        <v>86</v>
      </c>
      <c r="C292" t="s">
        <v>22</v>
      </c>
      <c r="I292">
        <v>21</v>
      </c>
      <c r="J292">
        <v>11</v>
      </c>
      <c r="K292">
        <v>185</v>
      </c>
      <c r="L292">
        <v>1</v>
      </c>
      <c r="M292">
        <v>0</v>
      </c>
      <c r="N292">
        <v>0</v>
      </c>
      <c r="Q292">
        <v>35.5</v>
      </c>
      <c r="R292" t="s">
        <v>544</v>
      </c>
    </row>
    <row r="293" spans="1:19" hidden="1" x14ac:dyDescent="0.2">
      <c r="A293" t="s">
        <v>222</v>
      </c>
      <c r="B293" t="s">
        <v>67</v>
      </c>
      <c r="C293" t="s">
        <v>22</v>
      </c>
      <c r="I293">
        <v>25</v>
      </c>
      <c r="J293">
        <v>13</v>
      </c>
      <c r="K293">
        <v>154</v>
      </c>
      <c r="L293">
        <v>1</v>
      </c>
      <c r="M293">
        <v>0</v>
      </c>
      <c r="N293">
        <v>0</v>
      </c>
      <c r="Q293">
        <v>34.4</v>
      </c>
      <c r="R293" t="s">
        <v>544</v>
      </c>
    </row>
    <row r="294" spans="1:19" hidden="1" x14ac:dyDescent="0.2">
      <c r="A294" t="s">
        <v>223</v>
      </c>
      <c r="B294" t="s">
        <v>50</v>
      </c>
      <c r="C294" t="s">
        <v>22</v>
      </c>
      <c r="D294">
        <v>1</v>
      </c>
      <c r="E294">
        <v>4</v>
      </c>
      <c r="F294">
        <v>0</v>
      </c>
      <c r="G294">
        <v>0</v>
      </c>
      <c r="H294">
        <v>0</v>
      </c>
      <c r="I294">
        <v>23</v>
      </c>
      <c r="J294">
        <v>11</v>
      </c>
      <c r="K294">
        <v>167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34.1</v>
      </c>
      <c r="R294" t="s">
        <v>544</v>
      </c>
    </row>
    <row r="295" spans="1:19" hidden="1" x14ac:dyDescent="0.2">
      <c r="A295" t="s">
        <v>224</v>
      </c>
      <c r="B295" t="s">
        <v>86</v>
      </c>
      <c r="C295" t="s">
        <v>22</v>
      </c>
      <c r="I295">
        <v>19</v>
      </c>
      <c r="J295">
        <v>13</v>
      </c>
      <c r="K295">
        <v>141</v>
      </c>
      <c r="L295">
        <v>1</v>
      </c>
      <c r="M295">
        <v>0</v>
      </c>
      <c r="N295">
        <v>0</v>
      </c>
      <c r="Q295">
        <v>33.1</v>
      </c>
      <c r="R295" t="s">
        <v>544</v>
      </c>
    </row>
    <row r="296" spans="1:19" hidden="1" x14ac:dyDescent="0.2">
      <c r="A296" t="s">
        <v>226</v>
      </c>
      <c r="B296" t="s">
        <v>117</v>
      </c>
      <c r="C296" t="s">
        <v>22</v>
      </c>
      <c r="I296">
        <v>18</v>
      </c>
      <c r="J296">
        <v>10</v>
      </c>
      <c r="K296">
        <v>169</v>
      </c>
      <c r="L296">
        <v>1</v>
      </c>
      <c r="M296">
        <v>0</v>
      </c>
      <c r="N296">
        <v>0</v>
      </c>
      <c r="Q296">
        <v>32.9</v>
      </c>
      <c r="R296" t="s">
        <v>544</v>
      </c>
    </row>
    <row r="297" spans="1:19" hidden="1" x14ac:dyDescent="0.2">
      <c r="A297" t="s">
        <v>227</v>
      </c>
      <c r="B297" t="s">
        <v>106</v>
      </c>
      <c r="C297" t="s">
        <v>22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24</v>
      </c>
      <c r="J297">
        <v>17</v>
      </c>
      <c r="K297">
        <v>217</v>
      </c>
      <c r="L297">
        <v>1</v>
      </c>
      <c r="M297">
        <v>0</v>
      </c>
      <c r="N297">
        <v>0</v>
      </c>
      <c r="O297">
        <v>1</v>
      </c>
      <c r="P297">
        <v>2</v>
      </c>
      <c r="Q297">
        <v>32.799999999999997</v>
      </c>
      <c r="R297" t="s">
        <v>544</v>
      </c>
    </row>
    <row r="298" spans="1:19" hidden="1" x14ac:dyDescent="0.2">
      <c r="A298" t="s">
        <v>228</v>
      </c>
      <c r="B298" t="s">
        <v>83</v>
      </c>
      <c r="C298" t="s">
        <v>22</v>
      </c>
      <c r="D298">
        <v>2</v>
      </c>
      <c r="E298">
        <v>15</v>
      </c>
      <c r="F298">
        <v>0</v>
      </c>
      <c r="G298">
        <v>0</v>
      </c>
      <c r="H298">
        <v>0</v>
      </c>
      <c r="I298">
        <v>18</v>
      </c>
      <c r="J298">
        <v>11</v>
      </c>
      <c r="K298">
        <v>133</v>
      </c>
      <c r="L298">
        <v>1</v>
      </c>
      <c r="M298">
        <v>0</v>
      </c>
      <c r="N298">
        <v>0</v>
      </c>
      <c r="Q298">
        <v>31.8</v>
      </c>
      <c r="R298" t="s">
        <v>543</v>
      </c>
    </row>
    <row r="299" spans="1:19" hidden="1" x14ac:dyDescent="0.2">
      <c r="A299" t="s">
        <v>229</v>
      </c>
      <c r="B299" t="s">
        <v>115</v>
      </c>
      <c r="C299" t="s">
        <v>22</v>
      </c>
      <c r="I299">
        <v>20</v>
      </c>
      <c r="J299">
        <v>13</v>
      </c>
      <c r="K299">
        <v>183</v>
      </c>
      <c r="L299">
        <v>0</v>
      </c>
      <c r="M299">
        <v>0</v>
      </c>
      <c r="N299">
        <v>0</v>
      </c>
      <c r="Q299">
        <v>31.3</v>
      </c>
      <c r="R299" t="s">
        <v>544</v>
      </c>
    </row>
    <row r="300" spans="1:19" hidden="1" x14ac:dyDescent="0.2">
      <c r="A300" t="s">
        <v>230</v>
      </c>
      <c r="B300" t="s">
        <v>98</v>
      </c>
      <c r="C300" t="s">
        <v>22</v>
      </c>
      <c r="I300">
        <v>19</v>
      </c>
      <c r="J300">
        <v>12</v>
      </c>
      <c r="K300">
        <v>131</v>
      </c>
      <c r="L300">
        <v>1</v>
      </c>
      <c r="M300">
        <v>0</v>
      </c>
      <c r="N300">
        <v>0</v>
      </c>
      <c r="Q300">
        <v>31.1</v>
      </c>
      <c r="R300" t="s">
        <v>544</v>
      </c>
    </row>
    <row r="301" spans="1:19" hidden="1" x14ac:dyDescent="0.2">
      <c r="A301" t="s">
        <v>231</v>
      </c>
      <c r="B301" t="s">
        <v>70</v>
      </c>
      <c r="C301" t="s">
        <v>22</v>
      </c>
      <c r="I301">
        <v>18</v>
      </c>
      <c r="J301">
        <v>10</v>
      </c>
      <c r="K301">
        <v>147</v>
      </c>
      <c r="L301">
        <v>1</v>
      </c>
      <c r="M301">
        <v>0</v>
      </c>
      <c r="N301">
        <v>0</v>
      </c>
      <c r="Q301">
        <v>30.7</v>
      </c>
      <c r="R301" t="s">
        <v>544</v>
      </c>
    </row>
    <row r="302" spans="1:19" hidden="1" x14ac:dyDescent="0.2">
      <c r="A302" t="s">
        <v>232</v>
      </c>
      <c r="B302" t="s">
        <v>67</v>
      </c>
      <c r="C302" t="s">
        <v>22</v>
      </c>
      <c r="I302">
        <v>19</v>
      </c>
      <c r="J302">
        <v>9</v>
      </c>
      <c r="K302">
        <v>153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30.3</v>
      </c>
      <c r="R302" t="s">
        <v>543</v>
      </c>
    </row>
    <row r="303" spans="1:19" hidden="1" x14ac:dyDescent="0.2">
      <c r="A303" t="s">
        <v>233</v>
      </c>
      <c r="B303" t="s">
        <v>78</v>
      </c>
      <c r="C303" t="s">
        <v>22</v>
      </c>
      <c r="D303">
        <v>1</v>
      </c>
      <c r="E303">
        <v>29</v>
      </c>
      <c r="F303">
        <v>0</v>
      </c>
      <c r="G303">
        <v>0</v>
      </c>
      <c r="H303">
        <v>0</v>
      </c>
      <c r="I303">
        <v>19</v>
      </c>
      <c r="J303">
        <v>10</v>
      </c>
      <c r="K303">
        <v>172</v>
      </c>
      <c r="L303">
        <v>0</v>
      </c>
      <c r="M303">
        <v>0</v>
      </c>
      <c r="N303">
        <v>0</v>
      </c>
      <c r="Q303">
        <v>30.1</v>
      </c>
      <c r="R303" t="s">
        <v>544</v>
      </c>
    </row>
    <row r="304" spans="1:19" hidden="1" x14ac:dyDescent="0.2">
      <c r="A304" t="s">
        <v>234</v>
      </c>
      <c r="B304" t="s">
        <v>56</v>
      </c>
      <c r="C304" t="s">
        <v>22</v>
      </c>
      <c r="I304">
        <v>18</v>
      </c>
      <c r="J304">
        <v>10</v>
      </c>
      <c r="K304">
        <v>198</v>
      </c>
      <c r="L304">
        <v>0</v>
      </c>
      <c r="M304">
        <v>0</v>
      </c>
      <c r="N304">
        <v>0</v>
      </c>
      <c r="Q304">
        <v>29.8</v>
      </c>
      <c r="R304" t="s">
        <v>544</v>
      </c>
      <c r="S304" t="s">
        <v>549</v>
      </c>
    </row>
    <row r="305" spans="1:18" hidden="1" x14ac:dyDescent="0.2">
      <c r="A305" t="s">
        <v>235</v>
      </c>
      <c r="B305" t="s">
        <v>38</v>
      </c>
      <c r="C305" t="s">
        <v>22</v>
      </c>
      <c r="I305">
        <v>20</v>
      </c>
      <c r="J305">
        <v>10</v>
      </c>
      <c r="K305">
        <v>137</v>
      </c>
      <c r="L305">
        <v>1</v>
      </c>
      <c r="M305">
        <v>0</v>
      </c>
      <c r="N305">
        <v>0</v>
      </c>
      <c r="Q305">
        <v>29.7</v>
      </c>
      <c r="R305" t="s">
        <v>544</v>
      </c>
    </row>
    <row r="306" spans="1:18" hidden="1" x14ac:dyDescent="0.2">
      <c r="A306" t="s">
        <v>240</v>
      </c>
      <c r="B306" t="s">
        <v>62</v>
      </c>
      <c r="C306" t="s">
        <v>22</v>
      </c>
      <c r="I306">
        <v>18</v>
      </c>
      <c r="J306">
        <v>8</v>
      </c>
      <c r="K306">
        <v>86</v>
      </c>
      <c r="L306">
        <v>2</v>
      </c>
      <c r="M306">
        <v>0</v>
      </c>
      <c r="N306">
        <v>0</v>
      </c>
      <c r="Q306">
        <v>28.6</v>
      </c>
      <c r="R306" t="s">
        <v>544</v>
      </c>
    </row>
    <row r="307" spans="1:18" hidden="1" x14ac:dyDescent="0.2">
      <c r="A307" t="s">
        <v>242</v>
      </c>
      <c r="B307" t="s">
        <v>25</v>
      </c>
      <c r="C307" t="s">
        <v>22</v>
      </c>
      <c r="I307">
        <v>16</v>
      </c>
      <c r="J307">
        <v>8</v>
      </c>
      <c r="K307">
        <v>132</v>
      </c>
      <c r="L307">
        <v>1</v>
      </c>
      <c r="M307">
        <v>0</v>
      </c>
      <c r="N307">
        <v>0</v>
      </c>
      <c r="Q307">
        <v>27.2</v>
      </c>
      <c r="R307" t="s">
        <v>544</v>
      </c>
    </row>
    <row r="308" spans="1:18" hidden="1" x14ac:dyDescent="0.2">
      <c r="A308" t="s">
        <v>243</v>
      </c>
      <c r="B308" t="s">
        <v>115</v>
      </c>
      <c r="C308" t="s">
        <v>22</v>
      </c>
      <c r="I308">
        <v>12</v>
      </c>
      <c r="J308">
        <v>6</v>
      </c>
      <c r="K308">
        <v>92</v>
      </c>
      <c r="L308">
        <v>2</v>
      </c>
      <c r="M308">
        <v>0</v>
      </c>
      <c r="N308">
        <v>0</v>
      </c>
      <c r="Q308">
        <v>27.2</v>
      </c>
      <c r="R308" t="s">
        <v>544</v>
      </c>
    </row>
    <row r="309" spans="1:18" hidden="1" x14ac:dyDescent="0.2">
      <c r="A309" t="s">
        <v>244</v>
      </c>
      <c r="B309" t="s">
        <v>45</v>
      </c>
      <c r="C309" t="s">
        <v>22</v>
      </c>
      <c r="I309">
        <v>25</v>
      </c>
      <c r="J309">
        <v>12</v>
      </c>
      <c r="K309">
        <v>150</v>
      </c>
      <c r="L309">
        <v>0</v>
      </c>
      <c r="M309">
        <v>0</v>
      </c>
      <c r="N309">
        <v>0</v>
      </c>
      <c r="Q309">
        <v>27</v>
      </c>
      <c r="R309" t="s">
        <v>544</v>
      </c>
    </row>
    <row r="310" spans="1:18" hidden="1" x14ac:dyDescent="0.2">
      <c r="A310" t="s">
        <v>245</v>
      </c>
      <c r="B310" t="s">
        <v>31</v>
      </c>
      <c r="C310" t="s">
        <v>22</v>
      </c>
      <c r="I310">
        <v>15</v>
      </c>
      <c r="J310">
        <v>9</v>
      </c>
      <c r="K310">
        <v>60</v>
      </c>
      <c r="L310">
        <v>2</v>
      </c>
      <c r="M310">
        <v>0</v>
      </c>
      <c r="N310">
        <v>0</v>
      </c>
      <c r="Q310">
        <v>27</v>
      </c>
      <c r="R310" t="s">
        <v>544</v>
      </c>
    </row>
    <row r="311" spans="1:18" hidden="1" x14ac:dyDescent="0.2">
      <c r="A311" t="s">
        <v>248</v>
      </c>
      <c r="B311" t="s">
        <v>67</v>
      </c>
      <c r="C311" t="s">
        <v>22</v>
      </c>
      <c r="D311">
        <v>7</v>
      </c>
      <c r="E311">
        <v>17</v>
      </c>
      <c r="F311">
        <v>0</v>
      </c>
      <c r="G311">
        <v>0</v>
      </c>
      <c r="H311">
        <v>0</v>
      </c>
      <c r="I311">
        <v>16</v>
      </c>
      <c r="J311">
        <v>10</v>
      </c>
      <c r="K311">
        <v>81</v>
      </c>
      <c r="L311">
        <v>1</v>
      </c>
      <c r="M311">
        <v>0</v>
      </c>
      <c r="N311">
        <v>0</v>
      </c>
      <c r="O311">
        <v>1</v>
      </c>
      <c r="P311">
        <v>0</v>
      </c>
      <c r="Q311">
        <v>25.8</v>
      </c>
      <c r="R311" t="s">
        <v>544</v>
      </c>
    </row>
    <row r="312" spans="1:18" hidden="1" x14ac:dyDescent="0.2">
      <c r="A312" t="s">
        <v>249</v>
      </c>
      <c r="B312" t="s">
        <v>21</v>
      </c>
      <c r="C312" t="s">
        <v>22</v>
      </c>
      <c r="I312">
        <v>27</v>
      </c>
      <c r="J312">
        <v>13</v>
      </c>
      <c r="K312">
        <v>126</v>
      </c>
      <c r="L312">
        <v>0</v>
      </c>
      <c r="M312">
        <v>0</v>
      </c>
      <c r="N312">
        <v>0</v>
      </c>
      <c r="Q312">
        <v>25.6</v>
      </c>
      <c r="R312" t="s">
        <v>544</v>
      </c>
    </row>
    <row r="313" spans="1:18" hidden="1" x14ac:dyDescent="0.2">
      <c r="A313" t="s">
        <v>251</v>
      </c>
      <c r="B313" t="s">
        <v>40</v>
      </c>
      <c r="C313" t="s">
        <v>22</v>
      </c>
      <c r="I313">
        <v>28</v>
      </c>
      <c r="J313">
        <v>13</v>
      </c>
      <c r="K313">
        <v>106</v>
      </c>
      <c r="L313">
        <v>0</v>
      </c>
      <c r="M313">
        <v>0</v>
      </c>
      <c r="N313">
        <v>0</v>
      </c>
      <c r="Q313">
        <v>23.6</v>
      </c>
      <c r="R313" t="s">
        <v>544</v>
      </c>
    </row>
    <row r="314" spans="1:18" hidden="1" x14ac:dyDescent="0.2">
      <c r="A314" t="s">
        <v>252</v>
      </c>
      <c r="B314" t="s">
        <v>83</v>
      </c>
      <c r="C314" t="s">
        <v>22</v>
      </c>
      <c r="I314">
        <v>12</v>
      </c>
      <c r="J314">
        <v>8</v>
      </c>
      <c r="K314">
        <v>90</v>
      </c>
      <c r="L314">
        <v>1</v>
      </c>
      <c r="M314">
        <v>0</v>
      </c>
      <c r="N314">
        <v>0</v>
      </c>
      <c r="Q314">
        <v>23</v>
      </c>
      <c r="R314" t="s">
        <v>544</v>
      </c>
    </row>
    <row r="315" spans="1:18" hidden="1" x14ac:dyDescent="0.2">
      <c r="A315" t="s">
        <v>254</v>
      </c>
      <c r="B315" t="s">
        <v>33</v>
      </c>
      <c r="C315" t="s">
        <v>22</v>
      </c>
      <c r="I315">
        <v>15</v>
      </c>
      <c r="J315">
        <v>11</v>
      </c>
      <c r="K315">
        <v>119</v>
      </c>
      <c r="L315">
        <v>0</v>
      </c>
      <c r="M315">
        <v>0</v>
      </c>
      <c r="N315">
        <v>0</v>
      </c>
      <c r="Q315">
        <v>22.9</v>
      </c>
      <c r="R315" t="s">
        <v>544</v>
      </c>
    </row>
    <row r="316" spans="1:18" hidden="1" x14ac:dyDescent="0.2">
      <c r="A316" t="s">
        <v>259</v>
      </c>
      <c r="B316" t="s">
        <v>115</v>
      </c>
      <c r="C316" t="s">
        <v>22</v>
      </c>
      <c r="D316">
        <v>1</v>
      </c>
      <c r="E316">
        <v>-6</v>
      </c>
      <c r="F316">
        <v>0</v>
      </c>
      <c r="G316">
        <v>0</v>
      </c>
      <c r="H316">
        <v>0</v>
      </c>
      <c r="I316">
        <v>23</v>
      </c>
      <c r="J316">
        <v>9</v>
      </c>
      <c r="K316">
        <v>81</v>
      </c>
      <c r="L316">
        <v>1</v>
      </c>
      <c r="M316">
        <v>0</v>
      </c>
      <c r="N316">
        <v>0</v>
      </c>
      <c r="Q316">
        <v>22.5</v>
      </c>
      <c r="R316" t="s">
        <v>543</v>
      </c>
    </row>
    <row r="317" spans="1:18" hidden="1" x14ac:dyDescent="0.2">
      <c r="A317" t="s">
        <v>263</v>
      </c>
      <c r="B317" t="s">
        <v>33</v>
      </c>
      <c r="C317" t="s">
        <v>22</v>
      </c>
      <c r="I317">
        <v>7</v>
      </c>
      <c r="J317">
        <v>6</v>
      </c>
      <c r="K317">
        <v>95</v>
      </c>
      <c r="L317">
        <v>1</v>
      </c>
      <c r="M317">
        <v>0</v>
      </c>
      <c r="N317">
        <v>0</v>
      </c>
      <c r="Q317">
        <v>21.5</v>
      </c>
      <c r="R317" t="s">
        <v>544</v>
      </c>
    </row>
    <row r="318" spans="1:18" hidden="1" x14ac:dyDescent="0.2">
      <c r="A318" t="s">
        <v>265</v>
      </c>
      <c r="B318" t="s">
        <v>58</v>
      </c>
      <c r="C318" t="s">
        <v>22</v>
      </c>
      <c r="I318">
        <v>15</v>
      </c>
      <c r="J318">
        <v>7</v>
      </c>
      <c r="K318">
        <v>79</v>
      </c>
      <c r="L318">
        <v>1</v>
      </c>
      <c r="M318">
        <v>0</v>
      </c>
      <c r="N318">
        <v>0</v>
      </c>
      <c r="Q318">
        <v>20.9</v>
      </c>
      <c r="R318" t="s">
        <v>544</v>
      </c>
    </row>
    <row r="319" spans="1:18" hidden="1" x14ac:dyDescent="0.2">
      <c r="A319" t="s">
        <v>267</v>
      </c>
      <c r="B319" t="s">
        <v>21</v>
      </c>
      <c r="C319" t="s">
        <v>22</v>
      </c>
      <c r="I319">
        <v>4</v>
      </c>
      <c r="J319">
        <v>3</v>
      </c>
      <c r="K319">
        <v>58</v>
      </c>
      <c r="L319">
        <v>2</v>
      </c>
      <c r="M319">
        <v>0</v>
      </c>
      <c r="N319">
        <v>0</v>
      </c>
      <c r="Q319">
        <v>20.8</v>
      </c>
      <c r="R319" t="s">
        <v>544</v>
      </c>
    </row>
    <row r="320" spans="1:18" hidden="1" x14ac:dyDescent="0.2">
      <c r="A320" t="s">
        <v>269</v>
      </c>
      <c r="B320" t="s">
        <v>78</v>
      </c>
      <c r="C320" t="s">
        <v>22</v>
      </c>
      <c r="I320">
        <v>14</v>
      </c>
      <c r="J320">
        <v>9</v>
      </c>
      <c r="K320">
        <v>116</v>
      </c>
      <c r="L320">
        <v>0</v>
      </c>
      <c r="M320">
        <v>0</v>
      </c>
      <c r="N320">
        <v>0</v>
      </c>
      <c r="Q320">
        <v>20.6</v>
      </c>
      <c r="R320" t="s">
        <v>544</v>
      </c>
    </row>
    <row r="321" spans="1:18" hidden="1" x14ac:dyDescent="0.2">
      <c r="A321" t="s">
        <v>271</v>
      </c>
      <c r="B321" t="s">
        <v>70</v>
      </c>
      <c r="C321" t="s">
        <v>22</v>
      </c>
      <c r="I321">
        <v>21</v>
      </c>
      <c r="J321">
        <v>10</v>
      </c>
      <c r="K321">
        <v>104</v>
      </c>
      <c r="L321">
        <v>0</v>
      </c>
      <c r="M321">
        <v>0</v>
      </c>
      <c r="N321">
        <v>0</v>
      </c>
      <c r="Q321">
        <v>20.399999999999999</v>
      </c>
      <c r="R321" t="s">
        <v>544</v>
      </c>
    </row>
    <row r="322" spans="1:18" hidden="1" x14ac:dyDescent="0.2">
      <c r="A322" t="s">
        <v>275</v>
      </c>
      <c r="B322" t="s">
        <v>90</v>
      </c>
      <c r="C322" t="s">
        <v>22</v>
      </c>
      <c r="I322">
        <v>18</v>
      </c>
      <c r="J322">
        <v>9</v>
      </c>
      <c r="K322">
        <v>109</v>
      </c>
      <c r="L322">
        <v>0</v>
      </c>
      <c r="M322">
        <v>0</v>
      </c>
      <c r="N322">
        <v>0</v>
      </c>
      <c r="Q322">
        <v>19.899999999999999</v>
      </c>
      <c r="R322" t="s">
        <v>544</v>
      </c>
    </row>
    <row r="323" spans="1:18" x14ac:dyDescent="0.2">
      <c r="A323" t="s">
        <v>278</v>
      </c>
      <c r="B323" t="s">
        <v>54</v>
      </c>
      <c r="C323" t="s">
        <v>22</v>
      </c>
      <c r="I323">
        <v>18</v>
      </c>
      <c r="J323">
        <v>11</v>
      </c>
      <c r="K323">
        <v>80</v>
      </c>
      <c r="L323">
        <v>0</v>
      </c>
      <c r="M323">
        <v>0</v>
      </c>
      <c r="N323">
        <v>0</v>
      </c>
      <c r="Q323">
        <v>19</v>
      </c>
      <c r="R323" t="s">
        <v>544</v>
      </c>
    </row>
    <row r="324" spans="1:18" hidden="1" x14ac:dyDescent="0.2">
      <c r="A324" t="s">
        <v>280</v>
      </c>
      <c r="B324" t="s">
        <v>18</v>
      </c>
      <c r="C324" t="s">
        <v>22</v>
      </c>
      <c r="I324">
        <v>14</v>
      </c>
      <c r="J324">
        <v>9</v>
      </c>
      <c r="K324">
        <v>98</v>
      </c>
      <c r="L324">
        <v>0</v>
      </c>
      <c r="M324">
        <v>0</v>
      </c>
      <c r="N324">
        <v>0</v>
      </c>
      <c r="Q324">
        <v>18.8</v>
      </c>
      <c r="R324" t="s">
        <v>544</v>
      </c>
    </row>
    <row r="325" spans="1:18" hidden="1" x14ac:dyDescent="0.2">
      <c r="A325" t="s">
        <v>282</v>
      </c>
      <c r="B325" t="s">
        <v>36</v>
      </c>
      <c r="C325" t="s">
        <v>22</v>
      </c>
      <c r="I325">
        <v>17</v>
      </c>
      <c r="J325">
        <v>9</v>
      </c>
      <c r="K325">
        <v>35</v>
      </c>
      <c r="L325">
        <v>1</v>
      </c>
      <c r="M325">
        <v>0</v>
      </c>
      <c r="N325">
        <v>0</v>
      </c>
      <c r="Q325">
        <v>18.5</v>
      </c>
      <c r="R325" t="s">
        <v>544</v>
      </c>
    </row>
    <row r="326" spans="1:18" hidden="1" x14ac:dyDescent="0.2">
      <c r="A326" t="s">
        <v>283</v>
      </c>
      <c r="B326" t="s">
        <v>86</v>
      </c>
      <c r="C326" t="s">
        <v>22</v>
      </c>
      <c r="I326">
        <v>17</v>
      </c>
      <c r="J326">
        <v>8</v>
      </c>
      <c r="K326">
        <v>105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18.5</v>
      </c>
      <c r="R326" t="s">
        <v>544</v>
      </c>
    </row>
    <row r="327" spans="1:18" hidden="1" x14ac:dyDescent="0.2">
      <c r="A327" t="s">
        <v>286</v>
      </c>
      <c r="B327" t="s">
        <v>74</v>
      </c>
      <c r="C327" t="s">
        <v>22</v>
      </c>
      <c r="I327">
        <v>15</v>
      </c>
      <c r="J327">
        <v>9</v>
      </c>
      <c r="K327">
        <v>92</v>
      </c>
      <c r="L327">
        <v>0</v>
      </c>
      <c r="M327">
        <v>0</v>
      </c>
      <c r="N327">
        <v>0</v>
      </c>
      <c r="Q327">
        <v>18.2</v>
      </c>
      <c r="R327" t="s">
        <v>544</v>
      </c>
    </row>
    <row r="328" spans="1:18" x14ac:dyDescent="0.2">
      <c r="A328" t="s">
        <v>287</v>
      </c>
      <c r="B328" t="s">
        <v>54</v>
      </c>
      <c r="C328" t="s">
        <v>22</v>
      </c>
      <c r="I328">
        <v>8</v>
      </c>
      <c r="J328">
        <v>7</v>
      </c>
      <c r="K328">
        <v>107</v>
      </c>
      <c r="L328">
        <v>0</v>
      </c>
      <c r="M328">
        <v>0</v>
      </c>
      <c r="N328">
        <v>0</v>
      </c>
      <c r="Q328">
        <v>17.7</v>
      </c>
      <c r="R328" t="s">
        <v>544</v>
      </c>
    </row>
    <row r="329" spans="1:18" hidden="1" x14ac:dyDescent="0.2">
      <c r="A329" t="s">
        <v>288</v>
      </c>
      <c r="B329" t="s">
        <v>58</v>
      </c>
      <c r="C329" t="s">
        <v>22</v>
      </c>
      <c r="I329">
        <v>11</v>
      </c>
      <c r="J329">
        <v>8</v>
      </c>
      <c r="K329">
        <v>95</v>
      </c>
      <c r="L329">
        <v>0</v>
      </c>
      <c r="M329">
        <v>0</v>
      </c>
      <c r="N329">
        <v>0</v>
      </c>
      <c r="Q329">
        <v>17.5</v>
      </c>
      <c r="R329" t="s">
        <v>544</v>
      </c>
    </row>
    <row r="330" spans="1:18" hidden="1" x14ac:dyDescent="0.2">
      <c r="A330" t="s">
        <v>289</v>
      </c>
      <c r="B330" t="s">
        <v>31</v>
      </c>
      <c r="C330" t="s">
        <v>22</v>
      </c>
      <c r="I330">
        <v>17</v>
      </c>
      <c r="J330">
        <v>8</v>
      </c>
      <c r="K330">
        <v>94</v>
      </c>
      <c r="L330">
        <v>0</v>
      </c>
      <c r="M330">
        <v>0</v>
      </c>
      <c r="N330">
        <v>0</v>
      </c>
      <c r="Q330">
        <v>17.399999999999999</v>
      </c>
      <c r="R330" t="s">
        <v>544</v>
      </c>
    </row>
    <row r="331" spans="1:18" hidden="1" x14ac:dyDescent="0.2">
      <c r="A331" t="s">
        <v>293</v>
      </c>
      <c r="B331" t="s">
        <v>27</v>
      </c>
      <c r="C331" t="s">
        <v>22</v>
      </c>
      <c r="I331">
        <v>11</v>
      </c>
      <c r="J331">
        <v>5</v>
      </c>
      <c r="K331">
        <v>51</v>
      </c>
      <c r="L331">
        <v>1</v>
      </c>
      <c r="M331">
        <v>0</v>
      </c>
      <c r="N331">
        <v>0</v>
      </c>
      <c r="Q331">
        <v>16.100000000000001</v>
      </c>
      <c r="R331" t="s">
        <v>544</v>
      </c>
    </row>
    <row r="332" spans="1:18" hidden="1" x14ac:dyDescent="0.2">
      <c r="A332" t="s">
        <v>297</v>
      </c>
      <c r="B332" t="s">
        <v>67</v>
      </c>
      <c r="C332" t="s">
        <v>22</v>
      </c>
      <c r="I332">
        <v>14</v>
      </c>
      <c r="J332">
        <v>9</v>
      </c>
      <c r="K332">
        <v>66</v>
      </c>
      <c r="L332">
        <v>0</v>
      </c>
      <c r="M332">
        <v>0</v>
      </c>
      <c r="N332">
        <v>0</v>
      </c>
      <c r="Q332">
        <v>15.6</v>
      </c>
      <c r="R332" t="s">
        <v>544</v>
      </c>
    </row>
    <row r="333" spans="1:18" hidden="1" x14ac:dyDescent="0.2">
      <c r="A333" t="s">
        <v>296</v>
      </c>
      <c r="B333" t="s">
        <v>106</v>
      </c>
      <c r="C333" t="s">
        <v>22</v>
      </c>
      <c r="I333">
        <v>5</v>
      </c>
      <c r="J333">
        <v>3</v>
      </c>
      <c r="K333">
        <v>66</v>
      </c>
      <c r="L333">
        <v>1</v>
      </c>
      <c r="M333">
        <v>0</v>
      </c>
      <c r="N333">
        <v>0</v>
      </c>
      <c r="Q333">
        <v>15.6</v>
      </c>
      <c r="R333" t="s">
        <v>544</v>
      </c>
    </row>
    <row r="334" spans="1:18" hidden="1" x14ac:dyDescent="0.2">
      <c r="A334" t="s">
        <v>299</v>
      </c>
      <c r="B334" t="s">
        <v>62</v>
      </c>
      <c r="C334" t="s">
        <v>22</v>
      </c>
      <c r="I334">
        <v>8</v>
      </c>
      <c r="J334">
        <v>4</v>
      </c>
      <c r="K334">
        <v>53</v>
      </c>
      <c r="L334">
        <v>1</v>
      </c>
      <c r="M334">
        <v>0</v>
      </c>
      <c r="N334">
        <v>0</v>
      </c>
      <c r="Q334">
        <v>15.3</v>
      </c>
      <c r="R334" t="s">
        <v>544</v>
      </c>
    </row>
    <row r="335" spans="1:18" hidden="1" x14ac:dyDescent="0.2">
      <c r="A335" t="s">
        <v>301</v>
      </c>
      <c r="B335" t="s">
        <v>110</v>
      </c>
      <c r="C335" t="s">
        <v>22</v>
      </c>
      <c r="I335">
        <v>6</v>
      </c>
      <c r="J335">
        <v>3</v>
      </c>
      <c r="K335">
        <v>56</v>
      </c>
      <c r="L335">
        <v>1</v>
      </c>
      <c r="M335">
        <v>0</v>
      </c>
      <c r="N335">
        <v>0</v>
      </c>
      <c r="Q335">
        <v>14.6</v>
      </c>
      <c r="R335" t="s">
        <v>544</v>
      </c>
    </row>
    <row r="336" spans="1:18" hidden="1" x14ac:dyDescent="0.2">
      <c r="A336" t="s">
        <v>305</v>
      </c>
      <c r="B336" t="s">
        <v>83</v>
      </c>
      <c r="C336" t="s">
        <v>22</v>
      </c>
      <c r="I336">
        <v>20</v>
      </c>
      <c r="J336">
        <v>6</v>
      </c>
      <c r="K336">
        <v>82</v>
      </c>
      <c r="L336">
        <v>0</v>
      </c>
      <c r="M336">
        <v>0</v>
      </c>
      <c r="N336">
        <v>0</v>
      </c>
      <c r="Q336">
        <v>14.2</v>
      </c>
      <c r="R336" t="s">
        <v>544</v>
      </c>
    </row>
    <row r="337" spans="1:18" hidden="1" x14ac:dyDescent="0.2">
      <c r="A337" t="s">
        <v>308</v>
      </c>
      <c r="B337" t="s">
        <v>31</v>
      </c>
      <c r="C337" t="s">
        <v>22</v>
      </c>
      <c r="I337">
        <v>13</v>
      </c>
      <c r="J337">
        <v>6</v>
      </c>
      <c r="K337">
        <v>80</v>
      </c>
      <c r="L337">
        <v>0</v>
      </c>
      <c r="M337">
        <v>0</v>
      </c>
      <c r="N337">
        <v>0</v>
      </c>
      <c r="Q337">
        <v>14</v>
      </c>
      <c r="R337" t="s">
        <v>544</v>
      </c>
    </row>
    <row r="338" spans="1:18" hidden="1" x14ac:dyDescent="0.2">
      <c r="A338" t="s">
        <v>310</v>
      </c>
      <c r="B338" t="s">
        <v>110</v>
      </c>
      <c r="C338" t="s">
        <v>22</v>
      </c>
      <c r="I338">
        <v>6</v>
      </c>
      <c r="J338">
        <v>3</v>
      </c>
      <c r="K338">
        <v>108</v>
      </c>
      <c r="L338">
        <v>0</v>
      </c>
      <c r="M338">
        <v>0</v>
      </c>
      <c r="N338">
        <v>0</v>
      </c>
      <c r="Q338">
        <v>13.8</v>
      </c>
      <c r="R338" t="s">
        <v>544</v>
      </c>
    </row>
    <row r="339" spans="1:18" hidden="1" x14ac:dyDescent="0.2">
      <c r="A339" t="s">
        <v>311</v>
      </c>
      <c r="B339" t="s">
        <v>78</v>
      </c>
      <c r="C339" t="s">
        <v>22</v>
      </c>
      <c r="I339">
        <v>10</v>
      </c>
      <c r="J339">
        <v>7</v>
      </c>
      <c r="K339">
        <v>67</v>
      </c>
      <c r="L339">
        <v>0</v>
      </c>
      <c r="M339">
        <v>0</v>
      </c>
      <c r="N339">
        <v>0</v>
      </c>
      <c r="Q339">
        <v>13.7</v>
      </c>
      <c r="R339" t="s">
        <v>544</v>
      </c>
    </row>
    <row r="340" spans="1:18" hidden="1" x14ac:dyDescent="0.2">
      <c r="A340" t="s">
        <v>312</v>
      </c>
      <c r="B340" t="s">
        <v>50</v>
      </c>
      <c r="C340" t="s">
        <v>22</v>
      </c>
      <c r="I340">
        <v>4</v>
      </c>
      <c r="J340">
        <v>3</v>
      </c>
      <c r="K340">
        <v>46</v>
      </c>
      <c r="L340">
        <v>1</v>
      </c>
      <c r="M340">
        <v>0</v>
      </c>
      <c r="N340">
        <v>0</v>
      </c>
      <c r="Q340">
        <v>13.6</v>
      </c>
      <c r="R340" t="s">
        <v>544</v>
      </c>
    </row>
    <row r="341" spans="1:18" hidden="1" x14ac:dyDescent="0.2">
      <c r="A341" t="s">
        <v>319</v>
      </c>
      <c r="B341" t="s">
        <v>40</v>
      </c>
      <c r="C341" t="s">
        <v>22</v>
      </c>
      <c r="D341">
        <v>1</v>
      </c>
      <c r="E341">
        <v>2</v>
      </c>
      <c r="F341">
        <v>0</v>
      </c>
      <c r="G341">
        <v>0</v>
      </c>
      <c r="H341">
        <v>0</v>
      </c>
      <c r="I341">
        <v>8</v>
      </c>
      <c r="J341">
        <v>6</v>
      </c>
      <c r="K341">
        <v>67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12.9</v>
      </c>
      <c r="R341" t="s">
        <v>544</v>
      </c>
    </row>
    <row r="342" spans="1:18" hidden="1" x14ac:dyDescent="0.2">
      <c r="A342" t="s">
        <v>321</v>
      </c>
      <c r="B342" t="s">
        <v>104</v>
      </c>
      <c r="C342" t="s">
        <v>22</v>
      </c>
      <c r="I342">
        <v>2</v>
      </c>
      <c r="J342">
        <v>1</v>
      </c>
      <c r="K342">
        <v>58</v>
      </c>
      <c r="L342">
        <v>1</v>
      </c>
      <c r="M342">
        <v>0</v>
      </c>
      <c r="N342">
        <v>0</v>
      </c>
      <c r="Q342">
        <v>12.8</v>
      </c>
      <c r="R342" t="s">
        <v>544</v>
      </c>
    </row>
    <row r="343" spans="1:18" hidden="1" x14ac:dyDescent="0.2">
      <c r="A343" t="s">
        <v>323</v>
      </c>
      <c r="B343" t="s">
        <v>90</v>
      </c>
      <c r="C343" t="s">
        <v>22</v>
      </c>
      <c r="I343">
        <v>8</v>
      </c>
      <c r="J343">
        <v>4</v>
      </c>
      <c r="K343">
        <v>86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12.6</v>
      </c>
      <c r="R343" t="s">
        <v>544</v>
      </c>
    </row>
    <row r="344" spans="1:18" hidden="1" x14ac:dyDescent="0.2">
      <c r="A344" t="s">
        <v>324</v>
      </c>
      <c r="B344" t="s">
        <v>65</v>
      </c>
      <c r="C344" t="s">
        <v>22</v>
      </c>
      <c r="I344">
        <v>1</v>
      </c>
      <c r="J344">
        <v>1</v>
      </c>
      <c r="K344">
        <v>55</v>
      </c>
      <c r="L344">
        <v>1</v>
      </c>
      <c r="M344">
        <v>0</v>
      </c>
      <c r="N344">
        <v>0</v>
      </c>
      <c r="Q344">
        <v>12.5</v>
      </c>
      <c r="R344" t="s">
        <v>544</v>
      </c>
    </row>
    <row r="345" spans="1:18" hidden="1" x14ac:dyDescent="0.2">
      <c r="A345" t="s">
        <v>326</v>
      </c>
      <c r="B345" t="s">
        <v>31</v>
      </c>
      <c r="C345" t="s">
        <v>22</v>
      </c>
      <c r="I345">
        <v>17</v>
      </c>
      <c r="J345">
        <v>6</v>
      </c>
      <c r="K345">
        <v>60</v>
      </c>
      <c r="L345">
        <v>0</v>
      </c>
      <c r="M345">
        <v>0</v>
      </c>
      <c r="N345">
        <v>0</v>
      </c>
      <c r="Q345">
        <v>12</v>
      </c>
      <c r="R345" t="s">
        <v>544</v>
      </c>
    </row>
    <row r="346" spans="1:18" hidden="1" x14ac:dyDescent="0.2">
      <c r="A346" t="s">
        <v>329</v>
      </c>
      <c r="B346" t="s">
        <v>83</v>
      </c>
      <c r="C346" t="s">
        <v>22</v>
      </c>
      <c r="I346">
        <v>6</v>
      </c>
      <c r="J346">
        <v>5</v>
      </c>
      <c r="K346">
        <v>67</v>
      </c>
      <c r="L346">
        <v>0</v>
      </c>
      <c r="M346">
        <v>0</v>
      </c>
      <c r="N346">
        <v>0</v>
      </c>
      <c r="Q346">
        <v>11.7</v>
      </c>
      <c r="R346" t="s">
        <v>544</v>
      </c>
    </row>
    <row r="347" spans="1:18" hidden="1" x14ac:dyDescent="0.2">
      <c r="A347" t="s">
        <v>331</v>
      </c>
      <c r="B347" t="s">
        <v>74</v>
      </c>
      <c r="C347" t="s">
        <v>22</v>
      </c>
      <c r="I347">
        <v>5</v>
      </c>
      <c r="J347">
        <v>2</v>
      </c>
      <c r="K347">
        <v>79</v>
      </c>
      <c r="L347">
        <v>0</v>
      </c>
      <c r="M347">
        <v>0</v>
      </c>
      <c r="N347">
        <v>0</v>
      </c>
      <c r="Q347">
        <v>9.9</v>
      </c>
      <c r="R347" t="s">
        <v>544</v>
      </c>
    </row>
    <row r="348" spans="1:18" hidden="1" x14ac:dyDescent="0.2">
      <c r="A348" t="s">
        <v>334</v>
      </c>
      <c r="B348" t="s">
        <v>110</v>
      </c>
      <c r="C348" t="s">
        <v>22</v>
      </c>
      <c r="I348">
        <v>7</v>
      </c>
      <c r="J348">
        <v>5</v>
      </c>
      <c r="K348">
        <v>48</v>
      </c>
      <c r="L348">
        <v>0</v>
      </c>
      <c r="M348">
        <v>0</v>
      </c>
      <c r="N348">
        <v>0</v>
      </c>
      <c r="Q348">
        <v>9.8000000000000007</v>
      </c>
      <c r="R348" t="s">
        <v>539</v>
      </c>
    </row>
    <row r="349" spans="1:18" hidden="1" x14ac:dyDescent="0.2">
      <c r="A349" t="s">
        <v>336</v>
      </c>
      <c r="B349" t="s">
        <v>106</v>
      </c>
      <c r="C349" t="s">
        <v>22</v>
      </c>
      <c r="I349">
        <v>6</v>
      </c>
      <c r="J349">
        <v>4</v>
      </c>
      <c r="K349">
        <v>54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9.4</v>
      </c>
      <c r="R349" t="s">
        <v>544</v>
      </c>
    </row>
    <row r="350" spans="1:18" hidden="1" x14ac:dyDescent="0.2">
      <c r="A350" t="s">
        <v>337</v>
      </c>
      <c r="B350" t="s">
        <v>42</v>
      </c>
      <c r="C350" t="s">
        <v>22</v>
      </c>
      <c r="I350">
        <v>12</v>
      </c>
      <c r="J350">
        <v>5</v>
      </c>
      <c r="K350">
        <v>43</v>
      </c>
      <c r="L350">
        <v>0</v>
      </c>
      <c r="M350">
        <v>0</v>
      </c>
      <c r="N350">
        <v>0</v>
      </c>
      <c r="Q350">
        <v>9.3000000000000007</v>
      </c>
      <c r="R350" t="s">
        <v>544</v>
      </c>
    </row>
    <row r="351" spans="1:18" hidden="1" x14ac:dyDescent="0.2">
      <c r="A351" t="s">
        <v>339</v>
      </c>
      <c r="B351" t="s">
        <v>48</v>
      </c>
      <c r="C351" t="s">
        <v>22</v>
      </c>
      <c r="I351">
        <v>5</v>
      </c>
      <c r="J351">
        <v>3</v>
      </c>
      <c r="K351">
        <v>61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9.1</v>
      </c>
      <c r="R351" t="s">
        <v>544</v>
      </c>
    </row>
    <row r="352" spans="1:18" hidden="1" x14ac:dyDescent="0.2">
      <c r="A352" t="s">
        <v>340</v>
      </c>
      <c r="B352" t="s">
        <v>40</v>
      </c>
      <c r="C352" t="s">
        <v>22</v>
      </c>
      <c r="D352">
        <v>1</v>
      </c>
      <c r="E352">
        <v>-6</v>
      </c>
      <c r="F352">
        <v>0</v>
      </c>
      <c r="G352">
        <v>0</v>
      </c>
      <c r="H352">
        <v>0</v>
      </c>
      <c r="I352">
        <v>7</v>
      </c>
      <c r="J352">
        <v>4</v>
      </c>
      <c r="K352">
        <v>56</v>
      </c>
      <c r="L352">
        <v>0</v>
      </c>
      <c r="M352">
        <v>0</v>
      </c>
      <c r="N352">
        <v>0</v>
      </c>
      <c r="Q352">
        <v>9</v>
      </c>
      <c r="R352" t="s">
        <v>544</v>
      </c>
    </row>
    <row r="353" spans="1:18" hidden="1" x14ac:dyDescent="0.2">
      <c r="A353" t="s">
        <v>341</v>
      </c>
      <c r="B353" t="s">
        <v>70</v>
      </c>
      <c r="C353" t="s">
        <v>22</v>
      </c>
      <c r="I353">
        <v>8</v>
      </c>
      <c r="J353">
        <v>4</v>
      </c>
      <c r="K353">
        <v>49</v>
      </c>
      <c r="L353">
        <v>0</v>
      </c>
      <c r="M353">
        <v>0</v>
      </c>
      <c r="N353">
        <v>0</v>
      </c>
      <c r="Q353">
        <v>8.9</v>
      </c>
      <c r="R353" t="s">
        <v>544</v>
      </c>
    </row>
    <row r="354" spans="1:18" hidden="1" x14ac:dyDescent="0.2">
      <c r="A354" t="s">
        <v>346</v>
      </c>
      <c r="B354" t="s">
        <v>98</v>
      </c>
      <c r="C354" t="s">
        <v>22</v>
      </c>
      <c r="I354">
        <v>4</v>
      </c>
      <c r="J354">
        <v>4</v>
      </c>
      <c r="K354">
        <v>44</v>
      </c>
      <c r="L354">
        <v>0</v>
      </c>
      <c r="M354">
        <v>0</v>
      </c>
      <c r="N354">
        <v>0</v>
      </c>
      <c r="Q354">
        <v>8.4</v>
      </c>
      <c r="R354" t="s">
        <v>544</v>
      </c>
    </row>
    <row r="355" spans="1:18" hidden="1" x14ac:dyDescent="0.2">
      <c r="A355" t="s">
        <v>348</v>
      </c>
      <c r="B355" t="s">
        <v>36</v>
      </c>
      <c r="C355" t="s">
        <v>22</v>
      </c>
      <c r="D355">
        <v>1</v>
      </c>
      <c r="E355">
        <v>12</v>
      </c>
      <c r="F355">
        <v>0</v>
      </c>
      <c r="G355">
        <v>0</v>
      </c>
      <c r="H355">
        <v>0</v>
      </c>
      <c r="I355">
        <v>6</v>
      </c>
      <c r="J355">
        <v>3</v>
      </c>
      <c r="K355">
        <v>40</v>
      </c>
      <c r="L355">
        <v>0</v>
      </c>
      <c r="M355">
        <v>0</v>
      </c>
      <c r="N355">
        <v>0</v>
      </c>
      <c r="Q355">
        <v>8.1999999999999993</v>
      </c>
      <c r="R355" t="s">
        <v>544</v>
      </c>
    </row>
    <row r="356" spans="1:18" x14ac:dyDescent="0.2">
      <c r="A356" t="s">
        <v>351</v>
      </c>
      <c r="B356" t="s">
        <v>54</v>
      </c>
      <c r="C356" t="s">
        <v>22</v>
      </c>
      <c r="I356">
        <v>7</v>
      </c>
      <c r="J356">
        <v>5</v>
      </c>
      <c r="K356">
        <v>27</v>
      </c>
      <c r="L356">
        <v>0</v>
      </c>
      <c r="M356">
        <v>0</v>
      </c>
      <c r="N356">
        <v>0</v>
      </c>
      <c r="Q356">
        <v>7.7</v>
      </c>
      <c r="R356" t="s">
        <v>544</v>
      </c>
    </row>
    <row r="357" spans="1:18" hidden="1" x14ac:dyDescent="0.2">
      <c r="A357" t="s">
        <v>350</v>
      </c>
      <c r="B357" t="s">
        <v>56</v>
      </c>
      <c r="C357" t="s">
        <v>22</v>
      </c>
      <c r="I357">
        <v>2</v>
      </c>
      <c r="J357">
        <v>1</v>
      </c>
      <c r="K357">
        <v>7</v>
      </c>
      <c r="L357">
        <v>1</v>
      </c>
      <c r="M357">
        <v>0</v>
      </c>
      <c r="N357">
        <v>0</v>
      </c>
      <c r="Q357">
        <v>7.7</v>
      </c>
      <c r="R357" t="s">
        <v>544</v>
      </c>
    </row>
    <row r="358" spans="1:18" hidden="1" x14ac:dyDescent="0.2">
      <c r="A358" t="s">
        <v>359</v>
      </c>
      <c r="B358" t="s">
        <v>40</v>
      </c>
      <c r="C358" t="s">
        <v>22</v>
      </c>
      <c r="D358">
        <v>1</v>
      </c>
      <c r="E358">
        <v>8</v>
      </c>
      <c r="F358">
        <v>0</v>
      </c>
      <c r="G358">
        <v>0</v>
      </c>
      <c r="H358">
        <v>0</v>
      </c>
      <c r="I358">
        <v>4</v>
      </c>
      <c r="J358">
        <v>3</v>
      </c>
      <c r="K358">
        <v>19</v>
      </c>
      <c r="L358">
        <v>0</v>
      </c>
      <c r="M358">
        <v>0</v>
      </c>
      <c r="N358">
        <v>0</v>
      </c>
      <c r="Q358">
        <v>5.7</v>
      </c>
      <c r="R358" t="s">
        <v>544</v>
      </c>
    </row>
    <row r="359" spans="1:18" hidden="1" x14ac:dyDescent="0.2">
      <c r="A359" t="s">
        <v>366</v>
      </c>
      <c r="B359" t="s">
        <v>33</v>
      </c>
      <c r="C359" t="s">
        <v>22</v>
      </c>
      <c r="I359">
        <v>8</v>
      </c>
      <c r="J359">
        <v>2</v>
      </c>
      <c r="K359">
        <v>25</v>
      </c>
      <c r="L359">
        <v>0</v>
      </c>
      <c r="M359">
        <v>0</v>
      </c>
      <c r="N359">
        <v>0</v>
      </c>
      <c r="Q359">
        <v>4.5</v>
      </c>
      <c r="R359" t="s">
        <v>544</v>
      </c>
    </row>
    <row r="360" spans="1:18" hidden="1" x14ac:dyDescent="0.2">
      <c r="A360" t="s">
        <v>368</v>
      </c>
      <c r="B360" t="s">
        <v>104</v>
      </c>
      <c r="C360" t="s">
        <v>22</v>
      </c>
      <c r="I360">
        <v>2</v>
      </c>
      <c r="J360">
        <v>2</v>
      </c>
      <c r="K360">
        <v>24</v>
      </c>
      <c r="L360">
        <v>0</v>
      </c>
      <c r="M360">
        <v>0</v>
      </c>
      <c r="N360">
        <v>0</v>
      </c>
      <c r="Q360">
        <v>4.4000000000000004</v>
      </c>
      <c r="R360" t="s">
        <v>544</v>
      </c>
    </row>
    <row r="361" spans="1:18" hidden="1" x14ac:dyDescent="0.2">
      <c r="A361" t="s">
        <v>367</v>
      </c>
      <c r="B361" t="s">
        <v>21</v>
      </c>
      <c r="C361" t="s">
        <v>22</v>
      </c>
      <c r="I361">
        <v>4</v>
      </c>
      <c r="J361">
        <v>3</v>
      </c>
      <c r="K361">
        <v>14</v>
      </c>
      <c r="L361">
        <v>0</v>
      </c>
      <c r="M361">
        <v>0</v>
      </c>
      <c r="N361">
        <v>0</v>
      </c>
      <c r="Q361">
        <v>4.4000000000000004</v>
      </c>
      <c r="R361" t="s">
        <v>544</v>
      </c>
    </row>
    <row r="362" spans="1:18" hidden="1" x14ac:dyDescent="0.2">
      <c r="A362" t="s">
        <v>370</v>
      </c>
      <c r="B362" t="s">
        <v>42</v>
      </c>
      <c r="C362" t="s">
        <v>22</v>
      </c>
      <c r="I362">
        <v>3</v>
      </c>
      <c r="J362">
        <v>2</v>
      </c>
      <c r="K362">
        <v>21</v>
      </c>
      <c r="L362">
        <v>0</v>
      </c>
      <c r="M362">
        <v>0</v>
      </c>
      <c r="N362">
        <v>0</v>
      </c>
      <c r="Q362">
        <v>4.0999999999999996</v>
      </c>
      <c r="R362" t="s">
        <v>544</v>
      </c>
    </row>
    <row r="363" spans="1:18" hidden="1" x14ac:dyDescent="0.2">
      <c r="A363" t="s">
        <v>372</v>
      </c>
      <c r="B363" t="s">
        <v>40</v>
      </c>
      <c r="C363" t="s">
        <v>22</v>
      </c>
      <c r="I363">
        <v>6</v>
      </c>
      <c r="J363">
        <v>2</v>
      </c>
      <c r="K363">
        <v>18</v>
      </c>
      <c r="L363">
        <v>0</v>
      </c>
      <c r="M363">
        <v>0</v>
      </c>
      <c r="N363">
        <v>0</v>
      </c>
      <c r="Q363">
        <v>3.8</v>
      </c>
      <c r="R363" t="s">
        <v>544</v>
      </c>
    </row>
    <row r="364" spans="1:18" hidden="1" x14ac:dyDescent="0.2">
      <c r="A364" t="s">
        <v>373</v>
      </c>
      <c r="B364" t="s">
        <v>98</v>
      </c>
      <c r="C364" t="s">
        <v>22</v>
      </c>
      <c r="I364">
        <v>2</v>
      </c>
      <c r="J364">
        <v>2</v>
      </c>
      <c r="K364">
        <v>18</v>
      </c>
      <c r="L364">
        <v>0</v>
      </c>
      <c r="M364">
        <v>0</v>
      </c>
      <c r="N364">
        <v>0</v>
      </c>
      <c r="Q364">
        <v>3.8</v>
      </c>
      <c r="R364" t="s">
        <v>544</v>
      </c>
    </row>
    <row r="365" spans="1:18" hidden="1" x14ac:dyDescent="0.2">
      <c r="A365" t="s">
        <v>380</v>
      </c>
      <c r="B365" t="s">
        <v>56</v>
      </c>
      <c r="C365" t="s">
        <v>22</v>
      </c>
      <c r="I365">
        <v>4</v>
      </c>
      <c r="J365">
        <v>2</v>
      </c>
      <c r="K365">
        <v>14</v>
      </c>
      <c r="L365">
        <v>0</v>
      </c>
      <c r="M365">
        <v>0</v>
      </c>
      <c r="N365">
        <v>0</v>
      </c>
      <c r="Q365">
        <v>3.4</v>
      </c>
      <c r="R365" t="s">
        <v>544</v>
      </c>
    </row>
    <row r="366" spans="1:18" hidden="1" x14ac:dyDescent="0.2">
      <c r="A366" t="s">
        <v>385</v>
      </c>
      <c r="B366" t="s">
        <v>78</v>
      </c>
      <c r="C366" t="s">
        <v>22</v>
      </c>
      <c r="I366">
        <v>2</v>
      </c>
      <c r="J366">
        <v>2</v>
      </c>
      <c r="K366">
        <v>10</v>
      </c>
      <c r="L366">
        <v>0</v>
      </c>
      <c r="M366">
        <v>0</v>
      </c>
      <c r="N366">
        <v>0</v>
      </c>
      <c r="Q366">
        <v>3</v>
      </c>
      <c r="R366" t="s">
        <v>544</v>
      </c>
    </row>
    <row r="367" spans="1:18" hidden="1" x14ac:dyDescent="0.2">
      <c r="A367" t="s">
        <v>389</v>
      </c>
      <c r="B367" t="s">
        <v>29</v>
      </c>
      <c r="C367" t="s">
        <v>22</v>
      </c>
      <c r="I367">
        <v>1</v>
      </c>
      <c r="J367">
        <v>1</v>
      </c>
      <c r="K367">
        <v>16</v>
      </c>
      <c r="L367">
        <v>0</v>
      </c>
      <c r="M367">
        <v>0</v>
      </c>
      <c r="N367">
        <v>0</v>
      </c>
      <c r="Q367">
        <v>2.6</v>
      </c>
      <c r="R367" t="s">
        <v>544</v>
      </c>
    </row>
    <row r="368" spans="1:18" hidden="1" x14ac:dyDescent="0.2">
      <c r="A368" t="s">
        <v>390</v>
      </c>
      <c r="B368" t="s">
        <v>45</v>
      </c>
      <c r="C368" t="s">
        <v>22</v>
      </c>
      <c r="I368">
        <v>1</v>
      </c>
      <c r="J368">
        <v>1</v>
      </c>
      <c r="K368">
        <v>15</v>
      </c>
      <c r="L368">
        <v>0</v>
      </c>
      <c r="M368">
        <v>0</v>
      </c>
      <c r="N368">
        <v>0</v>
      </c>
      <c r="Q368">
        <v>2.5</v>
      </c>
      <c r="R368" t="s">
        <v>544</v>
      </c>
    </row>
    <row r="369" spans="1:18" hidden="1" x14ac:dyDescent="0.2">
      <c r="A369" t="s">
        <v>395</v>
      </c>
      <c r="B369" t="s">
        <v>106</v>
      </c>
      <c r="C369" t="s">
        <v>22</v>
      </c>
      <c r="I369">
        <v>1</v>
      </c>
      <c r="J369">
        <v>1</v>
      </c>
      <c r="K369">
        <v>12</v>
      </c>
      <c r="L369">
        <v>0</v>
      </c>
      <c r="M369">
        <v>0</v>
      </c>
      <c r="N369">
        <v>0</v>
      </c>
      <c r="Q369">
        <v>2.2000000000000002</v>
      </c>
      <c r="R369" t="s">
        <v>544</v>
      </c>
    </row>
    <row r="370" spans="1:18" hidden="1" x14ac:dyDescent="0.2">
      <c r="A370" t="s">
        <v>397</v>
      </c>
      <c r="B370" t="s">
        <v>48</v>
      </c>
      <c r="C370" t="s">
        <v>22</v>
      </c>
      <c r="I370">
        <v>3</v>
      </c>
      <c r="J370">
        <v>1</v>
      </c>
      <c r="K370">
        <v>11</v>
      </c>
      <c r="L370">
        <v>0</v>
      </c>
      <c r="M370">
        <v>0</v>
      </c>
      <c r="N370">
        <v>0</v>
      </c>
      <c r="Q370">
        <v>2.1</v>
      </c>
      <c r="R370" t="s">
        <v>544</v>
      </c>
    </row>
    <row r="371" spans="1:18" hidden="1" x14ac:dyDescent="0.2">
      <c r="A371" t="s">
        <v>398</v>
      </c>
      <c r="B371" t="s">
        <v>29</v>
      </c>
      <c r="C371" t="s">
        <v>22</v>
      </c>
      <c r="I371">
        <v>2</v>
      </c>
      <c r="J371">
        <v>1</v>
      </c>
      <c r="K371">
        <v>11</v>
      </c>
      <c r="L371">
        <v>0</v>
      </c>
      <c r="M371">
        <v>0</v>
      </c>
      <c r="N371">
        <v>0</v>
      </c>
      <c r="Q371">
        <v>2.1</v>
      </c>
      <c r="R371" t="s">
        <v>544</v>
      </c>
    </row>
    <row r="372" spans="1:18" hidden="1" x14ac:dyDescent="0.2">
      <c r="A372" t="s">
        <v>399</v>
      </c>
      <c r="B372" t="s">
        <v>117</v>
      </c>
      <c r="C372" t="s">
        <v>22</v>
      </c>
      <c r="I372">
        <v>4</v>
      </c>
      <c r="J372">
        <v>1</v>
      </c>
      <c r="K372">
        <v>10</v>
      </c>
      <c r="L372">
        <v>0</v>
      </c>
      <c r="M372">
        <v>0</v>
      </c>
      <c r="N372">
        <v>0</v>
      </c>
      <c r="Q372">
        <v>2</v>
      </c>
      <c r="R372" t="s">
        <v>544</v>
      </c>
    </row>
    <row r="373" spans="1:18" hidden="1" x14ac:dyDescent="0.2">
      <c r="A373" t="s">
        <v>402</v>
      </c>
      <c r="B373" t="s">
        <v>62</v>
      </c>
      <c r="C373" t="s">
        <v>22</v>
      </c>
      <c r="I373">
        <v>1</v>
      </c>
      <c r="J373">
        <v>1</v>
      </c>
      <c r="K373">
        <v>8</v>
      </c>
      <c r="L373">
        <v>0</v>
      </c>
      <c r="M373">
        <v>0</v>
      </c>
      <c r="N373">
        <v>0</v>
      </c>
      <c r="Q373">
        <v>1.8</v>
      </c>
      <c r="R373" t="s">
        <v>544</v>
      </c>
    </row>
    <row r="374" spans="1:18" hidden="1" x14ac:dyDescent="0.2">
      <c r="A374" t="s">
        <v>404</v>
      </c>
      <c r="B374" t="s">
        <v>56</v>
      </c>
      <c r="C374" t="s">
        <v>22</v>
      </c>
      <c r="I374">
        <v>2</v>
      </c>
      <c r="J374">
        <v>1</v>
      </c>
      <c r="K374">
        <v>6</v>
      </c>
      <c r="L374">
        <v>0</v>
      </c>
      <c r="M374">
        <v>0</v>
      </c>
      <c r="N374">
        <v>0</v>
      </c>
      <c r="Q374">
        <v>1.6</v>
      </c>
      <c r="R374" t="s">
        <v>544</v>
      </c>
    </row>
    <row r="375" spans="1:18" hidden="1" x14ac:dyDescent="0.2">
      <c r="A375" t="s">
        <v>414</v>
      </c>
      <c r="B375" t="s">
        <v>110</v>
      </c>
      <c r="C375" t="s">
        <v>22</v>
      </c>
      <c r="I375">
        <v>2</v>
      </c>
      <c r="J375">
        <v>1</v>
      </c>
      <c r="K375">
        <v>-3</v>
      </c>
      <c r="L375">
        <v>0</v>
      </c>
      <c r="M375">
        <v>0</v>
      </c>
      <c r="N375">
        <v>0</v>
      </c>
      <c r="Q375">
        <v>0.7</v>
      </c>
      <c r="R375" t="s">
        <v>544</v>
      </c>
    </row>
    <row r="376" spans="1:18" hidden="1" x14ac:dyDescent="0.2">
      <c r="A376" t="s">
        <v>432</v>
      </c>
      <c r="B376" t="s">
        <v>27</v>
      </c>
      <c r="C376" t="s">
        <v>22</v>
      </c>
      <c r="I376">
        <v>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 t="s">
        <v>544</v>
      </c>
    </row>
    <row r="377" spans="1:18" hidden="1" x14ac:dyDescent="0.2">
      <c r="A377" t="s">
        <v>431</v>
      </c>
      <c r="B377" t="s">
        <v>83</v>
      </c>
      <c r="C377" t="s">
        <v>22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Q377">
        <v>0</v>
      </c>
      <c r="R377" t="s">
        <v>544</v>
      </c>
    </row>
    <row r="378" spans="1:18" hidden="1" x14ac:dyDescent="0.2">
      <c r="A378" t="s">
        <v>423</v>
      </c>
      <c r="B378" t="s">
        <v>58</v>
      </c>
      <c r="C378" t="s">
        <v>22</v>
      </c>
      <c r="I378">
        <v>4</v>
      </c>
      <c r="J378">
        <v>0</v>
      </c>
      <c r="K378">
        <v>0</v>
      </c>
      <c r="L378">
        <v>0</v>
      </c>
      <c r="M378">
        <v>0</v>
      </c>
      <c r="N378">
        <v>0</v>
      </c>
      <c r="Q378">
        <v>0</v>
      </c>
      <c r="R378" t="s">
        <v>544</v>
      </c>
    </row>
    <row r="379" spans="1:18" hidden="1" x14ac:dyDescent="0.2">
      <c r="A379" t="s">
        <v>429</v>
      </c>
      <c r="B379" t="s">
        <v>45</v>
      </c>
      <c r="C379" t="s">
        <v>22</v>
      </c>
      <c r="I379">
        <v>2</v>
      </c>
      <c r="J379">
        <v>0</v>
      </c>
      <c r="K379">
        <v>0</v>
      </c>
      <c r="L379">
        <v>0</v>
      </c>
      <c r="M379">
        <v>0</v>
      </c>
      <c r="N379">
        <v>0</v>
      </c>
      <c r="Q379">
        <v>0</v>
      </c>
      <c r="R379" t="s">
        <v>544</v>
      </c>
    </row>
    <row r="380" spans="1:18" hidden="1" x14ac:dyDescent="0.2">
      <c r="A380" t="s">
        <v>425</v>
      </c>
      <c r="B380" t="s">
        <v>110</v>
      </c>
      <c r="C380" t="s">
        <v>22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Q380">
        <v>0</v>
      </c>
      <c r="R380" t="s">
        <v>544</v>
      </c>
    </row>
    <row r="381" spans="1:18" x14ac:dyDescent="0.2">
      <c r="A381" t="s">
        <v>418</v>
      </c>
      <c r="B381" t="s">
        <v>54</v>
      </c>
      <c r="C381" t="s">
        <v>22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Q381">
        <v>0</v>
      </c>
      <c r="R381" t="s">
        <v>544</v>
      </c>
    </row>
    <row r="382" spans="1:18" hidden="1" x14ac:dyDescent="0.2">
      <c r="A382" t="s">
        <v>422</v>
      </c>
      <c r="B382" t="s">
        <v>33</v>
      </c>
      <c r="C382" t="s">
        <v>22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Q382">
        <v>0</v>
      </c>
      <c r="R382" t="s">
        <v>544</v>
      </c>
    </row>
    <row r="383" spans="1:18" hidden="1" x14ac:dyDescent="0.2">
      <c r="A383" t="s">
        <v>428</v>
      </c>
      <c r="B383" t="s">
        <v>42</v>
      </c>
      <c r="C383" t="s">
        <v>22</v>
      </c>
      <c r="I383">
        <v>5</v>
      </c>
      <c r="J383">
        <v>0</v>
      </c>
      <c r="K383">
        <v>0</v>
      </c>
      <c r="L383">
        <v>0</v>
      </c>
      <c r="M383">
        <v>0</v>
      </c>
      <c r="N383">
        <v>0</v>
      </c>
      <c r="Q383">
        <v>0</v>
      </c>
      <c r="R383" t="s">
        <v>544</v>
      </c>
    </row>
    <row r="384" spans="1:18" hidden="1" x14ac:dyDescent="0.2">
      <c r="A384" t="s">
        <v>430</v>
      </c>
      <c r="B384" t="s">
        <v>90</v>
      </c>
      <c r="C384" t="s">
        <v>22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Q384">
        <v>0</v>
      </c>
      <c r="R384" t="s">
        <v>539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10" sqref="B10"/>
    </sheetView>
  </sheetViews>
  <sheetFormatPr baseColWidth="10" defaultRowHeight="16" x14ac:dyDescent="0.2"/>
  <cols>
    <col min="1" max="1" width="16.83203125" bestFit="1" customWidth="1"/>
    <col min="2" max="3" width="8.33203125" bestFit="1" customWidth="1"/>
    <col min="4" max="4" width="9.5" bestFit="1" customWidth="1"/>
    <col min="5" max="5" width="7.83203125" bestFit="1" customWidth="1"/>
    <col min="6" max="6" width="8" bestFit="1" customWidth="1"/>
    <col min="7" max="7" width="8.6640625" bestFit="1" customWidth="1"/>
    <col min="8" max="8" width="7.83203125" bestFit="1" customWidth="1"/>
    <col min="9" max="9" width="8.83203125" bestFit="1" customWidth="1"/>
    <col min="10" max="10" width="8.5" bestFit="1" customWidth="1"/>
    <col min="11" max="12" width="8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8" width="10" bestFit="1" customWidth="1"/>
  </cols>
  <sheetData>
    <row r="1" spans="1:18" x14ac:dyDescent="0.2">
      <c r="A1" t="s">
        <v>0</v>
      </c>
      <c r="B1" t="s">
        <v>1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14</v>
      </c>
      <c r="P1" t="s">
        <v>15</v>
      </c>
      <c r="Q1" t="s">
        <v>441</v>
      </c>
      <c r="R1" t="s">
        <v>535</v>
      </c>
    </row>
    <row r="2" spans="1:18" x14ac:dyDescent="0.2">
      <c r="A2" t="s">
        <v>442</v>
      </c>
      <c r="B2" t="s">
        <v>33</v>
      </c>
      <c r="C2">
        <v>251</v>
      </c>
      <c r="D2">
        <v>173</v>
      </c>
      <c r="E2">
        <v>2054</v>
      </c>
      <c r="F2">
        <v>16</v>
      </c>
      <c r="G2">
        <v>1</v>
      </c>
      <c r="H2">
        <v>0</v>
      </c>
      <c r="I2">
        <v>4</v>
      </c>
      <c r="J2">
        <v>18</v>
      </c>
      <c r="K2">
        <v>19</v>
      </c>
      <c r="L2">
        <v>2</v>
      </c>
      <c r="M2">
        <v>0</v>
      </c>
      <c r="N2">
        <v>0</v>
      </c>
      <c r="O2">
        <v>1</v>
      </c>
      <c r="P2">
        <v>0</v>
      </c>
      <c r="Q2">
        <v>171.06</v>
      </c>
      <c r="R2" t="s">
        <v>536</v>
      </c>
    </row>
    <row r="3" spans="1:18" x14ac:dyDescent="0.2">
      <c r="A3" t="s">
        <v>443</v>
      </c>
      <c r="B3" t="s">
        <v>25</v>
      </c>
      <c r="C3">
        <v>312</v>
      </c>
      <c r="D3">
        <v>216</v>
      </c>
      <c r="E3">
        <v>2453</v>
      </c>
      <c r="F3">
        <v>15</v>
      </c>
      <c r="G3">
        <v>7</v>
      </c>
      <c r="H3">
        <v>2</v>
      </c>
      <c r="I3">
        <v>5</v>
      </c>
      <c r="J3">
        <v>4</v>
      </c>
      <c r="K3">
        <v>2</v>
      </c>
      <c r="L3">
        <v>0</v>
      </c>
      <c r="M3">
        <v>0</v>
      </c>
      <c r="N3">
        <v>0</v>
      </c>
      <c r="O3">
        <v>2</v>
      </c>
      <c r="P3">
        <v>0</v>
      </c>
      <c r="Q3">
        <v>170.32</v>
      </c>
      <c r="R3" t="s">
        <v>536</v>
      </c>
    </row>
    <row r="4" spans="1:18" x14ac:dyDescent="0.2">
      <c r="A4" t="s">
        <v>444</v>
      </c>
      <c r="B4" t="s">
        <v>27</v>
      </c>
      <c r="C4">
        <v>222</v>
      </c>
      <c r="D4">
        <v>145</v>
      </c>
      <c r="E4">
        <v>2012</v>
      </c>
      <c r="F4">
        <v>16</v>
      </c>
      <c r="G4">
        <v>5</v>
      </c>
      <c r="H4">
        <v>0</v>
      </c>
      <c r="I4">
        <v>4</v>
      </c>
      <c r="J4">
        <v>12</v>
      </c>
      <c r="K4">
        <v>12</v>
      </c>
      <c r="L4">
        <v>0</v>
      </c>
      <c r="M4">
        <v>0</v>
      </c>
      <c r="N4">
        <v>0</v>
      </c>
      <c r="Q4">
        <v>152.68</v>
      </c>
      <c r="R4" t="s">
        <v>536</v>
      </c>
    </row>
    <row r="5" spans="1:18" x14ac:dyDescent="0.2">
      <c r="A5" t="s">
        <v>445</v>
      </c>
      <c r="B5" t="s">
        <v>65</v>
      </c>
      <c r="C5">
        <v>193</v>
      </c>
      <c r="D5">
        <v>130</v>
      </c>
      <c r="E5">
        <v>1761</v>
      </c>
      <c r="F5">
        <v>14</v>
      </c>
      <c r="G5">
        <v>2</v>
      </c>
      <c r="H5">
        <v>0</v>
      </c>
      <c r="I5">
        <v>3</v>
      </c>
      <c r="J5">
        <v>27</v>
      </c>
      <c r="K5">
        <v>53</v>
      </c>
      <c r="L5">
        <v>2</v>
      </c>
      <c r="M5">
        <v>0</v>
      </c>
      <c r="N5">
        <v>0</v>
      </c>
      <c r="O5">
        <v>1</v>
      </c>
      <c r="P5">
        <v>0</v>
      </c>
      <c r="Q5">
        <v>150.74</v>
      </c>
      <c r="R5" t="s">
        <v>536</v>
      </c>
    </row>
    <row r="6" spans="1:18" x14ac:dyDescent="0.2">
      <c r="A6" t="s">
        <v>446</v>
      </c>
      <c r="B6" t="s">
        <v>36</v>
      </c>
      <c r="C6">
        <v>271</v>
      </c>
      <c r="D6">
        <v>151</v>
      </c>
      <c r="E6">
        <v>1812</v>
      </c>
      <c r="F6">
        <v>15</v>
      </c>
      <c r="G6">
        <v>8</v>
      </c>
      <c r="H6">
        <v>0</v>
      </c>
      <c r="I6">
        <v>2</v>
      </c>
      <c r="J6">
        <v>23</v>
      </c>
      <c r="K6">
        <v>146</v>
      </c>
      <c r="L6">
        <v>0</v>
      </c>
      <c r="M6">
        <v>0</v>
      </c>
      <c r="N6">
        <v>0</v>
      </c>
      <c r="Q6">
        <v>145.08000000000001</v>
      </c>
      <c r="R6" t="s">
        <v>536</v>
      </c>
    </row>
    <row r="7" spans="1:18" x14ac:dyDescent="0.2">
      <c r="A7" t="s">
        <v>447</v>
      </c>
      <c r="B7" t="s">
        <v>74</v>
      </c>
      <c r="C7">
        <v>182</v>
      </c>
      <c r="D7">
        <v>124</v>
      </c>
      <c r="E7">
        <v>1491</v>
      </c>
      <c r="F7">
        <v>15</v>
      </c>
      <c r="G7">
        <v>2</v>
      </c>
      <c r="H7">
        <v>1</v>
      </c>
      <c r="I7">
        <v>1</v>
      </c>
      <c r="J7">
        <v>29</v>
      </c>
      <c r="K7">
        <v>160</v>
      </c>
      <c r="L7">
        <v>0</v>
      </c>
      <c r="M7">
        <v>0</v>
      </c>
      <c r="N7">
        <v>0</v>
      </c>
      <c r="O7">
        <v>1</v>
      </c>
      <c r="P7">
        <v>0</v>
      </c>
      <c r="Q7">
        <v>138.63999999999999</v>
      </c>
      <c r="R7" t="s">
        <v>536</v>
      </c>
    </row>
    <row r="8" spans="1:18" x14ac:dyDescent="0.2">
      <c r="A8" t="s">
        <v>448</v>
      </c>
      <c r="B8" t="s">
        <v>83</v>
      </c>
      <c r="C8">
        <v>181</v>
      </c>
      <c r="D8">
        <v>101</v>
      </c>
      <c r="E8">
        <v>1275</v>
      </c>
      <c r="F8">
        <v>9</v>
      </c>
      <c r="G8">
        <v>7</v>
      </c>
      <c r="H8">
        <v>0</v>
      </c>
      <c r="I8">
        <v>1</v>
      </c>
      <c r="J8">
        <v>54</v>
      </c>
      <c r="K8">
        <v>245</v>
      </c>
      <c r="L8">
        <v>4</v>
      </c>
      <c r="M8">
        <v>0</v>
      </c>
      <c r="N8">
        <v>0</v>
      </c>
      <c r="O8">
        <v>1</v>
      </c>
      <c r="P8">
        <v>0</v>
      </c>
      <c r="Q8">
        <v>131.5</v>
      </c>
      <c r="R8" t="s">
        <v>536</v>
      </c>
    </row>
    <row r="9" spans="1:18" x14ac:dyDescent="0.2">
      <c r="A9" t="s">
        <v>449</v>
      </c>
      <c r="B9" t="s">
        <v>40</v>
      </c>
      <c r="C9">
        <v>287</v>
      </c>
      <c r="D9">
        <v>180</v>
      </c>
      <c r="E9">
        <v>1857</v>
      </c>
      <c r="F9">
        <v>9</v>
      </c>
      <c r="G9">
        <v>8</v>
      </c>
      <c r="H9">
        <v>1</v>
      </c>
      <c r="I9">
        <v>3</v>
      </c>
      <c r="J9">
        <v>7</v>
      </c>
      <c r="K9">
        <v>4</v>
      </c>
      <c r="L9">
        <v>2</v>
      </c>
      <c r="M9">
        <v>0</v>
      </c>
      <c r="N9">
        <v>0</v>
      </c>
      <c r="O9">
        <v>1</v>
      </c>
      <c r="P9">
        <v>0</v>
      </c>
      <c r="Q9">
        <v>125.68</v>
      </c>
      <c r="R9" t="s">
        <v>536</v>
      </c>
    </row>
    <row r="10" spans="1:18" x14ac:dyDescent="0.2">
      <c r="A10" t="s">
        <v>450</v>
      </c>
      <c r="B10" t="s">
        <v>48</v>
      </c>
      <c r="C10">
        <v>263</v>
      </c>
      <c r="D10">
        <v>171</v>
      </c>
      <c r="E10">
        <v>1866</v>
      </c>
      <c r="F10">
        <v>12</v>
      </c>
      <c r="G10">
        <v>9</v>
      </c>
      <c r="H10">
        <v>0</v>
      </c>
      <c r="I10">
        <v>1</v>
      </c>
      <c r="J10">
        <v>14</v>
      </c>
      <c r="K10">
        <v>62</v>
      </c>
      <c r="L10">
        <v>0</v>
      </c>
      <c r="M10">
        <v>0</v>
      </c>
      <c r="N10">
        <v>0</v>
      </c>
      <c r="O10">
        <v>1</v>
      </c>
      <c r="P10">
        <v>0</v>
      </c>
      <c r="Q10">
        <v>122.84</v>
      </c>
      <c r="R10" t="s">
        <v>536</v>
      </c>
    </row>
    <row r="11" spans="1:18" x14ac:dyDescent="0.2">
      <c r="A11" t="s">
        <v>451</v>
      </c>
      <c r="B11" t="s">
        <v>45</v>
      </c>
      <c r="C11">
        <v>220</v>
      </c>
      <c r="D11">
        <v>147</v>
      </c>
      <c r="E11">
        <v>1686</v>
      </c>
      <c r="F11">
        <v>8</v>
      </c>
      <c r="G11">
        <v>3</v>
      </c>
      <c r="H11">
        <v>2</v>
      </c>
      <c r="I11">
        <v>3</v>
      </c>
      <c r="J11">
        <v>13</v>
      </c>
      <c r="K11">
        <v>68</v>
      </c>
      <c r="L11">
        <v>1</v>
      </c>
      <c r="M11">
        <v>0</v>
      </c>
      <c r="N11">
        <v>0</v>
      </c>
      <c r="O11">
        <v>5</v>
      </c>
      <c r="P11">
        <v>0</v>
      </c>
      <c r="Q11">
        <v>122.24</v>
      </c>
      <c r="R11" t="s">
        <v>536</v>
      </c>
    </row>
    <row r="12" spans="1:18" x14ac:dyDescent="0.2">
      <c r="A12" t="s">
        <v>452</v>
      </c>
      <c r="B12" t="s">
        <v>106</v>
      </c>
      <c r="C12">
        <v>204</v>
      </c>
      <c r="D12">
        <v>142</v>
      </c>
      <c r="E12">
        <v>1668</v>
      </c>
      <c r="F12">
        <v>8</v>
      </c>
      <c r="G12">
        <v>5</v>
      </c>
      <c r="H12">
        <v>0</v>
      </c>
      <c r="I12">
        <v>0</v>
      </c>
      <c r="J12">
        <v>52</v>
      </c>
      <c r="K12">
        <v>271</v>
      </c>
      <c r="L12">
        <v>0</v>
      </c>
      <c r="M12">
        <v>0</v>
      </c>
      <c r="N12">
        <v>0</v>
      </c>
      <c r="O12">
        <v>2</v>
      </c>
      <c r="P12">
        <v>0</v>
      </c>
      <c r="Q12">
        <v>120.82</v>
      </c>
      <c r="R12" t="s">
        <v>536</v>
      </c>
    </row>
    <row r="13" spans="1:18" x14ac:dyDescent="0.2">
      <c r="A13" t="s">
        <v>453</v>
      </c>
      <c r="B13" t="s">
        <v>18</v>
      </c>
      <c r="C13">
        <v>267</v>
      </c>
      <c r="D13">
        <v>172</v>
      </c>
      <c r="E13">
        <v>2002</v>
      </c>
      <c r="F13">
        <v>9</v>
      </c>
      <c r="G13">
        <v>6</v>
      </c>
      <c r="H13">
        <v>1</v>
      </c>
      <c r="I13">
        <v>1</v>
      </c>
      <c r="J13">
        <v>18</v>
      </c>
      <c r="K13">
        <v>49</v>
      </c>
      <c r="L13">
        <v>0</v>
      </c>
      <c r="M13">
        <v>0</v>
      </c>
      <c r="N13">
        <v>0</v>
      </c>
      <c r="O13">
        <v>2</v>
      </c>
      <c r="P13">
        <v>0</v>
      </c>
      <c r="Q13">
        <v>119.98</v>
      </c>
      <c r="R13" t="s">
        <v>536</v>
      </c>
    </row>
    <row r="14" spans="1:18" x14ac:dyDescent="0.2">
      <c r="A14" t="s">
        <v>454</v>
      </c>
      <c r="B14" t="s">
        <v>70</v>
      </c>
      <c r="C14">
        <v>219</v>
      </c>
      <c r="D14">
        <v>137</v>
      </c>
      <c r="E14">
        <v>1628</v>
      </c>
      <c r="F14">
        <v>13</v>
      </c>
      <c r="G14">
        <v>7</v>
      </c>
      <c r="H14">
        <v>1</v>
      </c>
      <c r="I14">
        <v>1</v>
      </c>
      <c r="J14">
        <v>11</v>
      </c>
      <c r="K14">
        <v>44</v>
      </c>
      <c r="L14">
        <v>0</v>
      </c>
      <c r="M14">
        <v>0</v>
      </c>
      <c r="N14">
        <v>0</v>
      </c>
      <c r="O14">
        <v>1</v>
      </c>
      <c r="P14">
        <v>0</v>
      </c>
      <c r="Q14">
        <v>119.52</v>
      </c>
      <c r="R14" t="s">
        <v>536</v>
      </c>
    </row>
    <row r="15" spans="1:18" x14ac:dyDescent="0.2">
      <c r="A15" t="s">
        <v>455</v>
      </c>
      <c r="B15" t="s">
        <v>90</v>
      </c>
      <c r="C15">
        <v>268</v>
      </c>
      <c r="D15">
        <v>184</v>
      </c>
      <c r="E15">
        <v>1737</v>
      </c>
      <c r="F15">
        <v>9</v>
      </c>
      <c r="G15">
        <v>8</v>
      </c>
      <c r="H15">
        <v>1</v>
      </c>
      <c r="I15">
        <v>2</v>
      </c>
      <c r="J15">
        <v>8</v>
      </c>
      <c r="K15">
        <v>17</v>
      </c>
      <c r="L15">
        <v>2</v>
      </c>
      <c r="M15">
        <v>0</v>
      </c>
      <c r="N15">
        <v>0</v>
      </c>
      <c r="O15">
        <v>1</v>
      </c>
      <c r="P15">
        <v>0</v>
      </c>
      <c r="Q15">
        <v>119.18</v>
      </c>
      <c r="R15" t="s">
        <v>536</v>
      </c>
    </row>
    <row r="16" spans="1:18" x14ac:dyDescent="0.2">
      <c r="A16" t="s">
        <v>456</v>
      </c>
      <c r="B16" t="s">
        <v>42</v>
      </c>
      <c r="C16">
        <v>259</v>
      </c>
      <c r="D16">
        <v>168</v>
      </c>
      <c r="E16">
        <v>1776</v>
      </c>
      <c r="F16">
        <v>11</v>
      </c>
      <c r="G16">
        <v>4</v>
      </c>
      <c r="H16">
        <v>0</v>
      </c>
      <c r="I16">
        <v>1</v>
      </c>
      <c r="J16">
        <v>12</v>
      </c>
      <c r="K16">
        <v>48</v>
      </c>
      <c r="L16">
        <v>0</v>
      </c>
      <c r="M16">
        <v>0</v>
      </c>
      <c r="N16">
        <v>0</v>
      </c>
      <c r="O16">
        <v>1</v>
      </c>
      <c r="P16">
        <v>0</v>
      </c>
      <c r="Q16">
        <v>118.84</v>
      </c>
      <c r="R16" t="s">
        <v>536</v>
      </c>
    </row>
    <row r="17" spans="1:18" x14ac:dyDescent="0.2">
      <c r="A17" t="s">
        <v>457</v>
      </c>
      <c r="B17" t="s">
        <v>67</v>
      </c>
      <c r="C17">
        <v>242</v>
      </c>
      <c r="D17">
        <v>152</v>
      </c>
      <c r="E17">
        <v>1824</v>
      </c>
      <c r="F17">
        <v>7</v>
      </c>
      <c r="G17">
        <v>3</v>
      </c>
      <c r="H17">
        <v>1</v>
      </c>
      <c r="I17">
        <v>1</v>
      </c>
      <c r="J17">
        <v>31</v>
      </c>
      <c r="K17">
        <v>124</v>
      </c>
      <c r="L17">
        <v>0</v>
      </c>
      <c r="M17">
        <v>0</v>
      </c>
      <c r="N17">
        <v>0</v>
      </c>
      <c r="Q17">
        <v>115.36</v>
      </c>
      <c r="R17" t="s">
        <v>536</v>
      </c>
    </row>
    <row r="18" spans="1:18" x14ac:dyDescent="0.2">
      <c r="A18" t="s">
        <v>458</v>
      </c>
      <c r="B18" t="s">
        <v>38</v>
      </c>
      <c r="C18">
        <v>253</v>
      </c>
      <c r="D18">
        <v>171</v>
      </c>
      <c r="E18">
        <v>1871</v>
      </c>
      <c r="F18">
        <v>8</v>
      </c>
      <c r="G18">
        <v>4</v>
      </c>
      <c r="H18">
        <v>0</v>
      </c>
      <c r="I18">
        <v>4</v>
      </c>
      <c r="J18">
        <v>9</v>
      </c>
      <c r="K18">
        <v>-1</v>
      </c>
      <c r="L18">
        <v>0</v>
      </c>
      <c r="M18">
        <v>0</v>
      </c>
      <c r="N18">
        <v>0</v>
      </c>
      <c r="O18">
        <v>2</v>
      </c>
      <c r="P18">
        <v>0</v>
      </c>
      <c r="Q18">
        <v>114.74</v>
      </c>
      <c r="R18" t="s">
        <v>536</v>
      </c>
    </row>
    <row r="19" spans="1:18" x14ac:dyDescent="0.2">
      <c r="A19" t="s">
        <v>459</v>
      </c>
      <c r="B19" t="s">
        <v>98</v>
      </c>
      <c r="C19">
        <v>202</v>
      </c>
      <c r="D19">
        <v>124</v>
      </c>
      <c r="E19">
        <v>1453</v>
      </c>
      <c r="F19">
        <v>6</v>
      </c>
      <c r="G19">
        <v>5</v>
      </c>
      <c r="H19">
        <v>1</v>
      </c>
      <c r="I19">
        <v>2</v>
      </c>
      <c r="J19">
        <v>39</v>
      </c>
      <c r="K19">
        <v>228</v>
      </c>
      <c r="L19">
        <v>1</v>
      </c>
      <c r="M19">
        <v>0</v>
      </c>
      <c r="N19">
        <v>0</v>
      </c>
      <c r="O19">
        <v>1</v>
      </c>
      <c r="P19">
        <v>0</v>
      </c>
      <c r="Q19">
        <v>113.92</v>
      </c>
      <c r="R19" t="s">
        <v>536</v>
      </c>
    </row>
    <row r="20" spans="1:18" x14ac:dyDescent="0.2">
      <c r="A20" t="s">
        <v>460</v>
      </c>
      <c r="B20" t="s">
        <v>31</v>
      </c>
      <c r="C20">
        <v>210</v>
      </c>
      <c r="D20">
        <v>129</v>
      </c>
      <c r="E20">
        <v>1472</v>
      </c>
      <c r="F20">
        <v>11</v>
      </c>
      <c r="G20">
        <v>7</v>
      </c>
      <c r="H20">
        <v>0</v>
      </c>
      <c r="I20">
        <v>0</v>
      </c>
      <c r="J20">
        <v>25</v>
      </c>
      <c r="K20">
        <v>112</v>
      </c>
      <c r="L20">
        <v>1</v>
      </c>
      <c r="M20">
        <v>0</v>
      </c>
      <c r="N20">
        <v>0</v>
      </c>
      <c r="O20">
        <v>1</v>
      </c>
      <c r="P20">
        <v>0</v>
      </c>
      <c r="Q20">
        <v>113.08</v>
      </c>
      <c r="R20" t="s">
        <v>536</v>
      </c>
    </row>
    <row r="21" spans="1:18" x14ac:dyDescent="0.2">
      <c r="A21" t="s">
        <v>461</v>
      </c>
      <c r="B21" t="s">
        <v>50</v>
      </c>
      <c r="C21">
        <v>210</v>
      </c>
      <c r="D21">
        <v>118</v>
      </c>
      <c r="E21">
        <v>1398</v>
      </c>
      <c r="F21">
        <v>11</v>
      </c>
      <c r="G21">
        <v>9</v>
      </c>
      <c r="H21">
        <v>1</v>
      </c>
      <c r="I21">
        <v>2</v>
      </c>
      <c r="J21">
        <v>21</v>
      </c>
      <c r="K21">
        <v>127</v>
      </c>
      <c r="L21">
        <v>0</v>
      </c>
      <c r="M21">
        <v>0</v>
      </c>
      <c r="N21">
        <v>0</v>
      </c>
      <c r="O21">
        <v>1</v>
      </c>
      <c r="P21">
        <v>0</v>
      </c>
      <c r="Q21">
        <v>111.62</v>
      </c>
      <c r="R21" t="s">
        <v>536</v>
      </c>
    </row>
    <row r="22" spans="1:18" x14ac:dyDescent="0.2">
      <c r="A22" t="s">
        <v>462</v>
      </c>
      <c r="B22" t="s">
        <v>62</v>
      </c>
      <c r="C22">
        <v>193</v>
      </c>
      <c r="D22">
        <v>127</v>
      </c>
      <c r="E22">
        <v>1460</v>
      </c>
      <c r="F22">
        <v>11</v>
      </c>
      <c r="G22">
        <v>3</v>
      </c>
      <c r="H22">
        <v>0</v>
      </c>
      <c r="I22">
        <v>2</v>
      </c>
      <c r="J22">
        <v>7</v>
      </c>
      <c r="K22">
        <v>32</v>
      </c>
      <c r="L22">
        <v>0</v>
      </c>
      <c r="M22">
        <v>0</v>
      </c>
      <c r="N22">
        <v>0</v>
      </c>
      <c r="O22">
        <v>1</v>
      </c>
      <c r="P22">
        <v>0</v>
      </c>
      <c r="Q22">
        <v>108.6</v>
      </c>
      <c r="R22" t="s">
        <v>536</v>
      </c>
    </row>
    <row r="23" spans="1:18" x14ac:dyDescent="0.2">
      <c r="A23" t="s">
        <v>463</v>
      </c>
      <c r="B23" t="s">
        <v>104</v>
      </c>
      <c r="C23">
        <v>137</v>
      </c>
      <c r="D23">
        <v>96</v>
      </c>
      <c r="E23">
        <v>1097</v>
      </c>
      <c r="F23">
        <v>9</v>
      </c>
      <c r="G23">
        <v>4</v>
      </c>
      <c r="H23">
        <v>0</v>
      </c>
      <c r="I23">
        <v>0</v>
      </c>
      <c r="J23">
        <v>31</v>
      </c>
      <c r="K23">
        <v>187</v>
      </c>
      <c r="L23">
        <v>2</v>
      </c>
      <c r="M23">
        <v>0</v>
      </c>
      <c r="N23">
        <v>0</v>
      </c>
      <c r="Q23">
        <v>106.58</v>
      </c>
      <c r="R23" t="s">
        <v>536</v>
      </c>
    </row>
    <row r="24" spans="1:18" x14ac:dyDescent="0.2">
      <c r="A24" t="s">
        <v>464</v>
      </c>
      <c r="B24" t="s">
        <v>86</v>
      </c>
      <c r="C24">
        <v>274</v>
      </c>
      <c r="D24">
        <v>170</v>
      </c>
      <c r="E24">
        <v>1766</v>
      </c>
      <c r="F24">
        <v>9</v>
      </c>
      <c r="G24">
        <v>10</v>
      </c>
      <c r="H24">
        <v>0</v>
      </c>
      <c r="I24">
        <v>2</v>
      </c>
      <c r="J24">
        <v>14</v>
      </c>
      <c r="K24">
        <v>32</v>
      </c>
      <c r="L24">
        <v>0</v>
      </c>
      <c r="M24">
        <v>0</v>
      </c>
      <c r="N24">
        <v>0</v>
      </c>
      <c r="O24">
        <v>1</v>
      </c>
      <c r="P24">
        <v>0</v>
      </c>
      <c r="Q24">
        <v>105.84</v>
      </c>
      <c r="R24" t="s">
        <v>536</v>
      </c>
    </row>
    <row r="25" spans="1:18" x14ac:dyDescent="0.2">
      <c r="A25" t="s">
        <v>465</v>
      </c>
      <c r="B25" t="s">
        <v>56</v>
      </c>
      <c r="C25">
        <v>181</v>
      </c>
      <c r="D25">
        <v>107</v>
      </c>
      <c r="E25">
        <v>1471</v>
      </c>
      <c r="F25">
        <v>9</v>
      </c>
      <c r="G25">
        <v>7</v>
      </c>
      <c r="H25">
        <v>1</v>
      </c>
      <c r="I25">
        <v>0</v>
      </c>
      <c r="J25">
        <v>21</v>
      </c>
      <c r="K25">
        <v>67</v>
      </c>
      <c r="L25">
        <v>1</v>
      </c>
      <c r="M25">
        <v>0</v>
      </c>
      <c r="N25">
        <v>0</v>
      </c>
      <c r="O25">
        <v>1</v>
      </c>
      <c r="P25">
        <v>0</v>
      </c>
      <c r="Q25">
        <v>102.54</v>
      </c>
      <c r="R25" t="s">
        <v>536</v>
      </c>
    </row>
    <row r="26" spans="1:18" x14ac:dyDescent="0.2">
      <c r="A26" t="s">
        <v>466</v>
      </c>
      <c r="B26" t="s">
        <v>21</v>
      </c>
      <c r="C26">
        <v>180</v>
      </c>
      <c r="D26">
        <v>106</v>
      </c>
      <c r="E26">
        <v>1346</v>
      </c>
      <c r="F26">
        <v>11</v>
      </c>
      <c r="G26">
        <v>3</v>
      </c>
      <c r="H26">
        <v>0</v>
      </c>
      <c r="I26">
        <v>1</v>
      </c>
      <c r="J26">
        <v>6</v>
      </c>
      <c r="K26">
        <v>19</v>
      </c>
      <c r="L26">
        <v>0</v>
      </c>
      <c r="M26">
        <v>0</v>
      </c>
      <c r="N26">
        <v>0</v>
      </c>
      <c r="O26">
        <v>1</v>
      </c>
      <c r="P26">
        <v>0</v>
      </c>
      <c r="Q26">
        <v>99.74</v>
      </c>
      <c r="R26" t="s">
        <v>536</v>
      </c>
    </row>
    <row r="27" spans="1:18" x14ac:dyDescent="0.2">
      <c r="A27" t="s">
        <v>467</v>
      </c>
      <c r="B27" t="s">
        <v>115</v>
      </c>
      <c r="C27">
        <v>162</v>
      </c>
      <c r="D27">
        <v>103</v>
      </c>
      <c r="E27">
        <v>1239</v>
      </c>
      <c r="F27">
        <v>9</v>
      </c>
      <c r="G27">
        <v>5</v>
      </c>
      <c r="H27">
        <v>0</v>
      </c>
      <c r="I27">
        <v>1</v>
      </c>
      <c r="J27">
        <v>10</v>
      </c>
      <c r="K27">
        <v>72</v>
      </c>
      <c r="L27">
        <v>0</v>
      </c>
      <c r="M27">
        <v>0</v>
      </c>
      <c r="N27">
        <v>0</v>
      </c>
      <c r="O27">
        <v>4</v>
      </c>
      <c r="P27">
        <v>0</v>
      </c>
      <c r="Q27">
        <v>90.76</v>
      </c>
      <c r="R27" t="s">
        <v>536</v>
      </c>
    </row>
    <row r="28" spans="1:18" x14ac:dyDescent="0.2">
      <c r="A28" t="s">
        <v>468</v>
      </c>
      <c r="B28" t="s">
        <v>58</v>
      </c>
      <c r="C28">
        <v>174</v>
      </c>
      <c r="D28">
        <v>106</v>
      </c>
      <c r="E28">
        <v>1231</v>
      </c>
      <c r="F28">
        <v>7</v>
      </c>
      <c r="G28">
        <v>4</v>
      </c>
      <c r="H28">
        <v>1</v>
      </c>
      <c r="I28">
        <v>1</v>
      </c>
      <c r="J28">
        <v>14</v>
      </c>
      <c r="K28">
        <v>82</v>
      </c>
      <c r="L28">
        <v>0</v>
      </c>
      <c r="M28">
        <v>0</v>
      </c>
      <c r="N28">
        <v>0</v>
      </c>
      <c r="O28">
        <v>1</v>
      </c>
      <c r="P28">
        <v>0</v>
      </c>
      <c r="Q28">
        <v>86.44</v>
      </c>
      <c r="R28" t="s">
        <v>536</v>
      </c>
    </row>
    <row r="29" spans="1:18" x14ac:dyDescent="0.2">
      <c r="A29" t="s">
        <v>469</v>
      </c>
      <c r="B29" t="s">
        <v>78</v>
      </c>
      <c r="C29">
        <v>181</v>
      </c>
      <c r="D29">
        <v>119</v>
      </c>
      <c r="E29">
        <v>1339</v>
      </c>
      <c r="F29">
        <v>5</v>
      </c>
      <c r="G29">
        <v>4</v>
      </c>
      <c r="H29">
        <v>0</v>
      </c>
      <c r="I29">
        <v>1</v>
      </c>
      <c r="J29">
        <v>19</v>
      </c>
      <c r="K29">
        <v>55</v>
      </c>
      <c r="L29">
        <v>1</v>
      </c>
      <c r="M29">
        <v>0</v>
      </c>
      <c r="N29">
        <v>0</v>
      </c>
      <c r="O29">
        <v>2</v>
      </c>
      <c r="P29">
        <v>0</v>
      </c>
      <c r="Q29">
        <v>84.06</v>
      </c>
      <c r="R29" t="s">
        <v>536</v>
      </c>
    </row>
    <row r="30" spans="1:18" x14ac:dyDescent="0.2">
      <c r="A30" t="s">
        <v>470</v>
      </c>
      <c r="B30" t="s">
        <v>54</v>
      </c>
      <c r="C30">
        <v>237</v>
      </c>
      <c r="D30">
        <v>146</v>
      </c>
      <c r="E30">
        <v>1524</v>
      </c>
      <c r="F30">
        <v>7</v>
      </c>
      <c r="G30">
        <v>10</v>
      </c>
      <c r="H30">
        <v>0</v>
      </c>
      <c r="I30">
        <v>1</v>
      </c>
      <c r="J30">
        <v>4</v>
      </c>
      <c r="K30">
        <v>-4</v>
      </c>
      <c r="L30">
        <v>0</v>
      </c>
      <c r="M30">
        <v>0</v>
      </c>
      <c r="N30">
        <v>0</v>
      </c>
      <c r="Q30">
        <v>81.56</v>
      </c>
      <c r="R30" t="s">
        <v>536</v>
      </c>
    </row>
    <row r="31" spans="1:18" x14ac:dyDescent="0.2">
      <c r="A31" t="s">
        <v>471</v>
      </c>
      <c r="B31" t="s">
        <v>117</v>
      </c>
      <c r="C31">
        <v>164</v>
      </c>
      <c r="D31">
        <v>96</v>
      </c>
      <c r="E31">
        <v>1119</v>
      </c>
      <c r="F31">
        <v>6</v>
      </c>
      <c r="G31">
        <v>5</v>
      </c>
      <c r="H31">
        <v>0</v>
      </c>
      <c r="I31">
        <v>0</v>
      </c>
      <c r="J31">
        <v>10</v>
      </c>
      <c r="K31">
        <v>21</v>
      </c>
      <c r="L31">
        <v>1</v>
      </c>
      <c r="M31">
        <v>0</v>
      </c>
      <c r="N31">
        <v>0</v>
      </c>
      <c r="O31">
        <v>2</v>
      </c>
      <c r="P31">
        <v>0</v>
      </c>
      <c r="Q31">
        <v>71.86</v>
      </c>
      <c r="R31" t="s">
        <v>536</v>
      </c>
    </row>
    <row r="32" spans="1:18" x14ac:dyDescent="0.2">
      <c r="A32" t="s">
        <v>472</v>
      </c>
      <c r="B32" t="s">
        <v>29</v>
      </c>
      <c r="C32">
        <v>89</v>
      </c>
      <c r="D32">
        <v>67</v>
      </c>
      <c r="E32">
        <v>912</v>
      </c>
      <c r="F32">
        <v>4</v>
      </c>
      <c r="G32">
        <v>2</v>
      </c>
      <c r="H32">
        <v>3</v>
      </c>
      <c r="I32">
        <v>2</v>
      </c>
      <c r="J32">
        <v>1</v>
      </c>
      <c r="K32">
        <v>-1</v>
      </c>
      <c r="L32">
        <v>0</v>
      </c>
      <c r="M32">
        <v>0</v>
      </c>
      <c r="N32">
        <v>0</v>
      </c>
      <c r="Q32">
        <v>62.38</v>
      </c>
      <c r="R32" t="s">
        <v>536</v>
      </c>
    </row>
    <row r="33" spans="1:18" x14ac:dyDescent="0.2">
      <c r="A33" t="s">
        <v>473</v>
      </c>
      <c r="B33" t="s">
        <v>21</v>
      </c>
      <c r="C33">
        <v>147</v>
      </c>
      <c r="D33">
        <v>78</v>
      </c>
      <c r="E33">
        <v>770</v>
      </c>
      <c r="F33">
        <v>3</v>
      </c>
      <c r="G33">
        <v>4</v>
      </c>
      <c r="H33">
        <v>1</v>
      </c>
      <c r="I33">
        <v>0</v>
      </c>
      <c r="J33">
        <v>4</v>
      </c>
      <c r="K33">
        <v>11</v>
      </c>
      <c r="L33">
        <v>1</v>
      </c>
      <c r="M33">
        <v>0</v>
      </c>
      <c r="N33">
        <v>0</v>
      </c>
      <c r="Q33">
        <v>47.9</v>
      </c>
      <c r="R33" t="s">
        <v>536</v>
      </c>
    </row>
    <row r="34" spans="1:18" x14ac:dyDescent="0.2">
      <c r="A34" t="s">
        <v>474</v>
      </c>
      <c r="B34" t="s">
        <v>104</v>
      </c>
      <c r="C34">
        <v>84</v>
      </c>
      <c r="D34">
        <v>52</v>
      </c>
      <c r="E34">
        <v>561</v>
      </c>
      <c r="F34">
        <v>3</v>
      </c>
      <c r="G34">
        <v>3</v>
      </c>
      <c r="H34">
        <v>0</v>
      </c>
      <c r="I34">
        <v>0</v>
      </c>
      <c r="J34">
        <v>14</v>
      </c>
      <c r="K34">
        <v>60</v>
      </c>
      <c r="L34">
        <v>1</v>
      </c>
      <c r="M34">
        <v>0</v>
      </c>
      <c r="N34">
        <v>0</v>
      </c>
      <c r="O34">
        <v>1</v>
      </c>
      <c r="P34">
        <v>0</v>
      </c>
      <c r="Q34">
        <v>43.44</v>
      </c>
      <c r="R34" t="s">
        <v>536</v>
      </c>
    </row>
    <row r="35" spans="1:18" x14ac:dyDescent="0.2">
      <c r="A35" t="s">
        <v>475</v>
      </c>
      <c r="B35" t="s">
        <v>110</v>
      </c>
      <c r="C35">
        <v>98</v>
      </c>
      <c r="D35">
        <v>71</v>
      </c>
      <c r="E35">
        <v>739</v>
      </c>
      <c r="F35">
        <v>2</v>
      </c>
      <c r="G35">
        <v>2</v>
      </c>
      <c r="H35">
        <v>0</v>
      </c>
      <c r="I35">
        <v>0</v>
      </c>
      <c r="J35">
        <v>9</v>
      </c>
      <c r="K35">
        <v>30</v>
      </c>
      <c r="L35">
        <v>0</v>
      </c>
      <c r="M35">
        <v>0</v>
      </c>
      <c r="N35">
        <v>0</v>
      </c>
      <c r="Q35">
        <v>38.56</v>
      </c>
      <c r="R35" t="s">
        <v>536</v>
      </c>
    </row>
    <row r="36" spans="1:18" x14ac:dyDescent="0.2">
      <c r="A36" t="s">
        <v>476</v>
      </c>
      <c r="B36" t="s">
        <v>110</v>
      </c>
      <c r="C36">
        <v>72</v>
      </c>
      <c r="D36">
        <v>54</v>
      </c>
      <c r="E36">
        <v>551</v>
      </c>
      <c r="F36">
        <v>3</v>
      </c>
      <c r="G36">
        <v>2</v>
      </c>
      <c r="H36">
        <v>0</v>
      </c>
      <c r="I36">
        <v>1</v>
      </c>
      <c r="J36">
        <v>2</v>
      </c>
      <c r="K36">
        <v>11</v>
      </c>
      <c r="L36">
        <v>0</v>
      </c>
      <c r="M36">
        <v>0</v>
      </c>
      <c r="N36">
        <v>0</v>
      </c>
      <c r="O36">
        <v>1</v>
      </c>
      <c r="P36">
        <v>0</v>
      </c>
      <c r="Q36">
        <v>36.14</v>
      </c>
      <c r="R36" t="s">
        <v>536</v>
      </c>
    </row>
    <row r="37" spans="1:18" x14ac:dyDescent="0.2">
      <c r="A37" t="s">
        <v>477</v>
      </c>
      <c r="B37" t="s">
        <v>50</v>
      </c>
      <c r="C37">
        <v>76</v>
      </c>
      <c r="D37">
        <v>48</v>
      </c>
      <c r="E37">
        <v>495</v>
      </c>
      <c r="F37">
        <v>3</v>
      </c>
      <c r="G37">
        <v>0</v>
      </c>
      <c r="H37">
        <v>0</v>
      </c>
      <c r="I37">
        <v>0</v>
      </c>
      <c r="J37">
        <v>6</v>
      </c>
      <c r="K37">
        <v>-2</v>
      </c>
      <c r="L37">
        <v>0</v>
      </c>
      <c r="M37">
        <v>0</v>
      </c>
      <c r="N37">
        <v>0</v>
      </c>
      <c r="Q37">
        <v>31.6</v>
      </c>
      <c r="R37" t="s">
        <v>536</v>
      </c>
    </row>
    <row r="38" spans="1:18" x14ac:dyDescent="0.2">
      <c r="A38" t="s">
        <v>478</v>
      </c>
      <c r="B38" t="s">
        <v>45</v>
      </c>
      <c r="C38">
        <v>44</v>
      </c>
      <c r="D38">
        <v>25</v>
      </c>
      <c r="E38">
        <v>381</v>
      </c>
      <c r="F38">
        <v>3</v>
      </c>
      <c r="G38">
        <v>1</v>
      </c>
      <c r="H38">
        <v>0</v>
      </c>
      <c r="I38">
        <v>0</v>
      </c>
      <c r="J38">
        <v>9</v>
      </c>
      <c r="K38">
        <v>41</v>
      </c>
      <c r="L38">
        <v>0</v>
      </c>
      <c r="M38">
        <v>0</v>
      </c>
      <c r="N38">
        <v>0</v>
      </c>
      <c r="O38">
        <v>2</v>
      </c>
      <c r="P38">
        <v>0</v>
      </c>
      <c r="Q38">
        <v>30.34</v>
      </c>
      <c r="R38" t="s">
        <v>536</v>
      </c>
    </row>
    <row r="39" spans="1:18" x14ac:dyDescent="0.2">
      <c r="A39" t="s">
        <v>479</v>
      </c>
      <c r="B39" t="s">
        <v>29</v>
      </c>
      <c r="C39">
        <v>41</v>
      </c>
      <c r="D39">
        <v>24</v>
      </c>
      <c r="E39">
        <v>377</v>
      </c>
      <c r="F39">
        <v>3</v>
      </c>
      <c r="G39">
        <v>2</v>
      </c>
      <c r="H39">
        <v>0</v>
      </c>
      <c r="I39">
        <v>0</v>
      </c>
      <c r="J39">
        <v>2</v>
      </c>
      <c r="K39">
        <v>-3</v>
      </c>
      <c r="L39">
        <v>0</v>
      </c>
      <c r="M39">
        <v>0</v>
      </c>
      <c r="N39">
        <v>0</v>
      </c>
      <c r="O39">
        <v>1</v>
      </c>
      <c r="P39">
        <v>0</v>
      </c>
      <c r="Q39">
        <v>24.78</v>
      </c>
      <c r="R39" t="s">
        <v>536</v>
      </c>
    </row>
    <row r="40" spans="1:18" x14ac:dyDescent="0.2">
      <c r="A40" t="s">
        <v>480</v>
      </c>
      <c r="B40" t="s">
        <v>29</v>
      </c>
      <c r="C40">
        <v>34</v>
      </c>
      <c r="D40">
        <v>16</v>
      </c>
      <c r="E40">
        <v>209</v>
      </c>
      <c r="F40">
        <v>1</v>
      </c>
      <c r="G40">
        <v>1</v>
      </c>
      <c r="H40">
        <v>0</v>
      </c>
      <c r="I40">
        <v>0</v>
      </c>
      <c r="J40">
        <v>6</v>
      </c>
      <c r="K40">
        <v>71</v>
      </c>
      <c r="L40">
        <v>0</v>
      </c>
      <c r="M40">
        <v>0</v>
      </c>
      <c r="N40">
        <v>0</v>
      </c>
      <c r="Q40">
        <v>18.46</v>
      </c>
      <c r="R40" t="s">
        <v>536</v>
      </c>
    </row>
    <row r="41" spans="1:18" x14ac:dyDescent="0.2">
      <c r="A41" t="s">
        <v>481</v>
      </c>
      <c r="B41" t="s">
        <v>38</v>
      </c>
      <c r="C41">
        <v>39</v>
      </c>
      <c r="D41">
        <v>32</v>
      </c>
      <c r="E41">
        <v>335</v>
      </c>
      <c r="F41">
        <v>0</v>
      </c>
      <c r="G41">
        <v>1</v>
      </c>
      <c r="H41">
        <v>0</v>
      </c>
      <c r="I41">
        <v>1</v>
      </c>
      <c r="Q41">
        <v>15.4</v>
      </c>
      <c r="R41" t="s">
        <v>536</v>
      </c>
    </row>
    <row r="42" spans="1:18" x14ac:dyDescent="0.2">
      <c r="A42" t="s">
        <v>480</v>
      </c>
      <c r="B42" t="s">
        <v>29</v>
      </c>
      <c r="C42">
        <v>32</v>
      </c>
      <c r="D42">
        <v>24</v>
      </c>
      <c r="E42">
        <v>162</v>
      </c>
      <c r="F42">
        <v>1</v>
      </c>
      <c r="G42">
        <v>0</v>
      </c>
      <c r="H42">
        <v>0</v>
      </c>
      <c r="I42">
        <v>0</v>
      </c>
      <c r="J42">
        <v>11</v>
      </c>
      <c r="K42">
        <v>31</v>
      </c>
      <c r="L42">
        <v>0</v>
      </c>
      <c r="M42">
        <v>0</v>
      </c>
      <c r="N42">
        <v>0</v>
      </c>
      <c r="Q42">
        <v>13.58</v>
      </c>
      <c r="R42" t="s">
        <v>536</v>
      </c>
    </row>
    <row r="43" spans="1:18" x14ac:dyDescent="0.2">
      <c r="A43" t="s">
        <v>482</v>
      </c>
      <c r="B43" t="s">
        <v>62</v>
      </c>
      <c r="C43">
        <v>31</v>
      </c>
      <c r="D43">
        <v>23</v>
      </c>
      <c r="E43">
        <v>142</v>
      </c>
      <c r="F43">
        <v>2</v>
      </c>
      <c r="G43">
        <v>1</v>
      </c>
      <c r="H43">
        <v>0</v>
      </c>
      <c r="I43">
        <v>0</v>
      </c>
      <c r="O43">
        <v>1</v>
      </c>
      <c r="P43">
        <v>0</v>
      </c>
      <c r="Q43">
        <v>12.68</v>
      </c>
      <c r="R43" t="s">
        <v>536</v>
      </c>
    </row>
    <row r="44" spans="1:18" x14ac:dyDescent="0.2">
      <c r="A44" t="s">
        <v>483</v>
      </c>
      <c r="B44" t="s">
        <v>115</v>
      </c>
      <c r="C44">
        <v>43</v>
      </c>
      <c r="D44">
        <v>27</v>
      </c>
      <c r="E44">
        <v>250</v>
      </c>
      <c r="F44">
        <v>1</v>
      </c>
      <c r="G44">
        <v>2</v>
      </c>
      <c r="H44">
        <v>0</v>
      </c>
      <c r="I44">
        <v>0</v>
      </c>
      <c r="J44">
        <v>2</v>
      </c>
      <c r="K44">
        <v>4</v>
      </c>
      <c r="L44">
        <v>0</v>
      </c>
      <c r="M44">
        <v>0</v>
      </c>
      <c r="N44">
        <v>0</v>
      </c>
      <c r="Q44">
        <v>12.4</v>
      </c>
      <c r="R44" t="s">
        <v>536</v>
      </c>
    </row>
    <row r="45" spans="1:18" x14ac:dyDescent="0.2">
      <c r="A45" t="s">
        <v>484</v>
      </c>
      <c r="B45" t="s">
        <v>48</v>
      </c>
      <c r="C45">
        <v>38</v>
      </c>
      <c r="D45">
        <v>21</v>
      </c>
      <c r="E45">
        <v>191</v>
      </c>
      <c r="F45">
        <v>1</v>
      </c>
      <c r="G45">
        <v>1</v>
      </c>
      <c r="H45">
        <v>0</v>
      </c>
      <c r="I45">
        <v>0</v>
      </c>
      <c r="Q45">
        <v>10.64</v>
      </c>
      <c r="R45" t="s">
        <v>536</v>
      </c>
    </row>
    <row r="46" spans="1:18" x14ac:dyDescent="0.2">
      <c r="A46" t="s">
        <v>485</v>
      </c>
      <c r="B46" t="s">
        <v>110</v>
      </c>
      <c r="C46">
        <v>27</v>
      </c>
      <c r="D46">
        <v>17</v>
      </c>
      <c r="E46">
        <v>227</v>
      </c>
      <c r="F46">
        <v>1</v>
      </c>
      <c r="G46">
        <v>3</v>
      </c>
      <c r="H46">
        <v>0</v>
      </c>
      <c r="I46">
        <v>0</v>
      </c>
      <c r="J46">
        <v>1</v>
      </c>
      <c r="K46">
        <v>4</v>
      </c>
      <c r="L46">
        <v>0</v>
      </c>
      <c r="M46">
        <v>0</v>
      </c>
      <c r="N46">
        <v>0</v>
      </c>
      <c r="Q46">
        <v>10.48</v>
      </c>
      <c r="R46" t="s">
        <v>536</v>
      </c>
    </row>
    <row r="47" spans="1:18" x14ac:dyDescent="0.2">
      <c r="A47" t="s">
        <v>486</v>
      </c>
      <c r="B47" t="s">
        <v>58</v>
      </c>
      <c r="C47">
        <v>40</v>
      </c>
      <c r="D47">
        <v>23</v>
      </c>
      <c r="E47">
        <v>184</v>
      </c>
      <c r="F47">
        <v>0</v>
      </c>
      <c r="G47">
        <v>1</v>
      </c>
      <c r="H47">
        <v>0</v>
      </c>
      <c r="I47">
        <v>0</v>
      </c>
      <c r="J47">
        <v>5</v>
      </c>
      <c r="K47">
        <v>8</v>
      </c>
      <c r="L47">
        <v>0</v>
      </c>
      <c r="M47">
        <v>0</v>
      </c>
      <c r="N47">
        <v>0</v>
      </c>
      <c r="Q47">
        <v>7.16</v>
      </c>
      <c r="R47" t="s">
        <v>536</v>
      </c>
    </row>
    <row r="48" spans="1:18" x14ac:dyDescent="0.2">
      <c r="A48" t="s">
        <v>487</v>
      </c>
      <c r="B48" t="s">
        <v>25</v>
      </c>
      <c r="C48">
        <v>6</v>
      </c>
      <c r="D48">
        <v>5</v>
      </c>
      <c r="E48">
        <v>63</v>
      </c>
      <c r="F48">
        <v>1</v>
      </c>
      <c r="G48">
        <v>0</v>
      </c>
      <c r="H48">
        <v>0</v>
      </c>
      <c r="I48">
        <v>0</v>
      </c>
      <c r="Q48">
        <v>6.52</v>
      </c>
      <c r="R48" t="s">
        <v>537</v>
      </c>
    </row>
    <row r="49" spans="1:18" x14ac:dyDescent="0.2">
      <c r="A49" t="s">
        <v>488</v>
      </c>
      <c r="B49" t="s">
        <v>65</v>
      </c>
      <c r="C49">
        <v>1</v>
      </c>
      <c r="D49">
        <v>1</v>
      </c>
      <c r="E49">
        <v>10</v>
      </c>
      <c r="F49">
        <v>0</v>
      </c>
      <c r="G49">
        <v>0</v>
      </c>
      <c r="H49">
        <v>0</v>
      </c>
      <c r="I49">
        <v>0</v>
      </c>
      <c r="Q49">
        <v>0.4</v>
      </c>
      <c r="R49" t="s">
        <v>537</v>
      </c>
    </row>
    <row r="50" spans="1:18" x14ac:dyDescent="0.2">
      <c r="A50" t="s">
        <v>489</v>
      </c>
      <c r="B50" t="s">
        <v>70</v>
      </c>
      <c r="C50">
        <v>1</v>
      </c>
      <c r="D50">
        <v>1</v>
      </c>
      <c r="E50">
        <v>14</v>
      </c>
      <c r="F50">
        <v>0</v>
      </c>
      <c r="G50">
        <v>0</v>
      </c>
      <c r="H50">
        <v>0</v>
      </c>
      <c r="I50">
        <v>0</v>
      </c>
      <c r="J50">
        <v>3</v>
      </c>
      <c r="K50">
        <v>-2</v>
      </c>
      <c r="L50">
        <v>0</v>
      </c>
      <c r="M50">
        <v>0</v>
      </c>
      <c r="N50">
        <v>0</v>
      </c>
      <c r="Q50">
        <v>0.36</v>
      </c>
      <c r="R50" t="s">
        <v>537</v>
      </c>
    </row>
    <row r="51" spans="1:18" x14ac:dyDescent="0.2">
      <c r="A51" t="s">
        <v>490</v>
      </c>
      <c r="B51" t="s">
        <v>27</v>
      </c>
      <c r="C51">
        <v>4</v>
      </c>
      <c r="D51">
        <v>1</v>
      </c>
      <c r="E51">
        <v>10</v>
      </c>
      <c r="F51">
        <v>0</v>
      </c>
      <c r="G51">
        <v>0</v>
      </c>
      <c r="H51">
        <v>0</v>
      </c>
      <c r="I51">
        <v>0</v>
      </c>
      <c r="J51">
        <v>3</v>
      </c>
      <c r="K51">
        <v>-3</v>
      </c>
      <c r="L51">
        <v>0</v>
      </c>
      <c r="M51">
        <v>0</v>
      </c>
      <c r="N51">
        <v>0</v>
      </c>
      <c r="Q51">
        <v>0.1</v>
      </c>
      <c r="R51" t="s">
        <v>537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Q2" sqref="Q2"/>
    </sheetView>
  </sheetViews>
  <sheetFormatPr baseColWidth="10" defaultRowHeight="16" x14ac:dyDescent="0.2"/>
  <cols>
    <col min="1" max="1" width="10.33203125" bestFit="1" customWidth="1"/>
    <col min="2" max="2" width="8.33203125" bestFit="1" customWidth="1"/>
    <col min="3" max="3" width="6" bestFit="1" customWidth="1"/>
    <col min="4" max="4" width="8.33203125" bestFit="1" customWidth="1"/>
    <col min="5" max="5" width="7" bestFit="1" customWidth="1"/>
    <col min="6" max="6" width="7.5" bestFit="1" customWidth="1"/>
    <col min="7" max="7" width="7" bestFit="1" customWidth="1"/>
    <col min="8" max="8" width="9.33203125" bestFit="1" customWidth="1"/>
    <col min="9" max="9" width="10.6640625" bestFit="1" customWidth="1"/>
    <col min="10" max="10" width="6.33203125" bestFit="1" customWidth="1"/>
    <col min="11" max="11" width="6" bestFit="1" customWidth="1"/>
    <col min="12" max="12" width="9.1640625" bestFit="1" customWidth="1"/>
    <col min="13" max="13" width="9.33203125" bestFit="1" customWidth="1"/>
    <col min="14" max="14" width="10.6640625" bestFit="1" customWidth="1"/>
    <col min="15" max="15" width="7.6640625" bestFit="1" customWidth="1"/>
    <col min="16" max="16" width="10.83203125" style="1"/>
    <col min="18" max="18" width="10.83203125" style="1"/>
  </cols>
  <sheetData>
    <row r="1" spans="1:24" x14ac:dyDescent="0.2">
      <c r="A1" t="s">
        <v>0</v>
      </c>
      <c r="B1" t="s">
        <v>1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16</v>
      </c>
      <c r="P1" s="1" t="s">
        <v>551</v>
      </c>
      <c r="Q1" t="s">
        <v>561</v>
      </c>
      <c r="R1" s="1" t="s">
        <v>552</v>
      </c>
      <c r="S1" t="s">
        <v>560</v>
      </c>
      <c r="T1" t="s">
        <v>597</v>
      </c>
    </row>
    <row r="2" spans="1:24" x14ac:dyDescent="0.2">
      <c r="A2" t="s">
        <v>528</v>
      </c>
      <c r="B2" t="s">
        <v>98</v>
      </c>
      <c r="C2">
        <v>7</v>
      </c>
      <c r="D2">
        <v>0</v>
      </c>
      <c r="E2">
        <v>0</v>
      </c>
      <c r="F2">
        <v>14</v>
      </c>
      <c r="G2">
        <v>0</v>
      </c>
      <c r="H2">
        <v>0</v>
      </c>
      <c r="I2">
        <v>0</v>
      </c>
      <c r="J2">
        <v>0</v>
      </c>
      <c r="K2">
        <v>168</v>
      </c>
      <c r="L2">
        <v>2154</v>
      </c>
      <c r="M2">
        <v>793</v>
      </c>
      <c r="N2">
        <v>2947</v>
      </c>
      <c r="O2">
        <v>29</v>
      </c>
      <c r="P2" s="1">
        <f>L2/N2</f>
        <v>0.73091279267051235</v>
      </c>
      <c r="Q2">
        <v>32</v>
      </c>
      <c r="R2" s="1">
        <f>M2/N2</f>
        <v>0.2690872073294876</v>
      </c>
      <c r="S2">
        <v>25</v>
      </c>
      <c r="T2" t="s">
        <v>117</v>
      </c>
      <c r="U2" t="s">
        <v>583</v>
      </c>
    </row>
    <row r="3" spans="1:24" x14ac:dyDescent="0.2">
      <c r="A3" t="s">
        <v>509</v>
      </c>
      <c r="B3" t="s">
        <v>38</v>
      </c>
      <c r="C3">
        <v>4</v>
      </c>
      <c r="D3">
        <v>0</v>
      </c>
      <c r="E3">
        <v>0</v>
      </c>
      <c r="F3">
        <v>16</v>
      </c>
      <c r="G3">
        <v>7</v>
      </c>
      <c r="H3">
        <v>0</v>
      </c>
      <c r="I3">
        <v>2</v>
      </c>
      <c r="J3">
        <v>1</v>
      </c>
      <c r="K3">
        <v>185</v>
      </c>
      <c r="L3">
        <v>2036</v>
      </c>
      <c r="M3">
        <v>904</v>
      </c>
      <c r="N3">
        <v>2940</v>
      </c>
      <c r="O3">
        <v>48</v>
      </c>
      <c r="P3" s="1">
        <f>L3/N3</f>
        <v>0.6925170068027211</v>
      </c>
      <c r="Q3">
        <v>27</v>
      </c>
      <c r="R3" s="1">
        <f>M3/N3</f>
        <v>0.3074829931972789</v>
      </c>
      <c r="S3">
        <v>30</v>
      </c>
      <c r="T3" t="s">
        <v>42</v>
      </c>
      <c r="U3" t="s">
        <v>582</v>
      </c>
      <c r="W3" t="s">
        <v>598</v>
      </c>
    </row>
    <row r="4" spans="1:24" x14ac:dyDescent="0.2">
      <c r="A4" t="s">
        <v>525</v>
      </c>
      <c r="B4" t="s">
        <v>50</v>
      </c>
      <c r="C4">
        <v>7</v>
      </c>
      <c r="D4">
        <v>2</v>
      </c>
      <c r="E4">
        <v>0</v>
      </c>
      <c r="F4">
        <v>10</v>
      </c>
      <c r="G4">
        <v>0</v>
      </c>
      <c r="H4">
        <v>0</v>
      </c>
      <c r="I4">
        <v>0</v>
      </c>
      <c r="J4">
        <v>0</v>
      </c>
      <c r="K4">
        <v>174</v>
      </c>
      <c r="L4">
        <v>2058</v>
      </c>
      <c r="M4">
        <v>859</v>
      </c>
      <c r="N4">
        <v>2917</v>
      </c>
      <c r="O4">
        <v>40</v>
      </c>
      <c r="P4" s="1">
        <f>L4/N4</f>
        <v>0.70551936921494685</v>
      </c>
      <c r="Q4">
        <v>29</v>
      </c>
      <c r="R4" s="1">
        <f>M4/N4</f>
        <v>0.29448063078505315</v>
      </c>
      <c r="S4">
        <v>26</v>
      </c>
      <c r="T4" t="s">
        <v>83</v>
      </c>
      <c r="V4" t="s">
        <v>599</v>
      </c>
      <c r="W4" t="s">
        <v>600</v>
      </c>
      <c r="X4" t="s">
        <v>601</v>
      </c>
    </row>
    <row r="5" spans="1:24" x14ac:dyDescent="0.2">
      <c r="A5" t="s">
        <v>511</v>
      </c>
      <c r="B5" t="s">
        <v>48</v>
      </c>
      <c r="C5">
        <v>4</v>
      </c>
      <c r="D5">
        <v>1</v>
      </c>
      <c r="E5">
        <v>1</v>
      </c>
      <c r="F5">
        <v>17</v>
      </c>
      <c r="G5">
        <v>7</v>
      </c>
      <c r="H5">
        <v>1</v>
      </c>
      <c r="I5">
        <v>0</v>
      </c>
      <c r="J5">
        <v>0</v>
      </c>
      <c r="K5">
        <v>200</v>
      </c>
      <c r="L5">
        <v>2008</v>
      </c>
      <c r="M5">
        <v>863</v>
      </c>
      <c r="N5">
        <v>2871</v>
      </c>
      <c r="O5">
        <v>50</v>
      </c>
      <c r="P5" s="1">
        <f>L5/N5</f>
        <v>0.69940787182166497</v>
      </c>
      <c r="Q5">
        <v>26</v>
      </c>
      <c r="R5" s="1">
        <f>M5/N5</f>
        <v>0.30059212817833508</v>
      </c>
      <c r="S5">
        <v>27</v>
      </c>
      <c r="T5" t="s">
        <v>67</v>
      </c>
      <c r="W5" t="s">
        <v>602</v>
      </c>
    </row>
    <row r="6" spans="1:24" x14ac:dyDescent="0.2">
      <c r="A6" t="s">
        <v>512</v>
      </c>
      <c r="B6" t="s">
        <v>42</v>
      </c>
      <c r="C6">
        <v>11</v>
      </c>
      <c r="D6">
        <v>0</v>
      </c>
      <c r="E6">
        <v>1</v>
      </c>
      <c r="F6">
        <v>9</v>
      </c>
      <c r="G6">
        <v>5</v>
      </c>
      <c r="H6">
        <v>0</v>
      </c>
      <c r="I6">
        <v>1</v>
      </c>
      <c r="J6">
        <v>1</v>
      </c>
      <c r="K6">
        <v>150</v>
      </c>
      <c r="L6">
        <v>2078</v>
      </c>
      <c r="M6">
        <v>791</v>
      </c>
      <c r="N6">
        <v>2869</v>
      </c>
      <c r="O6">
        <v>56</v>
      </c>
      <c r="P6" s="1">
        <f>L6/N6</f>
        <v>0.72429417915650052</v>
      </c>
      <c r="Q6">
        <v>30</v>
      </c>
      <c r="R6" s="1">
        <f>M6/N6</f>
        <v>0.27570582084349948</v>
      </c>
      <c r="S6">
        <v>24</v>
      </c>
      <c r="T6" t="s">
        <v>38</v>
      </c>
      <c r="V6" t="s">
        <v>605</v>
      </c>
      <c r="W6" t="s">
        <v>603</v>
      </c>
      <c r="X6" t="s">
        <v>604</v>
      </c>
    </row>
    <row r="7" spans="1:24" x14ac:dyDescent="0.2">
      <c r="A7" t="s">
        <v>520</v>
      </c>
      <c r="B7" t="s">
        <v>45</v>
      </c>
      <c r="C7">
        <v>4</v>
      </c>
      <c r="D7">
        <v>1</v>
      </c>
      <c r="E7">
        <v>0</v>
      </c>
      <c r="F7">
        <v>12</v>
      </c>
      <c r="G7">
        <v>5</v>
      </c>
      <c r="H7">
        <v>0</v>
      </c>
      <c r="I7">
        <v>1</v>
      </c>
      <c r="J7">
        <v>0</v>
      </c>
      <c r="K7">
        <v>176</v>
      </c>
      <c r="L7">
        <v>1771</v>
      </c>
      <c r="M7">
        <v>1057</v>
      </c>
      <c r="N7">
        <v>2828</v>
      </c>
      <c r="O7">
        <v>41</v>
      </c>
      <c r="P7" s="1">
        <f>L7/N7</f>
        <v>0.62623762376237624</v>
      </c>
      <c r="Q7">
        <v>18</v>
      </c>
      <c r="R7" s="1">
        <f>M7/N7</f>
        <v>0.37376237623762376</v>
      </c>
      <c r="S7">
        <v>32</v>
      </c>
      <c r="W7" t="s">
        <v>41</v>
      </c>
    </row>
    <row r="8" spans="1:24" x14ac:dyDescent="0.2">
      <c r="A8" t="s">
        <v>524</v>
      </c>
      <c r="B8" t="s">
        <v>40</v>
      </c>
      <c r="C8">
        <v>3</v>
      </c>
      <c r="D8">
        <v>1</v>
      </c>
      <c r="E8">
        <v>0</v>
      </c>
      <c r="F8">
        <v>20</v>
      </c>
      <c r="G8">
        <v>1</v>
      </c>
      <c r="H8">
        <v>0</v>
      </c>
      <c r="I8">
        <v>0</v>
      </c>
      <c r="J8">
        <v>1</v>
      </c>
      <c r="K8">
        <v>182</v>
      </c>
      <c r="L8">
        <v>2105</v>
      </c>
      <c r="M8">
        <v>717</v>
      </c>
      <c r="N8">
        <v>2822</v>
      </c>
      <c r="O8">
        <v>35</v>
      </c>
      <c r="P8" s="1">
        <f>L8/N8</f>
        <v>0.7459248759744862</v>
      </c>
      <c r="Q8">
        <v>31</v>
      </c>
      <c r="R8" s="1">
        <f>M8/N8</f>
        <v>0.2540751240255138</v>
      </c>
      <c r="S8">
        <v>17</v>
      </c>
      <c r="T8" t="s">
        <v>25</v>
      </c>
      <c r="U8" t="s">
        <v>584</v>
      </c>
      <c r="V8" t="s">
        <v>585</v>
      </c>
    </row>
    <row r="9" spans="1:24" x14ac:dyDescent="0.2">
      <c r="A9" t="s">
        <v>515</v>
      </c>
      <c r="B9" t="s">
        <v>29</v>
      </c>
      <c r="C9">
        <v>5</v>
      </c>
      <c r="D9">
        <v>1</v>
      </c>
      <c r="E9">
        <v>0</v>
      </c>
      <c r="F9">
        <v>19</v>
      </c>
      <c r="G9">
        <v>4</v>
      </c>
      <c r="H9">
        <v>0</v>
      </c>
      <c r="I9">
        <v>0</v>
      </c>
      <c r="J9">
        <v>0</v>
      </c>
      <c r="K9">
        <v>131</v>
      </c>
      <c r="L9">
        <v>2043</v>
      </c>
      <c r="M9">
        <v>689</v>
      </c>
      <c r="N9">
        <v>2732</v>
      </c>
      <c r="O9">
        <v>55</v>
      </c>
      <c r="P9" s="1">
        <f>L9/N9</f>
        <v>0.74780380673499269</v>
      </c>
      <c r="Q9">
        <v>28</v>
      </c>
      <c r="R9" s="1">
        <f>M9/N9</f>
        <v>0.25219619326500731</v>
      </c>
      <c r="S9">
        <v>15</v>
      </c>
      <c r="T9" t="s">
        <v>65</v>
      </c>
      <c r="U9" t="s">
        <v>586</v>
      </c>
    </row>
    <row r="10" spans="1:24" x14ac:dyDescent="0.2">
      <c r="A10" t="s">
        <v>518</v>
      </c>
      <c r="B10" t="s">
        <v>36</v>
      </c>
      <c r="C10">
        <v>3</v>
      </c>
      <c r="D10">
        <v>1</v>
      </c>
      <c r="E10">
        <v>0</v>
      </c>
      <c r="F10">
        <v>16</v>
      </c>
      <c r="G10">
        <v>4</v>
      </c>
      <c r="H10">
        <v>1</v>
      </c>
      <c r="I10">
        <v>0</v>
      </c>
      <c r="J10">
        <v>1</v>
      </c>
      <c r="K10">
        <v>189</v>
      </c>
      <c r="L10">
        <v>1974</v>
      </c>
      <c r="M10">
        <v>725</v>
      </c>
      <c r="N10">
        <v>2699</v>
      </c>
      <c r="O10">
        <v>39</v>
      </c>
      <c r="P10" s="1">
        <f>L10/N10</f>
        <v>0.73138199333086329</v>
      </c>
      <c r="Q10">
        <v>25</v>
      </c>
      <c r="R10" s="1">
        <f>M10/N10</f>
        <v>0.26861800666913671</v>
      </c>
      <c r="S10">
        <v>19</v>
      </c>
      <c r="U10" t="s">
        <v>587</v>
      </c>
      <c r="W10" t="s">
        <v>606</v>
      </c>
    </row>
    <row r="11" spans="1:24" x14ac:dyDescent="0.2">
      <c r="A11" t="s">
        <v>527</v>
      </c>
      <c r="B11" t="s">
        <v>21</v>
      </c>
      <c r="C11">
        <v>5</v>
      </c>
      <c r="D11">
        <v>1</v>
      </c>
      <c r="E11">
        <v>0</v>
      </c>
      <c r="F11">
        <v>13</v>
      </c>
      <c r="G11">
        <v>1</v>
      </c>
      <c r="H11">
        <v>0</v>
      </c>
      <c r="I11">
        <v>0</v>
      </c>
      <c r="J11">
        <v>1</v>
      </c>
      <c r="K11">
        <v>193</v>
      </c>
      <c r="L11">
        <v>1795</v>
      </c>
      <c r="M11">
        <v>902</v>
      </c>
      <c r="N11">
        <v>2697</v>
      </c>
      <c r="O11">
        <v>30</v>
      </c>
      <c r="P11" s="1">
        <f>L11/N11</f>
        <v>0.66555431961438638</v>
      </c>
      <c r="Q11">
        <v>19</v>
      </c>
      <c r="R11" s="1">
        <f>M11/N11</f>
        <v>0.33444568038561362</v>
      </c>
      <c r="S11">
        <v>29</v>
      </c>
    </row>
    <row r="12" spans="1:24" x14ac:dyDescent="0.2">
      <c r="A12" t="s">
        <v>517</v>
      </c>
      <c r="B12" t="s">
        <v>67</v>
      </c>
      <c r="C12">
        <v>6</v>
      </c>
      <c r="D12">
        <v>1</v>
      </c>
      <c r="E12">
        <v>0</v>
      </c>
      <c r="F12">
        <v>15</v>
      </c>
      <c r="G12">
        <v>3</v>
      </c>
      <c r="H12">
        <v>1</v>
      </c>
      <c r="I12">
        <v>0</v>
      </c>
      <c r="J12">
        <v>0</v>
      </c>
      <c r="K12">
        <v>172</v>
      </c>
      <c r="L12">
        <v>1954</v>
      </c>
      <c r="M12">
        <v>721</v>
      </c>
      <c r="N12">
        <v>2675</v>
      </c>
      <c r="O12">
        <v>43</v>
      </c>
      <c r="P12" s="1">
        <f>L12/N12</f>
        <v>0.73046728971962616</v>
      </c>
      <c r="Q12">
        <v>23</v>
      </c>
      <c r="R12" s="1">
        <f>M12/N12</f>
        <v>0.26953271028037384</v>
      </c>
      <c r="S12">
        <v>18</v>
      </c>
      <c r="T12" t="s">
        <v>48</v>
      </c>
      <c r="U12" t="s">
        <v>588</v>
      </c>
      <c r="W12" t="s">
        <v>61</v>
      </c>
    </row>
    <row r="13" spans="1:24" x14ac:dyDescent="0.2">
      <c r="A13" t="s">
        <v>504</v>
      </c>
      <c r="B13" t="s">
        <v>86</v>
      </c>
      <c r="C13">
        <v>11</v>
      </c>
      <c r="D13">
        <v>1</v>
      </c>
      <c r="E13">
        <v>0</v>
      </c>
      <c r="F13">
        <v>15</v>
      </c>
      <c r="G13">
        <v>8</v>
      </c>
      <c r="H13">
        <v>0</v>
      </c>
      <c r="I13">
        <v>1</v>
      </c>
      <c r="J13">
        <v>0</v>
      </c>
      <c r="K13">
        <v>137</v>
      </c>
      <c r="L13">
        <v>1860</v>
      </c>
      <c r="M13">
        <v>769</v>
      </c>
      <c r="N13">
        <v>2629</v>
      </c>
      <c r="O13">
        <v>72</v>
      </c>
      <c r="P13" s="1">
        <f>L13/N13</f>
        <v>0.70749334347660708</v>
      </c>
      <c r="Q13">
        <v>21</v>
      </c>
      <c r="R13" s="1">
        <f>M13/N13</f>
        <v>0.29250665652339292</v>
      </c>
      <c r="S13">
        <v>21</v>
      </c>
    </row>
    <row r="14" spans="1:24" x14ac:dyDescent="0.2">
      <c r="A14" t="s">
        <v>516</v>
      </c>
      <c r="B14" t="s">
        <v>90</v>
      </c>
      <c r="C14">
        <v>3</v>
      </c>
      <c r="D14">
        <v>0</v>
      </c>
      <c r="E14">
        <v>0</v>
      </c>
      <c r="F14">
        <v>13</v>
      </c>
      <c r="G14">
        <v>7</v>
      </c>
      <c r="H14">
        <v>0</v>
      </c>
      <c r="I14">
        <v>2</v>
      </c>
      <c r="J14">
        <v>1</v>
      </c>
      <c r="K14">
        <v>162</v>
      </c>
      <c r="L14">
        <v>1729</v>
      </c>
      <c r="M14">
        <v>899</v>
      </c>
      <c r="N14">
        <v>2628</v>
      </c>
      <c r="O14">
        <v>51</v>
      </c>
      <c r="P14" s="1">
        <f>L14/N14</f>
        <v>0.65791476407914762</v>
      </c>
      <c r="Q14">
        <v>17</v>
      </c>
      <c r="R14" s="1">
        <f>M14/N14</f>
        <v>0.34208523592085238</v>
      </c>
      <c r="S14">
        <v>28</v>
      </c>
      <c r="U14" t="s">
        <v>589</v>
      </c>
    </row>
    <row r="15" spans="1:24" x14ac:dyDescent="0.2">
      <c r="A15" t="s">
        <v>529</v>
      </c>
      <c r="B15" t="s">
        <v>25</v>
      </c>
      <c r="C15">
        <v>4</v>
      </c>
      <c r="D15">
        <v>0</v>
      </c>
      <c r="E15">
        <v>0</v>
      </c>
      <c r="F15">
        <v>12</v>
      </c>
      <c r="G15">
        <v>3</v>
      </c>
      <c r="H15">
        <v>0</v>
      </c>
      <c r="I15">
        <v>0</v>
      </c>
      <c r="J15">
        <v>0</v>
      </c>
      <c r="K15">
        <v>180</v>
      </c>
      <c r="L15">
        <v>1684</v>
      </c>
      <c r="M15">
        <v>925</v>
      </c>
      <c r="N15">
        <v>2609</v>
      </c>
      <c r="O15">
        <v>23</v>
      </c>
      <c r="P15" s="1">
        <f>L15/N15</f>
        <v>0.64545802989651202</v>
      </c>
      <c r="Q15">
        <v>16</v>
      </c>
      <c r="R15" s="1">
        <f>M15/N15</f>
        <v>0.35454197010348792</v>
      </c>
      <c r="S15">
        <v>31</v>
      </c>
    </row>
    <row r="16" spans="1:24" x14ac:dyDescent="0.2">
      <c r="A16" t="s">
        <v>508</v>
      </c>
      <c r="B16" t="s">
        <v>18</v>
      </c>
      <c r="C16">
        <v>8</v>
      </c>
      <c r="D16">
        <v>1</v>
      </c>
      <c r="E16">
        <v>0</v>
      </c>
      <c r="F16">
        <v>8</v>
      </c>
      <c r="G16">
        <v>4</v>
      </c>
      <c r="H16">
        <v>3</v>
      </c>
      <c r="I16">
        <v>0</v>
      </c>
      <c r="J16">
        <v>0</v>
      </c>
      <c r="K16">
        <v>150</v>
      </c>
      <c r="L16">
        <v>1960</v>
      </c>
      <c r="M16">
        <v>550</v>
      </c>
      <c r="N16">
        <v>2510</v>
      </c>
      <c r="O16">
        <v>60</v>
      </c>
      <c r="P16" s="1">
        <f>L16/N16</f>
        <v>0.78087649402390436</v>
      </c>
      <c r="Q16">
        <v>24</v>
      </c>
      <c r="R16" s="1">
        <f>M16/N16</f>
        <v>0.21912350597609562</v>
      </c>
      <c r="S16">
        <v>4</v>
      </c>
      <c r="T16" t="s">
        <v>56</v>
      </c>
    </row>
    <row r="17" spans="1:21" x14ac:dyDescent="0.2">
      <c r="A17" t="s">
        <v>519</v>
      </c>
      <c r="B17" t="s">
        <v>104</v>
      </c>
      <c r="C17">
        <v>8</v>
      </c>
      <c r="D17">
        <v>2</v>
      </c>
      <c r="E17">
        <v>0</v>
      </c>
      <c r="F17">
        <v>11</v>
      </c>
      <c r="G17">
        <v>3</v>
      </c>
      <c r="H17">
        <v>0</v>
      </c>
      <c r="I17">
        <v>0</v>
      </c>
      <c r="J17">
        <v>0</v>
      </c>
      <c r="K17">
        <v>167</v>
      </c>
      <c r="L17">
        <v>1830</v>
      </c>
      <c r="M17">
        <v>643</v>
      </c>
      <c r="N17">
        <v>2473</v>
      </c>
      <c r="O17">
        <v>45</v>
      </c>
      <c r="P17" s="1">
        <f>L17/N17</f>
        <v>0.73999191265669229</v>
      </c>
      <c r="Q17">
        <v>20</v>
      </c>
      <c r="R17" s="1">
        <f>M17/N17</f>
        <v>0.26000808734330771</v>
      </c>
      <c r="S17">
        <v>7</v>
      </c>
      <c r="U17" t="s">
        <v>590</v>
      </c>
    </row>
    <row r="18" spans="1:21" x14ac:dyDescent="0.2">
      <c r="A18" t="s">
        <v>532</v>
      </c>
      <c r="B18" t="s">
        <v>62</v>
      </c>
      <c r="C18">
        <v>7</v>
      </c>
      <c r="D18">
        <v>0</v>
      </c>
      <c r="E18">
        <v>0</v>
      </c>
      <c r="F18">
        <v>11</v>
      </c>
      <c r="G18">
        <v>4</v>
      </c>
      <c r="H18">
        <v>0</v>
      </c>
      <c r="I18">
        <v>0</v>
      </c>
      <c r="J18">
        <v>2</v>
      </c>
      <c r="K18">
        <v>147</v>
      </c>
      <c r="L18">
        <v>1887</v>
      </c>
      <c r="M18">
        <v>506</v>
      </c>
      <c r="N18">
        <v>2393</v>
      </c>
      <c r="O18">
        <v>39</v>
      </c>
      <c r="P18" s="1">
        <f>L18/N18</f>
        <v>0.78854993731717504</v>
      </c>
      <c r="Q18">
        <v>22</v>
      </c>
      <c r="R18" s="1">
        <f>M18/N18</f>
        <v>0.2114500626828249</v>
      </c>
      <c r="S18">
        <v>2</v>
      </c>
      <c r="T18" t="s">
        <v>31</v>
      </c>
    </row>
    <row r="19" spans="1:21" x14ac:dyDescent="0.2">
      <c r="A19" t="s">
        <v>526</v>
      </c>
      <c r="B19" t="s">
        <v>65</v>
      </c>
      <c r="C19">
        <v>5</v>
      </c>
      <c r="D19">
        <v>0</v>
      </c>
      <c r="E19">
        <v>0</v>
      </c>
      <c r="F19">
        <v>17</v>
      </c>
      <c r="G19">
        <v>4</v>
      </c>
      <c r="H19">
        <v>0</v>
      </c>
      <c r="I19">
        <v>0</v>
      </c>
      <c r="J19">
        <v>0</v>
      </c>
      <c r="K19">
        <v>122</v>
      </c>
      <c r="L19">
        <v>1668</v>
      </c>
      <c r="M19">
        <v>655</v>
      </c>
      <c r="N19">
        <v>2323</v>
      </c>
      <c r="O19">
        <v>40</v>
      </c>
      <c r="P19" s="1">
        <f>L19/N19</f>
        <v>0.71803702109341372</v>
      </c>
      <c r="Q19">
        <v>15</v>
      </c>
      <c r="R19" s="1">
        <f>M19/N19</f>
        <v>0.28196297890658634</v>
      </c>
      <c r="S19">
        <v>9</v>
      </c>
    </row>
    <row r="20" spans="1:21" x14ac:dyDescent="0.2">
      <c r="A20" t="s">
        <v>505</v>
      </c>
      <c r="B20" t="s">
        <v>27</v>
      </c>
      <c r="C20">
        <v>12</v>
      </c>
      <c r="D20">
        <v>3</v>
      </c>
      <c r="E20">
        <v>1</v>
      </c>
      <c r="F20">
        <v>12</v>
      </c>
      <c r="G20">
        <v>3</v>
      </c>
      <c r="H20">
        <v>0</v>
      </c>
      <c r="I20">
        <v>1</v>
      </c>
      <c r="J20">
        <v>0</v>
      </c>
      <c r="K20">
        <v>133</v>
      </c>
      <c r="L20">
        <v>1639</v>
      </c>
      <c r="M20">
        <v>683</v>
      </c>
      <c r="N20">
        <v>2322</v>
      </c>
      <c r="O20">
        <v>75</v>
      </c>
      <c r="P20" s="1">
        <f>L20/N20</f>
        <v>0.70585701981050819</v>
      </c>
      <c r="Q20">
        <v>14</v>
      </c>
      <c r="R20" s="1">
        <f>M20/N20</f>
        <v>0.29414298018949181</v>
      </c>
      <c r="S20">
        <v>14</v>
      </c>
    </row>
    <row r="21" spans="1:21" x14ac:dyDescent="0.2">
      <c r="A21" t="s">
        <v>513</v>
      </c>
      <c r="B21" t="s">
        <v>70</v>
      </c>
      <c r="C21">
        <v>6</v>
      </c>
      <c r="D21">
        <v>2</v>
      </c>
      <c r="E21">
        <v>0</v>
      </c>
      <c r="F21">
        <v>11</v>
      </c>
      <c r="G21">
        <v>2</v>
      </c>
      <c r="H21">
        <v>0</v>
      </c>
      <c r="I21">
        <v>1</v>
      </c>
      <c r="J21">
        <v>0</v>
      </c>
      <c r="K21">
        <v>131</v>
      </c>
      <c r="L21">
        <v>1519</v>
      </c>
      <c r="M21">
        <v>776</v>
      </c>
      <c r="N21">
        <v>2295</v>
      </c>
      <c r="O21">
        <v>49</v>
      </c>
      <c r="P21" s="1">
        <f>L21/N21</f>
        <v>0.66187363834422663</v>
      </c>
      <c r="Q21">
        <v>9</v>
      </c>
      <c r="R21" s="1">
        <f>M21/N21</f>
        <v>0.33812636165577342</v>
      </c>
      <c r="S21">
        <v>23</v>
      </c>
    </row>
    <row r="22" spans="1:21" x14ac:dyDescent="0.2">
      <c r="A22" t="s">
        <v>522</v>
      </c>
      <c r="B22" t="s">
        <v>33</v>
      </c>
      <c r="C22">
        <v>6</v>
      </c>
      <c r="D22">
        <v>0</v>
      </c>
      <c r="E22">
        <v>0</v>
      </c>
      <c r="F22">
        <v>21</v>
      </c>
      <c r="G22">
        <v>2</v>
      </c>
      <c r="H22">
        <v>0</v>
      </c>
      <c r="I22">
        <v>0</v>
      </c>
      <c r="J22">
        <v>1</v>
      </c>
      <c r="K22">
        <v>120</v>
      </c>
      <c r="L22">
        <v>1630</v>
      </c>
      <c r="M22">
        <v>660</v>
      </c>
      <c r="N22">
        <v>2290</v>
      </c>
      <c r="O22">
        <v>46</v>
      </c>
      <c r="P22" s="1">
        <f>L22/N22</f>
        <v>0.71179039301310043</v>
      </c>
      <c r="Q22">
        <v>13</v>
      </c>
      <c r="R22" s="1">
        <f>M22/N22</f>
        <v>0.28820960698689957</v>
      </c>
      <c r="S22">
        <v>11</v>
      </c>
    </row>
    <row r="23" spans="1:21" x14ac:dyDescent="0.2">
      <c r="A23" t="s">
        <v>510</v>
      </c>
      <c r="B23" t="s">
        <v>74</v>
      </c>
      <c r="C23">
        <v>8</v>
      </c>
      <c r="D23">
        <v>1</v>
      </c>
      <c r="E23">
        <v>0</v>
      </c>
      <c r="F23">
        <v>23</v>
      </c>
      <c r="G23">
        <v>2</v>
      </c>
      <c r="H23">
        <v>0</v>
      </c>
      <c r="I23">
        <v>0</v>
      </c>
      <c r="J23">
        <v>1</v>
      </c>
      <c r="K23">
        <v>101</v>
      </c>
      <c r="L23">
        <v>1545</v>
      </c>
      <c r="M23">
        <v>711</v>
      </c>
      <c r="N23">
        <v>2256</v>
      </c>
      <c r="O23">
        <v>63</v>
      </c>
      <c r="P23" s="1">
        <f>L23/N23</f>
        <v>0.68484042553191493</v>
      </c>
      <c r="Q23">
        <v>11</v>
      </c>
      <c r="R23" s="1">
        <f>M23/N23</f>
        <v>0.31515957446808512</v>
      </c>
      <c r="S23">
        <v>16</v>
      </c>
    </row>
    <row r="24" spans="1:21" x14ac:dyDescent="0.2">
      <c r="A24" t="s">
        <v>531</v>
      </c>
      <c r="B24" t="s">
        <v>117</v>
      </c>
      <c r="C24">
        <v>5</v>
      </c>
      <c r="D24">
        <v>0</v>
      </c>
      <c r="E24">
        <v>0</v>
      </c>
      <c r="F24">
        <v>23</v>
      </c>
      <c r="G24">
        <v>8</v>
      </c>
      <c r="H24">
        <v>1</v>
      </c>
      <c r="I24">
        <v>1</v>
      </c>
      <c r="J24">
        <v>0</v>
      </c>
      <c r="K24">
        <v>113</v>
      </c>
      <c r="L24">
        <v>1574</v>
      </c>
      <c r="M24">
        <v>673</v>
      </c>
      <c r="N24">
        <v>2247</v>
      </c>
      <c r="O24">
        <v>72</v>
      </c>
      <c r="P24" s="1">
        <f>L24/N24</f>
        <v>0.70048954161103694</v>
      </c>
      <c r="Q24">
        <v>12</v>
      </c>
      <c r="R24" s="1">
        <f>M24/N24</f>
        <v>0.29951045838896306</v>
      </c>
      <c r="S24">
        <v>13</v>
      </c>
    </row>
    <row r="25" spans="1:21" x14ac:dyDescent="0.2">
      <c r="A25" t="s">
        <v>506</v>
      </c>
      <c r="B25" t="s">
        <v>106</v>
      </c>
      <c r="C25">
        <v>3</v>
      </c>
      <c r="D25">
        <v>0</v>
      </c>
      <c r="E25">
        <v>0</v>
      </c>
      <c r="F25">
        <v>19</v>
      </c>
      <c r="G25">
        <v>6</v>
      </c>
      <c r="H25">
        <v>2</v>
      </c>
      <c r="I25">
        <v>2</v>
      </c>
      <c r="J25">
        <v>0</v>
      </c>
      <c r="K25">
        <v>128</v>
      </c>
      <c r="L25">
        <v>1536</v>
      </c>
      <c r="M25">
        <v>659</v>
      </c>
      <c r="N25">
        <v>2195</v>
      </c>
      <c r="O25">
        <v>81</v>
      </c>
      <c r="P25" s="1">
        <f>L25/N25</f>
        <v>0.69977220956719821</v>
      </c>
      <c r="Q25">
        <v>10</v>
      </c>
      <c r="R25" s="1">
        <f>M25/N25</f>
        <v>0.30022779043280184</v>
      </c>
      <c r="S25">
        <v>10</v>
      </c>
      <c r="U25" t="s">
        <v>591</v>
      </c>
    </row>
    <row r="26" spans="1:21" x14ac:dyDescent="0.2">
      <c r="A26" t="s">
        <v>514</v>
      </c>
      <c r="B26" t="s">
        <v>78</v>
      </c>
      <c r="C26">
        <v>4</v>
      </c>
      <c r="D26">
        <v>1</v>
      </c>
      <c r="E26">
        <v>0</v>
      </c>
      <c r="F26">
        <v>17</v>
      </c>
      <c r="G26">
        <v>5</v>
      </c>
      <c r="H26">
        <v>0</v>
      </c>
      <c r="I26">
        <v>0</v>
      </c>
      <c r="J26">
        <v>1</v>
      </c>
      <c r="K26">
        <v>102</v>
      </c>
      <c r="L26">
        <v>1511</v>
      </c>
      <c r="M26">
        <v>636</v>
      </c>
      <c r="N26">
        <v>2147</v>
      </c>
      <c r="O26">
        <v>51</v>
      </c>
      <c r="P26" s="1">
        <f>L26/N26</f>
        <v>0.70377270610153708</v>
      </c>
      <c r="Q26">
        <v>8</v>
      </c>
      <c r="R26" s="1">
        <f>M26/N26</f>
        <v>0.29622729389846297</v>
      </c>
      <c r="S26">
        <v>6</v>
      </c>
      <c r="U26" t="s">
        <v>592</v>
      </c>
    </row>
    <row r="27" spans="1:21" x14ac:dyDescent="0.2">
      <c r="A27" t="s">
        <v>530</v>
      </c>
      <c r="B27" t="s">
        <v>58</v>
      </c>
      <c r="C27">
        <v>3</v>
      </c>
      <c r="D27">
        <v>0</v>
      </c>
      <c r="E27">
        <v>0</v>
      </c>
      <c r="F27">
        <v>11</v>
      </c>
      <c r="G27">
        <v>4</v>
      </c>
      <c r="H27">
        <v>0</v>
      </c>
      <c r="I27">
        <v>0</v>
      </c>
      <c r="J27">
        <v>1</v>
      </c>
      <c r="K27">
        <v>173</v>
      </c>
      <c r="L27">
        <v>1391</v>
      </c>
      <c r="M27">
        <v>749</v>
      </c>
      <c r="N27">
        <v>2140</v>
      </c>
      <c r="O27">
        <v>20</v>
      </c>
      <c r="P27" s="1">
        <f>L27/N27</f>
        <v>0.65</v>
      </c>
      <c r="Q27">
        <v>4</v>
      </c>
      <c r="R27" s="1">
        <f>M27/N27</f>
        <v>0.35</v>
      </c>
      <c r="S27">
        <v>20</v>
      </c>
    </row>
    <row r="28" spans="1:21" x14ac:dyDescent="0.2">
      <c r="A28" t="s">
        <v>507</v>
      </c>
      <c r="B28" t="s">
        <v>83</v>
      </c>
      <c r="C28">
        <v>9</v>
      </c>
      <c r="D28">
        <v>2</v>
      </c>
      <c r="E28">
        <v>0</v>
      </c>
      <c r="F28">
        <v>18</v>
      </c>
      <c r="G28">
        <v>3</v>
      </c>
      <c r="H28">
        <v>1</v>
      </c>
      <c r="I28">
        <v>0</v>
      </c>
      <c r="J28">
        <v>0</v>
      </c>
      <c r="K28">
        <v>110</v>
      </c>
      <c r="L28">
        <v>1470</v>
      </c>
      <c r="M28">
        <v>660</v>
      </c>
      <c r="N28">
        <v>2130</v>
      </c>
      <c r="O28">
        <v>66</v>
      </c>
      <c r="P28" s="1">
        <f>L28/N28</f>
        <v>0.6901408450704225</v>
      </c>
      <c r="Q28">
        <v>6</v>
      </c>
      <c r="R28" s="1">
        <f>M28/N28</f>
        <v>0.30985915492957744</v>
      </c>
      <c r="S28">
        <v>12</v>
      </c>
      <c r="U28" t="s">
        <v>593</v>
      </c>
    </row>
    <row r="29" spans="1:21" x14ac:dyDescent="0.2">
      <c r="A29" t="s">
        <v>533</v>
      </c>
      <c r="B29" t="s">
        <v>110</v>
      </c>
      <c r="C29">
        <v>2</v>
      </c>
      <c r="D29">
        <v>0</v>
      </c>
      <c r="E29">
        <v>0</v>
      </c>
      <c r="F29">
        <v>13</v>
      </c>
      <c r="G29">
        <v>1</v>
      </c>
      <c r="H29">
        <v>0</v>
      </c>
      <c r="I29">
        <v>0</v>
      </c>
      <c r="J29">
        <v>1</v>
      </c>
      <c r="K29">
        <v>158</v>
      </c>
      <c r="L29">
        <v>1506</v>
      </c>
      <c r="M29">
        <v>608</v>
      </c>
      <c r="N29">
        <v>2114</v>
      </c>
      <c r="O29">
        <v>20</v>
      </c>
      <c r="P29" s="1">
        <f>L29/N29</f>
        <v>0.71239356669820242</v>
      </c>
      <c r="Q29">
        <v>7</v>
      </c>
      <c r="R29" s="1">
        <f>M29/N29</f>
        <v>0.28760643330179753</v>
      </c>
      <c r="S29">
        <v>5</v>
      </c>
      <c r="U29" t="s">
        <v>595</v>
      </c>
    </row>
    <row r="30" spans="1:21" x14ac:dyDescent="0.2">
      <c r="A30" t="s">
        <v>534</v>
      </c>
      <c r="B30" t="s">
        <v>56</v>
      </c>
      <c r="C30">
        <v>3</v>
      </c>
      <c r="D30">
        <v>0</v>
      </c>
      <c r="E30">
        <v>0</v>
      </c>
      <c r="F30">
        <v>16</v>
      </c>
      <c r="G30">
        <v>6</v>
      </c>
      <c r="H30">
        <v>2</v>
      </c>
      <c r="I30">
        <v>0</v>
      </c>
      <c r="J30">
        <v>1</v>
      </c>
      <c r="K30">
        <v>167</v>
      </c>
      <c r="L30">
        <v>1436</v>
      </c>
      <c r="M30">
        <v>652</v>
      </c>
      <c r="N30">
        <v>2088</v>
      </c>
      <c r="O30">
        <v>43</v>
      </c>
      <c r="P30" s="1">
        <f>L30/N30</f>
        <v>0.6877394636015326</v>
      </c>
      <c r="Q30">
        <v>5</v>
      </c>
      <c r="R30" s="1">
        <f>M30/N30</f>
        <v>0.31226053639846746</v>
      </c>
      <c r="S30">
        <v>8</v>
      </c>
      <c r="U30" t="s">
        <v>594</v>
      </c>
    </row>
    <row r="31" spans="1:21" x14ac:dyDescent="0.2">
      <c r="A31" t="s">
        <v>523</v>
      </c>
      <c r="B31" t="s">
        <v>115</v>
      </c>
      <c r="C31">
        <v>8</v>
      </c>
      <c r="D31">
        <v>1</v>
      </c>
      <c r="E31">
        <v>0</v>
      </c>
      <c r="F31">
        <v>15</v>
      </c>
      <c r="G31">
        <v>1</v>
      </c>
      <c r="H31">
        <v>0</v>
      </c>
      <c r="I31">
        <v>0</v>
      </c>
      <c r="J31">
        <v>0</v>
      </c>
      <c r="K31">
        <v>127</v>
      </c>
      <c r="L31">
        <v>1272</v>
      </c>
      <c r="M31">
        <v>772</v>
      </c>
      <c r="N31">
        <v>2044</v>
      </c>
      <c r="O31">
        <v>42</v>
      </c>
      <c r="P31" s="1">
        <f>L31/N31</f>
        <v>0.62230919765166337</v>
      </c>
      <c r="Q31">
        <v>1</v>
      </c>
      <c r="R31" s="1">
        <f>M31/N31</f>
        <v>0.37769080234833657</v>
      </c>
      <c r="S31">
        <v>22</v>
      </c>
    </row>
    <row r="32" spans="1:21" x14ac:dyDescent="0.2">
      <c r="A32" t="s">
        <v>503</v>
      </c>
      <c r="B32" t="s">
        <v>54</v>
      </c>
      <c r="C32">
        <v>9</v>
      </c>
      <c r="D32">
        <v>3</v>
      </c>
      <c r="E32">
        <v>0</v>
      </c>
      <c r="F32">
        <v>25</v>
      </c>
      <c r="G32">
        <v>8</v>
      </c>
      <c r="H32">
        <v>1</v>
      </c>
      <c r="I32">
        <v>0</v>
      </c>
      <c r="J32">
        <v>2</v>
      </c>
      <c r="K32">
        <v>84</v>
      </c>
      <c r="L32">
        <v>1321</v>
      </c>
      <c r="M32">
        <v>532</v>
      </c>
      <c r="N32">
        <v>1853</v>
      </c>
      <c r="O32">
        <v>102</v>
      </c>
      <c r="P32" s="1">
        <f>L32/N32</f>
        <v>0.71289800323799246</v>
      </c>
      <c r="Q32">
        <v>2</v>
      </c>
      <c r="R32" s="1">
        <f>M32/N32</f>
        <v>0.28710199676200754</v>
      </c>
      <c r="S32">
        <v>3</v>
      </c>
      <c r="U32" t="s">
        <v>596</v>
      </c>
    </row>
    <row r="33" spans="1:19" x14ac:dyDescent="0.2">
      <c r="A33" t="s">
        <v>521</v>
      </c>
      <c r="B33" t="s">
        <v>31</v>
      </c>
      <c r="C33">
        <v>8</v>
      </c>
      <c r="D33">
        <v>0</v>
      </c>
      <c r="E33">
        <v>0</v>
      </c>
      <c r="F33">
        <v>11</v>
      </c>
      <c r="G33">
        <v>7</v>
      </c>
      <c r="H33">
        <v>0</v>
      </c>
      <c r="I33">
        <v>0</v>
      </c>
      <c r="J33">
        <v>0</v>
      </c>
      <c r="K33">
        <v>105</v>
      </c>
      <c r="L33">
        <v>1348</v>
      </c>
      <c r="M33">
        <v>429</v>
      </c>
      <c r="N33">
        <v>1777</v>
      </c>
      <c r="O33">
        <v>50</v>
      </c>
      <c r="P33" s="1">
        <f>L33/N33</f>
        <v>0.75858187957231293</v>
      </c>
      <c r="Q33">
        <v>3</v>
      </c>
      <c r="R33" s="1">
        <f>M33/N33</f>
        <v>0.24141812042768712</v>
      </c>
      <c r="S3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0" workbookViewId="0">
      <selection activeCell="E31" sqref="E31"/>
    </sheetView>
  </sheetViews>
  <sheetFormatPr baseColWidth="10" defaultRowHeight="16" x14ac:dyDescent="0.2"/>
  <cols>
    <col min="2" max="5" width="10.83203125" customWidth="1"/>
    <col min="6" max="11" width="10.6640625" customWidth="1"/>
    <col min="12" max="12" width="9" customWidth="1"/>
  </cols>
  <sheetData>
    <row r="1" spans="1:15" x14ac:dyDescent="0.2">
      <c r="A1" t="s">
        <v>1</v>
      </c>
      <c r="B1" t="s">
        <v>434</v>
      </c>
      <c r="C1" t="s">
        <v>551</v>
      </c>
      <c r="D1" t="s">
        <v>553</v>
      </c>
      <c r="E1" t="s">
        <v>555</v>
      </c>
      <c r="F1" t="s">
        <v>22</v>
      </c>
      <c r="G1" t="s">
        <v>558</v>
      </c>
      <c r="H1" t="s">
        <v>34</v>
      </c>
      <c r="I1" t="s">
        <v>556</v>
      </c>
      <c r="J1" t="s">
        <v>19</v>
      </c>
      <c r="K1" t="s">
        <v>557</v>
      </c>
      <c r="L1" t="s">
        <v>3</v>
      </c>
      <c r="M1" t="s">
        <v>552</v>
      </c>
      <c r="N1" t="s">
        <v>554</v>
      </c>
      <c r="O1" t="s">
        <v>555</v>
      </c>
    </row>
    <row r="2" spans="1:15" x14ac:dyDescent="0.2">
      <c r="A2" t="str">
        <f>DST!B2</f>
        <v>SF</v>
      </c>
      <c r="B2">
        <f>SUMIFS(RBWRTE!I:I,RBWRTE!B:B,A2)</f>
        <v>194</v>
      </c>
      <c r="C2" s="1">
        <f t="shared" ref="C2:C33" si="0">B2/SUM(B2,L2)</f>
        <v>0.57058823529411762</v>
      </c>
      <c r="D2" s="2">
        <f>SUMIFS(RBWRTE!K:K,RBWRTE!B:B,A2)</f>
        <v>1334</v>
      </c>
      <c r="E2" s="1">
        <f t="shared" ref="E2:E33" si="1">D2/SUM(D2,N2)</f>
        <v>0.71070857751731487</v>
      </c>
      <c r="F2" s="2">
        <f>SUMIFS(RBWRTE!K:K,RBWRTE!B:B,A2,RBWRTE!C:C,$F$1)</f>
        <v>888</v>
      </c>
      <c r="G2" s="1">
        <f>F2/D2</f>
        <v>0.66566716641679158</v>
      </c>
      <c r="H2" s="2">
        <f>SUMIFS(RBWRTE!K:K,RBWRTE!B:B,A2,RBWRTE!C:C,$H$1)</f>
        <v>358</v>
      </c>
      <c r="I2" s="1">
        <f>H2/D2</f>
        <v>0.2683658170914543</v>
      </c>
      <c r="J2" s="2">
        <f>SUMIFS(RBWRTE!K:K,RBWRTE!B:B,A2,RBWRTE!C:C,$J$1)</f>
        <v>88</v>
      </c>
      <c r="K2" s="1">
        <f>J2/D2</f>
        <v>6.5967016491754127E-2</v>
      </c>
      <c r="L2">
        <f>SUMIFS(RBWRTE!D:D,RBWRTE!B:B,A2)</f>
        <v>146</v>
      </c>
      <c r="M2" s="1">
        <f t="shared" ref="M2:M33" si="2">L2/SUM(B2,L2)</f>
        <v>0.42941176470588233</v>
      </c>
      <c r="N2">
        <f>SUMIFS(RBWRTE!E:E,RBWRTE!B:B,A2)</f>
        <v>543</v>
      </c>
      <c r="O2" s="1">
        <f t="shared" ref="O2:O33" si="3">N2/SUM(D2,N2)</f>
        <v>0.28929142248268513</v>
      </c>
    </row>
    <row r="3" spans="1:15" x14ac:dyDescent="0.2">
      <c r="A3" t="str">
        <f>DST!B3</f>
        <v>NO</v>
      </c>
      <c r="B3">
        <f>SUMIFS(RBWRTE!I:I,RBWRTE!B:B,A3)</f>
        <v>287</v>
      </c>
      <c r="C3" s="1">
        <f t="shared" si="0"/>
        <v>0.62527233115468406</v>
      </c>
      <c r="D3" s="2">
        <f>SUMIFS(RBWRTE!K:K,RBWRTE!B:B,A3)</f>
        <v>2201</v>
      </c>
      <c r="E3" s="1">
        <f t="shared" si="1"/>
        <v>0.7631761442441054</v>
      </c>
      <c r="F3" s="2">
        <f>SUMIFS(RBWRTE!K:K,RBWRTE!B:B,A3,RBWRTE!C:C,$F$1)</f>
        <v>1262</v>
      </c>
      <c r="G3" s="1">
        <f t="shared" ref="G3:G33" si="4">F3/D3</f>
        <v>0.57337573830077238</v>
      </c>
      <c r="H3" s="2">
        <f>SUMIFS(RBWRTE!K:K,RBWRTE!B:B,A3,RBWRTE!C:C,$H$1)</f>
        <v>421</v>
      </c>
      <c r="I3" s="1">
        <f t="shared" ref="I3:I33" si="5">H3/D3</f>
        <v>0.19127669241253975</v>
      </c>
      <c r="J3" s="2">
        <f>SUMIFS(RBWRTE!K:K,RBWRTE!B:B,A3,RBWRTE!C:C,$J$1)</f>
        <v>518</v>
      </c>
      <c r="K3" s="1">
        <f t="shared" ref="K3:K33" si="6">J3/D3</f>
        <v>0.23534756928668787</v>
      </c>
      <c r="L3">
        <f>SUMIFS(RBWRTE!D:D,RBWRTE!B:B,A3)</f>
        <v>172</v>
      </c>
      <c r="M3" s="1">
        <f t="shared" si="2"/>
        <v>0.37472766884531589</v>
      </c>
      <c r="N3">
        <f>SUMIFS(RBWRTE!E:E,RBWRTE!B:B,A3)</f>
        <v>683</v>
      </c>
      <c r="O3" s="1">
        <f t="shared" si="3"/>
        <v>0.2368238557558946</v>
      </c>
    </row>
    <row r="4" spans="1:15" x14ac:dyDescent="0.2">
      <c r="A4" t="str">
        <f>DST!B4</f>
        <v>IND</v>
      </c>
      <c r="B4">
        <f>SUMIFS(RBWRTE!I:I,RBWRTE!B:B,A4)</f>
        <v>278</v>
      </c>
      <c r="C4" s="1">
        <f t="shared" si="0"/>
        <v>0.69326683291770574</v>
      </c>
      <c r="D4" s="2">
        <f>SUMIFS(RBWRTE!K:K,RBWRTE!B:B,A4)</f>
        <v>1875</v>
      </c>
      <c r="E4" s="1">
        <f t="shared" si="1"/>
        <v>0.7858340318524728</v>
      </c>
      <c r="F4" s="2">
        <f>SUMIFS(RBWRTE!K:K,RBWRTE!B:B,A4,RBWRTE!C:C,$F$1)</f>
        <v>1407</v>
      </c>
      <c r="G4" s="1">
        <f t="shared" si="4"/>
        <v>0.75039999999999996</v>
      </c>
      <c r="H4" s="2">
        <f>SUMIFS(RBWRTE!K:K,RBWRTE!B:B,A4,RBWRTE!C:C,$H$1)</f>
        <v>325</v>
      </c>
      <c r="I4" s="1">
        <f t="shared" si="5"/>
        <v>0.17333333333333334</v>
      </c>
      <c r="J4" s="2">
        <f>SUMIFS(RBWRTE!K:K,RBWRTE!B:B,A4,RBWRTE!C:C,$J$1)</f>
        <v>143</v>
      </c>
      <c r="K4" s="1">
        <f t="shared" si="6"/>
        <v>7.6266666666666663E-2</v>
      </c>
      <c r="L4">
        <f>SUMIFS(RBWRTE!D:D,RBWRTE!B:B,A4)</f>
        <v>123</v>
      </c>
      <c r="M4" s="1">
        <f t="shared" si="2"/>
        <v>0.30673316708229426</v>
      </c>
      <c r="N4">
        <f>SUMIFS(RBWRTE!E:E,RBWRTE!B:B,A4)</f>
        <v>511</v>
      </c>
      <c r="O4" s="1">
        <f t="shared" si="3"/>
        <v>0.21416596814752725</v>
      </c>
    </row>
    <row r="5" spans="1:15" x14ac:dyDescent="0.2">
      <c r="A5" t="str">
        <f>DST!B5</f>
        <v>DET</v>
      </c>
      <c r="B5">
        <f>SUMIFS(RBWRTE!I:I,RBWRTE!B:B,A5)</f>
        <v>264</v>
      </c>
      <c r="C5" s="1">
        <f t="shared" si="0"/>
        <v>0.72527472527472525</v>
      </c>
      <c r="D5" s="2">
        <f>SUMIFS(RBWRTE!K:K,RBWRTE!B:B,A5)</f>
        <v>1887</v>
      </c>
      <c r="E5" s="1">
        <f t="shared" si="1"/>
        <v>0.85268865793041115</v>
      </c>
      <c r="F5" s="2">
        <f>SUMIFS(RBWRTE!K:K,RBWRTE!B:B,A5,RBWRTE!C:C,$F$1)</f>
        <v>1192</v>
      </c>
      <c r="G5" s="1">
        <f t="shared" si="4"/>
        <v>0.63169051404345522</v>
      </c>
      <c r="H5" s="2">
        <f>SUMIFS(RBWRTE!K:K,RBWRTE!B:B,A5,RBWRTE!C:C,$H$1)</f>
        <v>365</v>
      </c>
      <c r="I5" s="1">
        <f t="shared" si="5"/>
        <v>0.19342872284048754</v>
      </c>
      <c r="J5" s="2">
        <f>SUMIFS(RBWRTE!K:K,RBWRTE!B:B,A5,RBWRTE!C:C,$J$1)</f>
        <v>330</v>
      </c>
      <c r="K5" s="1">
        <f t="shared" si="6"/>
        <v>0.17488076311605724</v>
      </c>
      <c r="L5">
        <f>SUMIFS(RBWRTE!D:D,RBWRTE!B:B,A5)</f>
        <v>100</v>
      </c>
      <c r="M5" s="1">
        <f t="shared" si="2"/>
        <v>0.27472527472527475</v>
      </c>
      <c r="N5">
        <f>SUMIFS(RBWRTE!E:E,RBWRTE!B:B,A5)</f>
        <v>326</v>
      </c>
      <c r="O5" s="1">
        <f t="shared" si="3"/>
        <v>0.14731134206958879</v>
      </c>
    </row>
    <row r="6" spans="1:15" x14ac:dyDescent="0.2">
      <c r="A6" t="str">
        <f>DST!B6</f>
        <v>NYG</v>
      </c>
      <c r="B6">
        <f>SUMIFS(RBWRTE!I:I,RBWRTE!B:B,A6)</f>
        <v>253</v>
      </c>
      <c r="C6" s="1">
        <f t="shared" si="0"/>
        <v>0.60963855421686752</v>
      </c>
      <c r="D6" s="2">
        <f>SUMIFS(RBWRTE!K:K,RBWRTE!B:B,A6)</f>
        <v>1787</v>
      </c>
      <c r="E6" s="1">
        <f t="shared" si="1"/>
        <v>0.74551522736754272</v>
      </c>
      <c r="F6" s="2">
        <f>SUMIFS(RBWRTE!K:K,RBWRTE!B:B,A6,RBWRTE!C:C,$F$1)</f>
        <v>1101</v>
      </c>
      <c r="G6" s="1">
        <f t="shared" si="4"/>
        <v>0.61611639619473979</v>
      </c>
      <c r="H6" s="2">
        <f>SUMIFS(RBWRTE!K:K,RBWRTE!B:B,A6,RBWRTE!C:C,$H$1)</f>
        <v>334</v>
      </c>
      <c r="I6" s="1">
        <f t="shared" si="5"/>
        <v>0.18690542809177393</v>
      </c>
      <c r="J6" s="2">
        <f>SUMIFS(RBWRTE!K:K,RBWRTE!B:B,A6,RBWRTE!C:C,$J$1)</f>
        <v>352</v>
      </c>
      <c r="K6" s="1">
        <f t="shared" si="6"/>
        <v>0.1969781757134863</v>
      </c>
      <c r="L6">
        <f>SUMIFS(RBWRTE!D:D,RBWRTE!B:B,A6)</f>
        <v>162</v>
      </c>
      <c r="M6" s="1">
        <f t="shared" si="2"/>
        <v>0.39036144578313253</v>
      </c>
      <c r="N6">
        <f>SUMIFS(RBWRTE!E:E,RBWRTE!B:B,A6)</f>
        <v>610</v>
      </c>
      <c r="O6" s="1">
        <f t="shared" si="3"/>
        <v>0.25448477263245722</v>
      </c>
    </row>
    <row r="7" spans="1:15" x14ac:dyDescent="0.2">
      <c r="A7" t="str">
        <f>DST!B7</f>
        <v>CLE</v>
      </c>
      <c r="B7">
        <f>SUMIFS(RBWRTE!I:I,RBWRTE!B:B,A7)</f>
        <v>257</v>
      </c>
      <c r="C7" s="1">
        <f t="shared" si="0"/>
        <v>0.62682926829268293</v>
      </c>
      <c r="D7" s="2">
        <f>SUMIFS(RBWRTE!K:K,RBWRTE!B:B,A7)</f>
        <v>2051</v>
      </c>
      <c r="E7" s="1">
        <f t="shared" si="1"/>
        <v>0.79650485436893204</v>
      </c>
      <c r="F7" s="2">
        <f>SUMIFS(RBWRTE!K:K,RBWRTE!B:B,A7,RBWRTE!C:C,$F$1)</f>
        <v>1109</v>
      </c>
      <c r="G7" s="1">
        <f t="shared" si="4"/>
        <v>0.54071184787908333</v>
      </c>
      <c r="H7" s="2">
        <f>SUMIFS(RBWRTE!K:K,RBWRTE!B:B,A7,RBWRTE!C:C,$H$1)</f>
        <v>550</v>
      </c>
      <c r="I7" s="1">
        <f t="shared" si="5"/>
        <v>0.26816187225743537</v>
      </c>
      <c r="J7" s="2">
        <f>SUMIFS(RBWRTE!K:K,RBWRTE!B:B,A7,RBWRTE!C:C,$J$1)</f>
        <v>392</v>
      </c>
      <c r="K7" s="1">
        <f t="shared" si="6"/>
        <v>0.19112627986348124</v>
      </c>
      <c r="L7">
        <f>SUMIFS(RBWRTE!D:D,RBWRTE!B:B,A7)</f>
        <v>153</v>
      </c>
      <c r="M7" s="1">
        <f t="shared" si="2"/>
        <v>0.37317073170731707</v>
      </c>
      <c r="N7">
        <f>SUMIFS(RBWRTE!E:E,RBWRTE!B:B,A7)</f>
        <v>524</v>
      </c>
      <c r="O7" s="1">
        <f t="shared" si="3"/>
        <v>0.20349514563106796</v>
      </c>
    </row>
    <row r="8" spans="1:15" x14ac:dyDescent="0.2">
      <c r="A8" t="str">
        <f>DST!B8</f>
        <v>BAL</v>
      </c>
      <c r="B8">
        <f>SUMIFS(RBWRTE!I:I,RBWRTE!B:B,A8)</f>
        <v>259</v>
      </c>
      <c r="C8" s="1">
        <f t="shared" si="0"/>
        <v>0.61084905660377353</v>
      </c>
      <c r="D8" s="2">
        <f>SUMIFS(RBWRTE!K:K,RBWRTE!B:B,A8)</f>
        <v>1735</v>
      </c>
      <c r="E8" s="1">
        <f t="shared" si="1"/>
        <v>0.71077427283900041</v>
      </c>
      <c r="F8" s="2">
        <f>SUMIFS(RBWRTE!K:K,RBWRTE!B:B,A8,RBWRTE!C:C,$F$1)</f>
        <v>1125</v>
      </c>
      <c r="G8" s="1">
        <f t="shared" si="4"/>
        <v>0.64841498559077815</v>
      </c>
      <c r="H8" s="2">
        <f>SUMIFS(RBWRTE!K:K,RBWRTE!B:B,A8,RBWRTE!C:C,$H$1)</f>
        <v>420</v>
      </c>
      <c r="I8" s="1">
        <f t="shared" si="5"/>
        <v>0.24207492795389049</v>
      </c>
      <c r="J8" s="2">
        <f>SUMIFS(RBWRTE!K:K,RBWRTE!B:B,A8,RBWRTE!C:C,$J$1)</f>
        <v>190</v>
      </c>
      <c r="K8" s="1">
        <f t="shared" si="6"/>
        <v>0.10951008645533142</v>
      </c>
      <c r="L8">
        <f>SUMIFS(RBWRTE!D:D,RBWRTE!B:B,A8)</f>
        <v>165</v>
      </c>
      <c r="M8" s="1">
        <f t="shared" si="2"/>
        <v>0.38915094339622641</v>
      </c>
      <c r="N8">
        <f>SUMIFS(RBWRTE!E:E,RBWRTE!B:B,A8)</f>
        <v>706</v>
      </c>
      <c r="O8" s="1">
        <f t="shared" si="3"/>
        <v>0.28922572716099959</v>
      </c>
    </row>
    <row r="9" spans="1:15" x14ac:dyDescent="0.2">
      <c r="A9" t="str">
        <f>DST!B9</f>
        <v>PIT</v>
      </c>
      <c r="B9">
        <f>SUMIFS(RBWRTE!I:I,RBWRTE!B:B,A9)</f>
        <v>193</v>
      </c>
      <c r="C9" s="1">
        <f t="shared" si="0"/>
        <v>0.54519774011299438</v>
      </c>
      <c r="D9" s="2">
        <f>SUMIFS(RBWRTE!K:K,RBWRTE!B:B,A9)</f>
        <v>1660</v>
      </c>
      <c r="E9" s="1">
        <f t="shared" si="1"/>
        <v>0.67810457516339873</v>
      </c>
      <c r="F9" s="2">
        <f>SUMIFS(RBWRTE!K:K,RBWRTE!B:B,A9,RBWRTE!C:C,$F$1)</f>
        <v>1341</v>
      </c>
      <c r="G9" s="1">
        <f t="shared" si="4"/>
        <v>0.80783132530120483</v>
      </c>
      <c r="H9" s="2">
        <f>SUMIFS(RBWRTE!K:K,RBWRTE!B:B,A9,RBWRTE!C:C,$H$1)</f>
        <v>168</v>
      </c>
      <c r="I9" s="1">
        <f t="shared" si="5"/>
        <v>0.10120481927710843</v>
      </c>
      <c r="J9" s="2">
        <f>SUMIFS(RBWRTE!K:K,RBWRTE!B:B,A9,RBWRTE!C:C,$J$1)</f>
        <v>151</v>
      </c>
      <c r="K9" s="1">
        <f t="shared" si="6"/>
        <v>9.0963855421686751E-2</v>
      </c>
      <c r="L9">
        <f>SUMIFS(RBWRTE!D:D,RBWRTE!B:B,A9)</f>
        <v>161</v>
      </c>
      <c r="M9" s="1">
        <f t="shared" si="2"/>
        <v>0.45480225988700562</v>
      </c>
      <c r="N9">
        <f>SUMIFS(RBWRTE!E:E,RBWRTE!B:B,A9)</f>
        <v>788</v>
      </c>
      <c r="O9" s="1">
        <f t="shared" si="3"/>
        <v>0.32189542483660133</v>
      </c>
    </row>
    <row r="10" spans="1:15" x14ac:dyDescent="0.2">
      <c r="A10" t="str">
        <f>DST!B10</f>
        <v>JAC</v>
      </c>
      <c r="B10">
        <f>SUMIFS(RBWRTE!I:I,RBWRTE!B:B,A10)</f>
        <v>262</v>
      </c>
      <c r="C10" s="1">
        <f t="shared" si="0"/>
        <v>0.64058679706601462</v>
      </c>
      <c r="D10" s="2">
        <f>SUMIFS(RBWRTE!K:K,RBWRTE!B:B,A10)</f>
        <v>1800</v>
      </c>
      <c r="E10" s="1">
        <f t="shared" si="1"/>
        <v>0.77519379844961245</v>
      </c>
      <c r="F10" s="2">
        <f>SUMIFS(RBWRTE!K:K,RBWRTE!B:B,A10,RBWRTE!C:C,$F$1)</f>
        <v>1402</v>
      </c>
      <c r="G10" s="1">
        <f t="shared" si="4"/>
        <v>0.77888888888888885</v>
      </c>
      <c r="H10" s="2">
        <f>SUMIFS(RBWRTE!K:K,RBWRTE!B:B,A10,RBWRTE!C:C,$H$1)</f>
        <v>237</v>
      </c>
      <c r="I10" s="1">
        <f t="shared" si="5"/>
        <v>0.13166666666666665</v>
      </c>
      <c r="J10" s="2">
        <f>SUMIFS(RBWRTE!K:K,RBWRTE!B:B,A10,RBWRTE!C:C,$J$1)</f>
        <v>161</v>
      </c>
      <c r="K10" s="1">
        <f t="shared" si="6"/>
        <v>8.9444444444444438E-2</v>
      </c>
      <c r="L10">
        <f>SUMIFS(RBWRTE!D:D,RBWRTE!B:B,A10)</f>
        <v>147</v>
      </c>
      <c r="M10" s="1">
        <f t="shared" si="2"/>
        <v>0.35941320293398532</v>
      </c>
      <c r="N10">
        <f>SUMIFS(RBWRTE!E:E,RBWRTE!B:B,A10)</f>
        <v>522</v>
      </c>
      <c r="O10" s="1">
        <f t="shared" si="3"/>
        <v>0.22480620155038761</v>
      </c>
    </row>
    <row r="11" spans="1:15" x14ac:dyDescent="0.2">
      <c r="A11" t="str">
        <f>DST!B11</f>
        <v>HOU</v>
      </c>
      <c r="B11">
        <f>SUMIFS(RBWRTE!I:I,RBWRTE!B:B,A11)</f>
        <v>323</v>
      </c>
      <c r="C11" s="1">
        <f t="shared" si="0"/>
        <v>0.64600000000000002</v>
      </c>
      <c r="D11" s="2">
        <f>SUMIFS(RBWRTE!K:K,RBWRTE!B:B,A11)</f>
        <v>2116</v>
      </c>
      <c r="E11" s="1">
        <f t="shared" si="1"/>
        <v>0.78225508317929759</v>
      </c>
      <c r="F11" s="2">
        <f>SUMIFS(RBWRTE!K:K,RBWRTE!B:B,A11,RBWRTE!C:C,$F$1)</f>
        <v>1610</v>
      </c>
      <c r="G11" s="1">
        <f t="shared" si="4"/>
        <v>0.76086956521739135</v>
      </c>
      <c r="H11" s="2">
        <f>SUMIFS(RBWRTE!K:K,RBWRTE!B:B,A11,RBWRTE!C:C,$H$1)</f>
        <v>122</v>
      </c>
      <c r="I11" s="1">
        <f t="shared" si="5"/>
        <v>5.7655954631379965E-2</v>
      </c>
      <c r="J11" s="2">
        <f>SUMIFS(RBWRTE!K:K,RBWRTE!B:B,A11,RBWRTE!C:C,$J$1)</f>
        <v>384</v>
      </c>
      <c r="K11" s="1">
        <f t="shared" si="6"/>
        <v>0.18147448015122875</v>
      </c>
      <c r="L11">
        <f>SUMIFS(RBWRTE!D:D,RBWRTE!B:B,A11)</f>
        <v>177</v>
      </c>
      <c r="M11" s="1">
        <f t="shared" si="2"/>
        <v>0.35399999999999998</v>
      </c>
      <c r="N11">
        <f>SUMIFS(RBWRTE!E:E,RBWRTE!B:B,A11)</f>
        <v>589</v>
      </c>
      <c r="O11" s="1">
        <f t="shared" si="3"/>
        <v>0.21774491682070241</v>
      </c>
    </row>
    <row r="12" spans="1:15" x14ac:dyDescent="0.2">
      <c r="A12" t="str">
        <f>DST!B12</f>
        <v>KC</v>
      </c>
      <c r="B12">
        <f>SUMIFS(RBWRTE!I:I,RBWRTE!B:B,A12)</f>
        <v>234</v>
      </c>
      <c r="C12" s="1">
        <f t="shared" si="0"/>
        <v>0.62234042553191493</v>
      </c>
      <c r="D12" s="2">
        <f>SUMIFS(RBWRTE!K:K,RBWRTE!B:B,A12)</f>
        <v>1811</v>
      </c>
      <c r="E12" s="1">
        <f t="shared" si="1"/>
        <v>0.74588138385502467</v>
      </c>
      <c r="F12" s="2">
        <f>SUMIFS(RBWRTE!K:K,RBWRTE!B:B,A12,RBWRTE!C:C,$F$1)</f>
        <v>985</v>
      </c>
      <c r="G12" s="1">
        <f t="shared" si="4"/>
        <v>0.5438983986747653</v>
      </c>
      <c r="H12" s="2">
        <f>SUMIFS(RBWRTE!K:K,RBWRTE!B:B,A12,RBWRTE!C:C,$H$1)</f>
        <v>591</v>
      </c>
      <c r="I12" s="1">
        <f t="shared" si="5"/>
        <v>0.32633903920485918</v>
      </c>
      <c r="J12" s="2">
        <f>SUMIFS(RBWRTE!K:K,RBWRTE!B:B,A12,RBWRTE!C:C,$J$1)</f>
        <v>235</v>
      </c>
      <c r="K12" s="1">
        <f t="shared" si="6"/>
        <v>0.12976256212037549</v>
      </c>
      <c r="L12">
        <f>SUMIFS(RBWRTE!D:D,RBWRTE!B:B,A12)</f>
        <v>142</v>
      </c>
      <c r="M12" s="1">
        <f t="shared" si="2"/>
        <v>0.37765957446808512</v>
      </c>
      <c r="N12">
        <f>SUMIFS(RBWRTE!E:E,RBWRTE!B:B,A12)</f>
        <v>617</v>
      </c>
      <c r="O12" s="1">
        <f t="shared" si="3"/>
        <v>0.25411861614497527</v>
      </c>
    </row>
    <row r="13" spans="1:15" x14ac:dyDescent="0.2">
      <c r="A13" t="str">
        <f>DST!B13</f>
        <v>PHI</v>
      </c>
      <c r="B13">
        <f>SUMIFS(RBWRTE!I:I,RBWRTE!B:B,A13)</f>
        <v>273</v>
      </c>
      <c r="C13" s="1">
        <f t="shared" si="0"/>
        <v>0.60666666666666669</v>
      </c>
      <c r="D13" s="2">
        <f>SUMIFS(RBWRTE!K:K,RBWRTE!B:B,A13)</f>
        <v>1766</v>
      </c>
      <c r="E13" s="1">
        <f t="shared" si="1"/>
        <v>0.69747235387045814</v>
      </c>
      <c r="F13" s="2">
        <f>SUMIFS(RBWRTE!K:K,RBWRTE!B:B,A13,RBWRTE!C:C,$F$1)</f>
        <v>1034</v>
      </c>
      <c r="G13" s="1">
        <f t="shared" si="4"/>
        <v>0.58550396375990943</v>
      </c>
      <c r="H13" s="2">
        <f>SUMIFS(RBWRTE!K:K,RBWRTE!B:B,A13,RBWRTE!C:C,$H$1)</f>
        <v>341</v>
      </c>
      <c r="I13" s="1">
        <f t="shared" si="5"/>
        <v>0.19309173272933183</v>
      </c>
      <c r="J13" s="2">
        <f>SUMIFS(RBWRTE!K:K,RBWRTE!B:B,A13,RBWRTE!C:C,$J$1)</f>
        <v>391</v>
      </c>
      <c r="K13" s="1">
        <f t="shared" si="6"/>
        <v>0.22140430351075877</v>
      </c>
      <c r="L13">
        <f>SUMIFS(RBWRTE!D:D,RBWRTE!B:B,A13)</f>
        <v>177</v>
      </c>
      <c r="M13" s="1">
        <f t="shared" si="2"/>
        <v>0.39333333333333331</v>
      </c>
      <c r="N13">
        <f>SUMIFS(RBWRTE!E:E,RBWRTE!B:B,A13)</f>
        <v>766</v>
      </c>
      <c r="O13" s="1">
        <f t="shared" si="3"/>
        <v>0.30252764612954186</v>
      </c>
    </row>
    <row r="14" spans="1:15" x14ac:dyDescent="0.2">
      <c r="A14" t="str">
        <f>DST!B14</f>
        <v>WAS</v>
      </c>
      <c r="B14">
        <f>SUMIFS(RBWRTE!I:I,RBWRTE!B:B,A14)</f>
        <v>266</v>
      </c>
      <c r="C14" s="1">
        <f t="shared" si="0"/>
        <v>0.60317460317460314</v>
      </c>
      <c r="D14" s="2">
        <f>SUMIFS(RBWRTE!K:K,RBWRTE!B:B,A14)</f>
        <v>1719</v>
      </c>
      <c r="E14" s="1">
        <f t="shared" si="1"/>
        <v>0.71864548494983282</v>
      </c>
      <c r="F14" s="2">
        <f>SUMIFS(RBWRTE!K:K,RBWRTE!B:B,A14,RBWRTE!C:C,$F$1)</f>
        <v>1031</v>
      </c>
      <c r="G14" s="1">
        <f t="shared" si="4"/>
        <v>0.59976730657358934</v>
      </c>
      <c r="H14" s="2">
        <f>SUMIFS(RBWRTE!K:K,RBWRTE!B:B,A14,RBWRTE!C:C,$H$1)</f>
        <v>457</v>
      </c>
      <c r="I14" s="1">
        <f t="shared" si="5"/>
        <v>0.26585223967422922</v>
      </c>
      <c r="J14" s="2">
        <f>SUMIFS(RBWRTE!K:K,RBWRTE!B:B,A14,RBWRTE!C:C,$J$1)</f>
        <v>231</v>
      </c>
      <c r="K14" s="1">
        <f t="shared" si="6"/>
        <v>0.13438045375218149</v>
      </c>
      <c r="L14">
        <f>SUMIFS(RBWRTE!D:D,RBWRTE!B:B,A14)</f>
        <v>175</v>
      </c>
      <c r="M14" s="1">
        <f t="shared" si="2"/>
        <v>0.3968253968253968</v>
      </c>
      <c r="N14">
        <f>SUMIFS(RBWRTE!E:E,RBWRTE!B:B,A14)</f>
        <v>673</v>
      </c>
      <c r="O14" s="1">
        <f t="shared" si="3"/>
        <v>0.28135451505016723</v>
      </c>
    </row>
    <row r="15" spans="1:15" x14ac:dyDescent="0.2">
      <c r="A15" t="str">
        <f>DST!B15</f>
        <v>SD</v>
      </c>
      <c r="B15">
        <f>SUMIFS(RBWRTE!I:I,RBWRTE!B:B,A15)</f>
        <v>314</v>
      </c>
      <c r="C15" s="1">
        <f t="shared" si="0"/>
        <v>0.66244725738396626</v>
      </c>
      <c r="D15" s="2">
        <f>SUMIFS(RBWRTE!K:K,RBWRTE!B:B,A15)</f>
        <v>2516</v>
      </c>
      <c r="E15" s="1">
        <f t="shared" si="1"/>
        <v>0.80615187439923097</v>
      </c>
      <c r="F15" s="2">
        <f>SUMIFS(RBWRTE!K:K,RBWRTE!B:B,A15,RBWRTE!C:C,$F$1)</f>
        <v>1394</v>
      </c>
      <c r="G15" s="1">
        <f t="shared" si="4"/>
        <v>0.55405405405405406</v>
      </c>
      <c r="H15" s="2">
        <f>SUMIFS(RBWRTE!K:K,RBWRTE!B:B,A15,RBWRTE!C:C,$H$1)</f>
        <v>532</v>
      </c>
      <c r="I15" s="1">
        <f t="shared" si="5"/>
        <v>0.21144674085850557</v>
      </c>
      <c r="J15" s="2">
        <f>SUMIFS(RBWRTE!K:K,RBWRTE!B:B,A15,RBWRTE!C:C,$J$1)</f>
        <v>590</v>
      </c>
      <c r="K15" s="1">
        <f t="shared" si="6"/>
        <v>0.23449920508744038</v>
      </c>
      <c r="L15">
        <f>SUMIFS(RBWRTE!D:D,RBWRTE!B:B,A15)</f>
        <v>160</v>
      </c>
      <c r="M15" s="1">
        <f t="shared" si="2"/>
        <v>0.33755274261603374</v>
      </c>
      <c r="N15">
        <f>SUMIFS(RBWRTE!E:E,RBWRTE!B:B,A15)</f>
        <v>605</v>
      </c>
      <c r="O15" s="1">
        <f t="shared" si="3"/>
        <v>0.19384812560076897</v>
      </c>
    </row>
    <row r="16" spans="1:15" x14ac:dyDescent="0.2">
      <c r="A16" t="str">
        <f>DST!B16</f>
        <v>ATL</v>
      </c>
      <c r="B16">
        <f>SUMIFS(RBWRTE!I:I,RBWRTE!B:B,A16)</f>
        <v>255</v>
      </c>
      <c r="C16" s="1">
        <f t="shared" si="0"/>
        <v>0.57562076749435664</v>
      </c>
      <c r="D16" s="2">
        <f>SUMIFS(RBWRTE!K:K,RBWRTE!B:B,A16)</f>
        <v>1938</v>
      </c>
      <c r="E16" s="1">
        <f t="shared" si="1"/>
        <v>0.69214285714285717</v>
      </c>
      <c r="F16" s="2">
        <f>SUMIFS(RBWRTE!K:K,RBWRTE!B:B,A16,RBWRTE!C:C,$F$1)</f>
        <v>1305</v>
      </c>
      <c r="G16" s="1">
        <f t="shared" si="4"/>
        <v>0.67337461300309598</v>
      </c>
      <c r="H16" s="2">
        <f>SUMIFS(RBWRTE!K:K,RBWRTE!B:B,A16,RBWRTE!C:C,$H$1)</f>
        <v>305</v>
      </c>
      <c r="I16" s="1">
        <f t="shared" si="5"/>
        <v>0.15737874097007223</v>
      </c>
      <c r="J16" s="2">
        <f>SUMIFS(RBWRTE!K:K,RBWRTE!B:B,A16,RBWRTE!C:C,$J$1)</f>
        <v>328</v>
      </c>
      <c r="K16" s="1">
        <f t="shared" si="6"/>
        <v>0.16924664602683179</v>
      </c>
      <c r="L16">
        <f>SUMIFS(RBWRTE!D:D,RBWRTE!B:B,A16)</f>
        <v>188</v>
      </c>
      <c r="M16" s="1">
        <f t="shared" si="2"/>
        <v>0.42437923250564336</v>
      </c>
      <c r="N16">
        <f>SUMIFS(RBWRTE!E:E,RBWRTE!B:B,A16)</f>
        <v>862</v>
      </c>
      <c r="O16" s="1">
        <f t="shared" si="3"/>
        <v>0.30785714285714288</v>
      </c>
    </row>
    <row r="17" spans="1:15" x14ac:dyDescent="0.2">
      <c r="A17" t="str">
        <f>DST!B17</f>
        <v>BUF</v>
      </c>
      <c r="B17">
        <f>SUMIFS(RBWRTE!I:I,RBWRTE!B:B,A17)</f>
        <v>212</v>
      </c>
      <c r="C17" s="1">
        <f t="shared" si="0"/>
        <v>0.58402203856749313</v>
      </c>
      <c r="D17" s="2">
        <f>SUMIFS(RBWRTE!K:K,RBWRTE!B:B,A17)</f>
        <v>1627</v>
      </c>
      <c r="E17" s="1">
        <f t="shared" si="1"/>
        <v>0.72504456327985745</v>
      </c>
      <c r="F17" s="2">
        <f>SUMIFS(RBWRTE!K:K,RBWRTE!B:B,A17,RBWRTE!C:C,$F$1)</f>
        <v>977</v>
      </c>
      <c r="G17" s="1">
        <f t="shared" si="4"/>
        <v>0.60049170251997541</v>
      </c>
      <c r="H17" s="2">
        <f>SUMIFS(RBWRTE!K:K,RBWRTE!B:B,A17,RBWRTE!C:C,$H$1)</f>
        <v>458</v>
      </c>
      <c r="I17" s="1">
        <f t="shared" si="5"/>
        <v>0.28149969268592501</v>
      </c>
      <c r="J17" s="2">
        <f>SUMIFS(RBWRTE!K:K,RBWRTE!B:B,A17,RBWRTE!C:C,$J$1)</f>
        <v>192</v>
      </c>
      <c r="K17" s="1">
        <f t="shared" si="6"/>
        <v>0.11800860479409957</v>
      </c>
      <c r="L17">
        <f>SUMIFS(RBWRTE!D:D,RBWRTE!B:B,A17)</f>
        <v>151</v>
      </c>
      <c r="M17" s="1">
        <f t="shared" si="2"/>
        <v>0.41597796143250687</v>
      </c>
      <c r="N17">
        <f>SUMIFS(RBWRTE!E:E,RBWRTE!B:B,A17)</f>
        <v>617</v>
      </c>
      <c r="O17" s="1">
        <f t="shared" si="3"/>
        <v>0.27495543672014261</v>
      </c>
    </row>
    <row r="18" spans="1:15" x14ac:dyDescent="0.2">
      <c r="A18" t="str">
        <f>DST!B18</f>
        <v>OAK</v>
      </c>
      <c r="B18">
        <f>SUMIFS(RBWRTE!I:I,RBWRTE!B:B,A18)</f>
        <v>201</v>
      </c>
      <c r="C18" s="1">
        <f t="shared" si="0"/>
        <v>0.60909090909090913</v>
      </c>
      <c r="D18" s="2">
        <f>SUMIFS(RBWRTE!K:K,RBWRTE!B:B,A18)</f>
        <v>1410</v>
      </c>
      <c r="E18" s="1">
        <f t="shared" si="1"/>
        <v>0.72270630445925166</v>
      </c>
      <c r="F18" s="2">
        <f>SUMIFS(RBWRTE!K:K,RBWRTE!B:B,A18,RBWRTE!C:C,$F$1)</f>
        <v>1047</v>
      </c>
      <c r="G18" s="1">
        <f t="shared" si="4"/>
        <v>0.74255319148936172</v>
      </c>
      <c r="H18" s="2">
        <f>SUMIFS(RBWRTE!K:K,RBWRTE!B:B,A18,RBWRTE!C:C,$H$1)</f>
        <v>184</v>
      </c>
      <c r="I18" s="1">
        <f t="shared" si="5"/>
        <v>0.13049645390070921</v>
      </c>
      <c r="J18" s="2">
        <f>SUMIFS(RBWRTE!K:K,RBWRTE!B:B,A18,RBWRTE!C:C,$J$1)</f>
        <v>179</v>
      </c>
      <c r="K18" s="1">
        <f t="shared" si="6"/>
        <v>0.12695035460992907</v>
      </c>
      <c r="L18">
        <f>SUMIFS(RBWRTE!D:D,RBWRTE!B:B,A18)</f>
        <v>129</v>
      </c>
      <c r="M18" s="1">
        <f t="shared" si="2"/>
        <v>0.39090909090909093</v>
      </c>
      <c r="N18">
        <f>SUMIFS(RBWRTE!E:E,RBWRTE!B:B,A18)</f>
        <v>541</v>
      </c>
      <c r="O18" s="1">
        <f t="shared" si="3"/>
        <v>0.27729369554074834</v>
      </c>
    </row>
    <row r="19" spans="1:15" x14ac:dyDescent="0.2">
      <c r="A19" t="str">
        <f>DST!B19</f>
        <v>CIN</v>
      </c>
      <c r="B19">
        <f>SUMIFS(RBWRTE!I:I,RBWRTE!B:B,A19)</f>
        <v>184</v>
      </c>
      <c r="C19" s="1">
        <f t="shared" si="0"/>
        <v>0.54117647058823526</v>
      </c>
      <c r="D19" s="2">
        <f>SUMIFS(RBWRTE!K:K,RBWRTE!B:B,A19)</f>
        <v>1671</v>
      </c>
      <c r="E19" s="1">
        <f t="shared" si="1"/>
        <v>0.71076137813696294</v>
      </c>
      <c r="F19" s="2">
        <f>SUMIFS(RBWRTE!K:K,RBWRTE!B:B,A19,RBWRTE!C:C,$F$1)</f>
        <v>1167</v>
      </c>
      <c r="G19" s="1">
        <f t="shared" si="4"/>
        <v>0.69838420107719923</v>
      </c>
      <c r="H19" s="2">
        <f>SUMIFS(RBWRTE!K:K,RBWRTE!B:B,A19,RBWRTE!C:C,$H$1)</f>
        <v>358</v>
      </c>
      <c r="I19" s="1">
        <f t="shared" si="5"/>
        <v>0.21424296828246558</v>
      </c>
      <c r="J19" s="2">
        <f>SUMIFS(RBWRTE!K:K,RBWRTE!B:B,A19,RBWRTE!C:C,$J$1)</f>
        <v>146</v>
      </c>
      <c r="K19" s="1">
        <f t="shared" si="6"/>
        <v>8.7372830640335131E-2</v>
      </c>
      <c r="L19">
        <f>SUMIFS(RBWRTE!D:D,RBWRTE!B:B,A19)</f>
        <v>156</v>
      </c>
      <c r="M19" s="1">
        <f t="shared" si="2"/>
        <v>0.45882352941176469</v>
      </c>
      <c r="N19">
        <f>SUMIFS(RBWRTE!E:E,RBWRTE!B:B,A19)</f>
        <v>680</v>
      </c>
      <c r="O19" s="1">
        <f t="shared" si="3"/>
        <v>0.289238621863037</v>
      </c>
    </row>
    <row r="20" spans="1:15" x14ac:dyDescent="0.2">
      <c r="A20" t="str">
        <f>DST!B20</f>
        <v>ARI</v>
      </c>
      <c r="B20">
        <f>SUMIFS(RBWRTE!I:I,RBWRTE!B:B,A20)</f>
        <v>219</v>
      </c>
      <c r="C20" s="1">
        <f t="shared" si="0"/>
        <v>0.5688311688311688</v>
      </c>
      <c r="D20" s="2">
        <f>SUMIFS(RBWRTE!K:K,RBWRTE!B:B,A20)</f>
        <v>1967</v>
      </c>
      <c r="E20" s="1">
        <f t="shared" si="1"/>
        <v>0.69260563380281692</v>
      </c>
      <c r="F20" s="2">
        <f>SUMIFS(RBWRTE!K:K,RBWRTE!B:B,A20,RBWRTE!C:C,$F$1)</f>
        <v>1448</v>
      </c>
      <c r="G20" s="1">
        <f t="shared" si="4"/>
        <v>0.73614641586171836</v>
      </c>
      <c r="H20" s="2">
        <f>SUMIFS(RBWRTE!K:K,RBWRTE!B:B,A20,RBWRTE!C:C,$H$1)</f>
        <v>272</v>
      </c>
      <c r="I20" s="1">
        <f t="shared" si="5"/>
        <v>0.13828164717844432</v>
      </c>
      <c r="J20" s="2">
        <f>SUMIFS(RBWRTE!K:K,RBWRTE!B:B,A20,RBWRTE!C:C,$J$1)</f>
        <v>247</v>
      </c>
      <c r="K20" s="1">
        <f t="shared" si="6"/>
        <v>0.12557193695983732</v>
      </c>
      <c r="L20">
        <f>SUMIFS(RBWRTE!D:D,RBWRTE!B:B,A20)</f>
        <v>166</v>
      </c>
      <c r="M20" s="1">
        <f t="shared" si="2"/>
        <v>0.43116883116883115</v>
      </c>
      <c r="N20">
        <f>SUMIFS(RBWRTE!E:E,RBWRTE!B:B,A20)</f>
        <v>873</v>
      </c>
      <c r="O20" s="1">
        <f t="shared" si="3"/>
        <v>0.30739436619718308</v>
      </c>
    </row>
    <row r="21" spans="1:15" x14ac:dyDescent="0.2">
      <c r="A21" t="str">
        <f>DST!B21</f>
        <v>MIA</v>
      </c>
      <c r="B21">
        <f>SUMIFS(RBWRTE!I:I,RBWRTE!B:B,A21)</f>
        <v>218</v>
      </c>
      <c r="C21" s="1">
        <f t="shared" si="0"/>
        <v>0.64880952380952384</v>
      </c>
      <c r="D21" s="2">
        <f>SUMIFS(RBWRTE!K:K,RBWRTE!B:B,A21)</f>
        <v>1641</v>
      </c>
      <c r="E21" s="1">
        <f t="shared" si="1"/>
        <v>0.71223958333333337</v>
      </c>
      <c r="F21" s="2">
        <f>SUMIFS(RBWRTE!K:K,RBWRTE!B:B,A21,RBWRTE!C:C,$F$1)</f>
        <v>1133</v>
      </c>
      <c r="G21" s="1">
        <f t="shared" si="4"/>
        <v>0.69043266301035955</v>
      </c>
      <c r="H21" s="2">
        <f>SUMIFS(RBWRTE!K:K,RBWRTE!B:B,A21,RBWRTE!C:C,$H$1)</f>
        <v>300</v>
      </c>
      <c r="I21" s="1">
        <f t="shared" si="5"/>
        <v>0.18281535648994515</v>
      </c>
      <c r="J21" s="2">
        <f>SUMIFS(RBWRTE!K:K,RBWRTE!B:B,A21,RBWRTE!C:C,$J$1)</f>
        <v>208</v>
      </c>
      <c r="K21" s="1">
        <f t="shared" si="6"/>
        <v>0.1267519804996953</v>
      </c>
      <c r="L21">
        <f>SUMIFS(RBWRTE!D:D,RBWRTE!B:B,A21)</f>
        <v>118</v>
      </c>
      <c r="M21" s="1">
        <f t="shared" si="2"/>
        <v>0.35119047619047616</v>
      </c>
      <c r="N21">
        <f>SUMIFS(RBWRTE!E:E,RBWRTE!B:B,A21)</f>
        <v>663</v>
      </c>
      <c r="O21" s="1">
        <f t="shared" si="3"/>
        <v>0.28776041666666669</v>
      </c>
    </row>
    <row r="22" spans="1:15" x14ac:dyDescent="0.2">
      <c r="A22" t="str">
        <f>DST!B22</f>
        <v>NE</v>
      </c>
      <c r="B22">
        <f>SUMIFS(RBWRTE!I:I,RBWRTE!B:B,A22)</f>
        <v>248</v>
      </c>
      <c r="C22" s="1">
        <f t="shared" si="0"/>
        <v>0.70056497175141241</v>
      </c>
      <c r="D22" s="2">
        <f>SUMIFS(RBWRTE!K:K,RBWRTE!B:B,A22)</f>
        <v>2052</v>
      </c>
      <c r="E22" s="1">
        <f t="shared" si="1"/>
        <v>0.80819220165419459</v>
      </c>
      <c r="F22" s="2">
        <f>SUMIFS(RBWRTE!K:K,RBWRTE!B:B,A22,RBWRTE!C:C,$F$1)</f>
        <v>1031</v>
      </c>
      <c r="G22" s="1">
        <f t="shared" si="4"/>
        <v>0.50243664717348924</v>
      </c>
      <c r="H22" s="2">
        <f>SUMIFS(RBWRTE!K:K,RBWRTE!B:B,A22,RBWRTE!C:C,$H$1)</f>
        <v>674</v>
      </c>
      <c r="I22" s="1">
        <f t="shared" si="5"/>
        <v>0.32846003898635479</v>
      </c>
      <c r="J22" s="2">
        <f>SUMIFS(RBWRTE!K:K,RBWRTE!B:B,A22,RBWRTE!C:C,$J$1)</f>
        <v>347</v>
      </c>
      <c r="K22" s="1">
        <f t="shared" si="6"/>
        <v>0.16910331384015595</v>
      </c>
      <c r="L22">
        <f>SUMIFS(RBWRTE!D:D,RBWRTE!B:B,A22)</f>
        <v>106</v>
      </c>
      <c r="M22" s="1">
        <f t="shared" si="2"/>
        <v>0.29943502824858759</v>
      </c>
      <c r="N22">
        <f>SUMIFS(RBWRTE!E:E,RBWRTE!B:B,A22)</f>
        <v>487</v>
      </c>
      <c r="O22" s="1">
        <f t="shared" si="3"/>
        <v>0.19180779834580544</v>
      </c>
    </row>
    <row r="23" spans="1:15" x14ac:dyDescent="0.2">
      <c r="A23" t="str">
        <f>DST!B23</f>
        <v>GB</v>
      </c>
      <c r="B23">
        <f>SUMIFS(RBWRTE!I:I,RBWRTE!B:B,A23)</f>
        <v>175</v>
      </c>
      <c r="C23" s="1">
        <f t="shared" si="0"/>
        <v>0.5608974358974359</v>
      </c>
      <c r="D23" s="2">
        <f>SUMIFS(RBWRTE!K:K,RBWRTE!B:B,A23)</f>
        <v>1463</v>
      </c>
      <c r="E23" s="1">
        <f t="shared" si="1"/>
        <v>0.709161415414445</v>
      </c>
      <c r="F23" s="2">
        <f>SUMIFS(RBWRTE!K:K,RBWRTE!B:B,A23,RBWRTE!C:C,$F$1)</f>
        <v>1081</v>
      </c>
      <c r="G23" s="1">
        <f t="shared" si="4"/>
        <v>0.73889268626110727</v>
      </c>
      <c r="H23" s="2">
        <f>SUMIFS(RBWRTE!K:K,RBWRTE!B:B,A23,RBWRTE!C:C,$H$1)</f>
        <v>224</v>
      </c>
      <c r="I23" s="1">
        <f t="shared" si="5"/>
        <v>0.15311004784688995</v>
      </c>
      <c r="J23" s="2">
        <f>SUMIFS(RBWRTE!K:K,RBWRTE!B:B,A23,RBWRTE!C:C,$J$1)</f>
        <v>158</v>
      </c>
      <c r="K23" s="1">
        <f t="shared" si="6"/>
        <v>0.10799726589200273</v>
      </c>
      <c r="L23">
        <f>SUMIFS(RBWRTE!D:D,RBWRTE!B:B,A23)</f>
        <v>137</v>
      </c>
      <c r="M23" s="1">
        <f t="shared" si="2"/>
        <v>0.4391025641025641</v>
      </c>
      <c r="N23">
        <f>SUMIFS(RBWRTE!E:E,RBWRTE!B:B,A23)</f>
        <v>600</v>
      </c>
      <c r="O23" s="1">
        <f t="shared" si="3"/>
        <v>0.290838584585555</v>
      </c>
    </row>
    <row r="24" spans="1:15" x14ac:dyDescent="0.2">
      <c r="A24" t="str">
        <f>DST!B24</f>
        <v>STL</v>
      </c>
      <c r="B24">
        <f>SUMIFS(RBWRTE!I:I,RBWRTE!B:B,A24)</f>
        <v>158</v>
      </c>
      <c r="C24" s="1">
        <f t="shared" si="0"/>
        <v>0.54109589041095896</v>
      </c>
      <c r="D24" s="2">
        <f>SUMIFS(RBWRTE!K:K,RBWRTE!B:B,A24)</f>
        <v>1084</v>
      </c>
      <c r="E24" s="1">
        <f t="shared" si="1"/>
        <v>0.61381653454133633</v>
      </c>
      <c r="F24" s="2">
        <f>SUMIFS(RBWRTE!K:K,RBWRTE!B:B,A24,RBWRTE!C:C,$F$1)</f>
        <v>590</v>
      </c>
      <c r="G24" s="1">
        <f t="shared" si="4"/>
        <v>0.544280442804428</v>
      </c>
      <c r="H24" s="2">
        <f>SUMIFS(RBWRTE!K:K,RBWRTE!B:B,A24,RBWRTE!C:C,$H$1)</f>
        <v>281</v>
      </c>
      <c r="I24" s="1">
        <f t="shared" si="5"/>
        <v>0.2592250922509225</v>
      </c>
      <c r="J24" s="2">
        <f>SUMIFS(RBWRTE!K:K,RBWRTE!B:B,A24,RBWRTE!C:C,$J$1)</f>
        <v>213</v>
      </c>
      <c r="K24" s="1">
        <f t="shared" si="6"/>
        <v>0.19649446494464945</v>
      </c>
      <c r="L24">
        <f>SUMIFS(RBWRTE!D:D,RBWRTE!B:B,A24)</f>
        <v>134</v>
      </c>
      <c r="M24" s="1">
        <f t="shared" si="2"/>
        <v>0.4589041095890411</v>
      </c>
      <c r="N24">
        <f>SUMIFS(RBWRTE!E:E,RBWRTE!B:B,A24)</f>
        <v>682</v>
      </c>
      <c r="O24" s="1">
        <f t="shared" si="3"/>
        <v>0.38618346545866367</v>
      </c>
    </row>
    <row r="25" spans="1:15" x14ac:dyDescent="0.2">
      <c r="A25" t="str">
        <f>DST!B25</f>
        <v>SEA</v>
      </c>
      <c r="B25">
        <f>SUMIFS(RBWRTE!I:I,RBWRTE!B:B,A25)</f>
        <v>193</v>
      </c>
      <c r="C25" s="1">
        <f t="shared" si="0"/>
        <v>0.54519774011299438</v>
      </c>
      <c r="D25" s="2">
        <f>SUMIFS(RBWRTE!K:K,RBWRTE!B:B,A25)</f>
        <v>1645</v>
      </c>
      <c r="E25" s="1">
        <f t="shared" si="1"/>
        <v>0.69263157894736838</v>
      </c>
      <c r="F25" s="2">
        <f>SUMIFS(RBWRTE!K:K,RBWRTE!B:B,A25,RBWRTE!C:C,$F$1)</f>
        <v>997</v>
      </c>
      <c r="G25" s="1">
        <f t="shared" si="4"/>
        <v>0.60607902735562313</v>
      </c>
      <c r="H25" s="2">
        <f>SUMIFS(RBWRTE!K:K,RBWRTE!B:B,A25,RBWRTE!C:C,$H$1)</f>
        <v>459</v>
      </c>
      <c r="I25" s="1">
        <f t="shared" si="5"/>
        <v>0.27902735562310033</v>
      </c>
      <c r="J25" s="2">
        <f>SUMIFS(RBWRTE!K:K,RBWRTE!B:B,A25,RBWRTE!C:C,$J$1)</f>
        <v>189</v>
      </c>
      <c r="K25" s="1">
        <f t="shared" si="6"/>
        <v>0.1148936170212766</v>
      </c>
      <c r="L25">
        <f>SUMIFS(RBWRTE!D:D,RBWRTE!B:B,A25)</f>
        <v>161</v>
      </c>
      <c r="M25" s="1">
        <f t="shared" si="2"/>
        <v>0.45480225988700562</v>
      </c>
      <c r="N25">
        <f>SUMIFS(RBWRTE!E:E,RBWRTE!B:B,A25)</f>
        <v>730</v>
      </c>
      <c r="O25" s="1">
        <f t="shared" si="3"/>
        <v>0.30736842105263157</v>
      </c>
    </row>
    <row r="26" spans="1:15" x14ac:dyDescent="0.2">
      <c r="A26" t="str">
        <f>DST!B26</f>
        <v>MIN</v>
      </c>
      <c r="B26">
        <f>SUMIFS(RBWRTE!I:I,RBWRTE!B:B,A26)</f>
        <v>173</v>
      </c>
      <c r="C26" s="1">
        <f t="shared" si="0"/>
        <v>0.52583586626139822</v>
      </c>
      <c r="D26" s="2">
        <f>SUMIFS(RBWRTE!K:K,RBWRTE!B:B,A26)</f>
        <v>1282</v>
      </c>
      <c r="E26" s="1">
        <f t="shared" si="1"/>
        <v>0.64422110552763823</v>
      </c>
      <c r="F26" s="2">
        <f>SUMIFS(RBWRTE!K:K,RBWRTE!B:B,A26,RBWRTE!C:C,$F$1)</f>
        <v>981</v>
      </c>
      <c r="G26" s="1">
        <f t="shared" si="4"/>
        <v>0.76521060842433697</v>
      </c>
      <c r="H26" s="2">
        <f>SUMIFS(RBWRTE!K:K,RBWRTE!B:B,A26,RBWRTE!C:C,$H$1)</f>
        <v>150</v>
      </c>
      <c r="I26" s="1">
        <f t="shared" si="5"/>
        <v>0.11700468018720749</v>
      </c>
      <c r="J26" s="2">
        <f>SUMIFS(RBWRTE!K:K,RBWRTE!B:B,A26,RBWRTE!C:C,$J$1)</f>
        <v>151</v>
      </c>
      <c r="K26" s="1">
        <f t="shared" si="6"/>
        <v>0.11778471138845553</v>
      </c>
      <c r="L26">
        <f>SUMIFS(RBWRTE!D:D,RBWRTE!B:B,A26)</f>
        <v>156</v>
      </c>
      <c r="M26" s="1">
        <f t="shared" si="2"/>
        <v>0.47416413373860183</v>
      </c>
      <c r="N26">
        <f>SUMIFS(RBWRTE!E:E,RBWRTE!B:B,A26)</f>
        <v>708</v>
      </c>
      <c r="O26" s="1">
        <f t="shared" si="3"/>
        <v>0.35577889447236183</v>
      </c>
    </row>
    <row r="27" spans="1:15" x14ac:dyDescent="0.2">
      <c r="A27" t="str">
        <f>DST!B27</f>
        <v>CHI</v>
      </c>
      <c r="B27">
        <f>SUMIFS(RBWRTE!I:I,RBWRTE!B:B,A27)</f>
        <v>213</v>
      </c>
      <c r="C27" s="1">
        <f t="shared" si="0"/>
        <v>0.58196721311475408</v>
      </c>
      <c r="D27" s="2">
        <f>SUMIFS(RBWRTE!K:K,RBWRTE!B:B,A27)</f>
        <v>1415</v>
      </c>
      <c r="E27" s="1">
        <f t="shared" si="1"/>
        <v>0.70962888665997992</v>
      </c>
      <c r="F27" s="2">
        <f>SUMIFS(RBWRTE!K:K,RBWRTE!B:B,A27,RBWRTE!C:C,$F$1)</f>
        <v>856</v>
      </c>
      <c r="G27" s="1">
        <f t="shared" si="4"/>
        <v>0.60494699646643113</v>
      </c>
      <c r="H27" s="2">
        <f>SUMIFS(RBWRTE!K:K,RBWRTE!B:B,A27,RBWRTE!C:C,$H$1)</f>
        <v>327</v>
      </c>
      <c r="I27" s="1">
        <f t="shared" si="5"/>
        <v>0.23109540636042403</v>
      </c>
      <c r="J27" s="2">
        <f>SUMIFS(RBWRTE!K:K,RBWRTE!B:B,A27,RBWRTE!C:C,$J$1)</f>
        <v>232</v>
      </c>
      <c r="K27" s="1">
        <f t="shared" si="6"/>
        <v>0.16395759717314487</v>
      </c>
      <c r="L27">
        <f>SUMIFS(RBWRTE!D:D,RBWRTE!B:B,A27)</f>
        <v>153</v>
      </c>
      <c r="M27" s="1">
        <f t="shared" si="2"/>
        <v>0.41803278688524592</v>
      </c>
      <c r="N27">
        <f>SUMIFS(RBWRTE!E:E,RBWRTE!B:B,A27)</f>
        <v>579</v>
      </c>
      <c r="O27" s="1">
        <f t="shared" si="3"/>
        <v>0.29037111334002008</v>
      </c>
    </row>
    <row r="28" spans="1:15" x14ac:dyDescent="0.2">
      <c r="A28" t="str">
        <f>DST!B28</f>
        <v>CAR</v>
      </c>
      <c r="B28">
        <f>SUMIFS(RBWRTE!I:I,RBWRTE!B:B,A28)</f>
        <v>168</v>
      </c>
      <c r="C28" s="1">
        <f t="shared" si="0"/>
        <v>0.57931034482758625</v>
      </c>
      <c r="D28" s="2">
        <f>SUMIFS(RBWRTE!K:K,RBWRTE!B:B,A28)</f>
        <v>1211</v>
      </c>
      <c r="E28" s="1">
        <f t="shared" si="1"/>
        <v>0.7</v>
      </c>
      <c r="F28" s="2">
        <f>SUMIFS(RBWRTE!K:K,RBWRTE!B:B,A28,RBWRTE!C:C,$F$1)</f>
        <v>655</v>
      </c>
      <c r="G28" s="1">
        <f t="shared" si="4"/>
        <v>0.54087530966143682</v>
      </c>
      <c r="H28" s="2">
        <f>SUMIFS(RBWRTE!K:K,RBWRTE!B:B,A28,RBWRTE!C:C,$H$1)</f>
        <v>502</v>
      </c>
      <c r="I28" s="1">
        <f t="shared" si="5"/>
        <v>0.41453344343517756</v>
      </c>
      <c r="J28" s="2">
        <f>SUMIFS(RBWRTE!K:K,RBWRTE!B:B,A28,RBWRTE!C:C,$J$1)</f>
        <v>54</v>
      </c>
      <c r="K28" s="1">
        <f t="shared" si="6"/>
        <v>4.4591246903385631E-2</v>
      </c>
      <c r="L28">
        <f>SUMIFS(RBWRTE!D:D,RBWRTE!B:B,A28)</f>
        <v>122</v>
      </c>
      <c r="M28" s="1">
        <f t="shared" si="2"/>
        <v>0.4206896551724138</v>
      </c>
      <c r="N28">
        <f>SUMIFS(RBWRTE!E:E,RBWRTE!B:B,A28)</f>
        <v>519</v>
      </c>
      <c r="O28" s="1">
        <f t="shared" si="3"/>
        <v>0.3</v>
      </c>
    </row>
    <row r="29" spans="1:15" x14ac:dyDescent="0.2">
      <c r="A29" t="str">
        <f>DST!B29</f>
        <v>DAL</v>
      </c>
      <c r="B29">
        <f>SUMIFS(RBWRTE!I:I,RBWRTE!B:B,A29)</f>
        <v>189</v>
      </c>
      <c r="C29" s="1">
        <f t="shared" si="0"/>
        <v>0.55102040816326525</v>
      </c>
      <c r="D29" s="2">
        <f>SUMIFS(RBWRTE!K:K,RBWRTE!B:B,A29)</f>
        <v>1443</v>
      </c>
      <c r="E29" s="1">
        <f t="shared" si="1"/>
        <v>0.67842031029619176</v>
      </c>
      <c r="F29" s="2">
        <f>SUMIFS(RBWRTE!K:K,RBWRTE!B:B,A29,RBWRTE!C:C,$F$1)</f>
        <v>716</v>
      </c>
      <c r="G29" s="1">
        <f t="shared" si="4"/>
        <v>0.4961884961884962</v>
      </c>
      <c r="H29" s="2">
        <f>SUMIFS(RBWRTE!K:K,RBWRTE!B:B,A29,RBWRTE!C:C,$H$1)</f>
        <v>381</v>
      </c>
      <c r="I29" s="1">
        <f t="shared" si="5"/>
        <v>0.26403326403326405</v>
      </c>
      <c r="J29" s="2">
        <f>SUMIFS(RBWRTE!K:K,RBWRTE!B:B,A29,RBWRTE!C:C,$J$1)</f>
        <v>346</v>
      </c>
      <c r="K29" s="1">
        <f t="shared" si="6"/>
        <v>0.23977823977823978</v>
      </c>
      <c r="L29">
        <f>SUMIFS(RBWRTE!D:D,RBWRTE!B:B,A29)</f>
        <v>154</v>
      </c>
      <c r="M29" s="1">
        <f t="shared" si="2"/>
        <v>0.44897959183673469</v>
      </c>
      <c r="N29">
        <f>SUMIFS(RBWRTE!E:E,RBWRTE!B:B,A29)</f>
        <v>684</v>
      </c>
      <c r="O29" s="1">
        <f t="shared" si="3"/>
        <v>0.32157968970380818</v>
      </c>
    </row>
    <row r="30" spans="1:15" x14ac:dyDescent="0.2">
      <c r="A30" t="str">
        <f>DST!B30</f>
        <v>TB</v>
      </c>
      <c r="B30">
        <f>SUMIFS(RBWRTE!I:I,RBWRTE!B:B,A30)</f>
        <v>174</v>
      </c>
      <c r="C30" s="1">
        <f t="shared" si="0"/>
        <v>0.52252252252252251</v>
      </c>
      <c r="D30" s="2">
        <f>SUMIFS(RBWRTE!K:K,RBWRTE!B:B,A30)</f>
        <v>1459</v>
      </c>
      <c r="E30" s="1">
        <f t="shared" si="1"/>
        <v>0.66499544211485873</v>
      </c>
      <c r="F30" s="2">
        <f>SUMIFS(RBWRTE!K:K,RBWRTE!B:B,A30,RBWRTE!C:C,$F$1)</f>
        <v>882</v>
      </c>
      <c r="G30" s="1">
        <f t="shared" si="4"/>
        <v>0.60452364633310485</v>
      </c>
      <c r="H30" s="2">
        <f>SUMIFS(RBWRTE!K:K,RBWRTE!B:B,A30,RBWRTE!C:C,$H$1)</f>
        <v>234</v>
      </c>
      <c r="I30" s="1">
        <f t="shared" si="5"/>
        <v>0.16038382453735436</v>
      </c>
      <c r="J30" s="2">
        <f>SUMIFS(RBWRTE!K:K,RBWRTE!B:B,A30,RBWRTE!C:C,$J$1)</f>
        <v>343</v>
      </c>
      <c r="K30" s="1">
        <f t="shared" si="6"/>
        <v>0.23509252912954079</v>
      </c>
      <c r="L30">
        <f>SUMIFS(RBWRTE!D:D,RBWRTE!B:B,A30)</f>
        <v>159</v>
      </c>
      <c r="M30" s="1">
        <f t="shared" si="2"/>
        <v>0.47747747747747749</v>
      </c>
      <c r="N30">
        <f>SUMIFS(RBWRTE!E:E,RBWRTE!B:B,A30)</f>
        <v>735</v>
      </c>
      <c r="O30" s="1">
        <f t="shared" si="3"/>
        <v>0.33500455788514127</v>
      </c>
    </row>
    <row r="31" spans="1:15" x14ac:dyDescent="0.2">
      <c r="A31" t="str">
        <f>DST!B31</f>
        <v>TEN</v>
      </c>
      <c r="B31">
        <f>SUMIFS(RBWRTE!I:I,RBWRTE!B:B,A31)</f>
        <v>200</v>
      </c>
      <c r="C31" s="1">
        <f t="shared" si="0"/>
        <v>0.60790273556231</v>
      </c>
      <c r="D31" s="2">
        <f>SUMIFS(RBWRTE!K:K,RBWRTE!B:B,A31)</f>
        <v>1470</v>
      </c>
      <c r="E31" s="1">
        <f t="shared" si="1"/>
        <v>0.7372116349047142</v>
      </c>
      <c r="F31" s="2">
        <f>SUMIFS(RBWRTE!K:K,RBWRTE!B:B,A31,RBWRTE!C:C,$F$1)</f>
        <v>804</v>
      </c>
      <c r="G31" s="1">
        <f t="shared" si="4"/>
        <v>0.54693877551020409</v>
      </c>
      <c r="H31" s="2">
        <f>SUMIFS(RBWRTE!K:K,RBWRTE!B:B,A31,RBWRTE!C:C,$H$1)</f>
        <v>534</v>
      </c>
      <c r="I31" s="1">
        <f t="shared" si="5"/>
        <v>0.36326530612244901</v>
      </c>
      <c r="J31" s="2">
        <f>SUMIFS(RBWRTE!K:K,RBWRTE!B:B,A31,RBWRTE!C:C,$J$1)</f>
        <v>132</v>
      </c>
      <c r="K31" s="1">
        <f t="shared" si="6"/>
        <v>8.9795918367346933E-2</v>
      </c>
      <c r="L31">
        <f>SUMIFS(RBWRTE!D:D,RBWRTE!B:B,A31)</f>
        <v>129</v>
      </c>
      <c r="M31" s="1">
        <f t="shared" si="2"/>
        <v>0.39209726443769</v>
      </c>
      <c r="N31">
        <f>SUMIFS(RBWRTE!E:E,RBWRTE!B:B,A31)</f>
        <v>524</v>
      </c>
      <c r="O31" s="1">
        <f t="shared" si="3"/>
        <v>0.26278836509528586</v>
      </c>
    </row>
    <row r="32" spans="1:15" x14ac:dyDescent="0.2">
      <c r="A32" t="str">
        <f>DST!B32</f>
        <v>DEN</v>
      </c>
      <c r="B32">
        <f>SUMIFS(RBWRTE!I:I,RBWRTE!B:B,A32)</f>
        <v>235</v>
      </c>
      <c r="C32" s="1">
        <f t="shared" si="0"/>
        <v>0.63172043010752688</v>
      </c>
      <c r="D32" s="2">
        <f>SUMIFS(RBWRTE!K:K,RBWRTE!B:B,A32)</f>
        <v>1508</v>
      </c>
      <c r="E32" s="1">
        <f t="shared" si="1"/>
        <v>0.74579624134520273</v>
      </c>
      <c r="F32" s="2">
        <f>SUMIFS(RBWRTE!K:K,RBWRTE!B:B,A32,RBWRTE!C:C,$F$1)</f>
        <v>1268</v>
      </c>
      <c r="G32" s="1">
        <f t="shared" si="4"/>
        <v>0.84084880636604775</v>
      </c>
      <c r="H32" s="2">
        <f>SUMIFS(RBWRTE!K:K,RBWRTE!B:B,A32,RBWRTE!C:C,$H$1)</f>
        <v>123</v>
      </c>
      <c r="I32" s="1">
        <f t="shared" si="5"/>
        <v>8.1564986737400536E-2</v>
      </c>
      <c r="J32" s="2">
        <f>SUMIFS(RBWRTE!K:K,RBWRTE!B:B,A32,RBWRTE!C:C,$J$1)</f>
        <v>117</v>
      </c>
      <c r="K32" s="1">
        <f t="shared" si="6"/>
        <v>7.7586206896551727E-2</v>
      </c>
      <c r="L32">
        <f>SUMIFS(RBWRTE!D:D,RBWRTE!B:B,A32)</f>
        <v>137</v>
      </c>
      <c r="M32" s="1">
        <f t="shared" si="2"/>
        <v>0.36827956989247312</v>
      </c>
      <c r="N32">
        <f>SUMIFS(RBWRTE!E:E,RBWRTE!B:B,A32)</f>
        <v>514</v>
      </c>
      <c r="O32" s="1">
        <f t="shared" si="3"/>
        <v>0.25420375865479722</v>
      </c>
    </row>
    <row r="33" spans="1:15" x14ac:dyDescent="0.2">
      <c r="A33" t="str">
        <f>DST!B33</f>
        <v>NYJ</v>
      </c>
      <c r="B33">
        <f>SUMIFS(RBWRTE!I:I,RBWRTE!B:B,A33)</f>
        <v>205</v>
      </c>
      <c r="C33" s="1">
        <f t="shared" si="0"/>
        <v>0.55405405405405406</v>
      </c>
      <c r="D33" s="2">
        <f>SUMIFS(RBWRTE!K:K,RBWRTE!B:B,A33)</f>
        <v>1424</v>
      </c>
      <c r="E33" s="1">
        <f t="shared" si="1"/>
        <v>0.66885861906998589</v>
      </c>
      <c r="F33" s="2">
        <f>SUMIFS(RBWRTE!K:K,RBWRTE!B:B,A33,RBWRTE!C:C,$F$1)</f>
        <v>1205</v>
      </c>
      <c r="G33" s="1">
        <f t="shared" si="4"/>
        <v>0.8462078651685393</v>
      </c>
      <c r="H33" s="2">
        <f>SUMIFS(RBWRTE!K:K,RBWRTE!B:B,A33,RBWRTE!C:C,$H$1)</f>
        <v>26</v>
      </c>
      <c r="I33" s="1">
        <f t="shared" si="5"/>
        <v>1.8258426966292134E-2</v>
      </c>
      <c r="J33" s="2">
        <f>SUMIFS(RBWRTE!K:K,RBWRTE!B:B,A33,RBWRTE!C:C,$J$1)</f>
        <v>193</v>
      </c>
      <c r="K33" s="1">
        <f t="shared" si="6"/>
        <v>0.13553370786516855</v>
      </c>
      <c r="L33">
        <f>SUMIFS(RBWRTE!D:D,RBWRTE!B:B,A33)</f>
        <v>165</v>
      </c>
      <c r="M33" s="1">
        <f t="shared" si="2"/>
        <v>0.44594594594594594</v>
      </c>
      <c r="N33">
        <f>SUMIFS(RBWRTE!E:E,RBWRTE!B:B,A33)</f>
        <v>705</v>
      </c>
      <c r="O33" s="1">
        <f t="shared" si="3"/>
        <v>0.33114138093001411</v>
      </c>
    </row>
  </sheetData>
  <autoFilter ref="A1:O33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5" sqref="A5"/>
    </sheetView>
  </sheetViews>
  <sheetFormatPr baseColWidth="10" defaultRowHeight="16" x14ac:dyDescent="0.2"/>
  <cols>
    <col min="1" max="1" width="26" customWidth="1"/>
    <col min="2" max="2" width="12.83203125" bestFit="1" customWidth="1"/>
    <col min="3" max="3" width="11.83203125" bestFit="1" customWidth="1"/>
    <col min="4" max="4" width="13.5" bestFit="1" customWidth="1"/>
    <col min="5" max="5" width="13" bestFit="1" customWidth="1"/>
    <col min="6" max="6" width="12.5" bestFit="1" customWidth="1"/>
    <col min="7" max="7" width="12" bestFit="1" customWidth="1"/>
  </cols>
  <sheetData>
    <row r="1" spans="1:8" x14ac:dyDescent="0.2">
      <c r="A1" t="s">
        <v>562</v>
      </c>
      <c r="B1" t="s">
        <v>575</v>
      </c>
      <c r="C1" t="s">
        <v>576</v>
      </c>
      <c r="D1" t="s">
        <v>577</v>
      </c>
      <c r="E1" t="s">
        <v>578</v>
      </c>
      <c r="F1" t="s">
        <v>579</v>
      </c>
      <c r="G1" t="s">
        <v>580</v>
      </c>
      <c r="H1" t="s">
        <v>559</v>
      </c>
    </row>
    <row r="2" spans="1:8" x14ac:dyDescent="0.2">
      <c r="A2" t="s">
        <v>563</v>
      </c>
      <c r="B2">
        <v>-4.5</v>
      </c>
      <c r="C2">
        <v>50.5</v>
      </c>
      <c r="D2">
        <v>-3</v>
      </c>
      <c r="E2">
        <v>-4.5</v>
      </c>
      <c r="F2">
        <v>51</v>
      </c>
      <c r="G2">
        <v>50</v>
      </c>
      <c r="H2" t="s">
        <v>581</v>
      </c>
    </row>
    <row r="3" spans="1:8" x14ac:dyDescent="0.2">
      <c r="A3" t="s">
        <v>564</v>
      </c>
      <c r="B3">
        <v>1.5</v>
      </c>
      <c r="C3">
        <v>43</v>
      </c>
      <c r="D3">
        <v>2</v>
      </c>
      <c r="E3">
        <v>1.5</v>
      </c>
      <c r="F3">
        <v>43.5</v>
      </c>
      <c r="G3">
        <v>42.5</v>
      </c>
    </row>
    <row r="4" spans="1:8" x14ac:dyDescent="0.2">
      <c r="A4" t="s">
        <v>565</v>
      </c>
      <c r="B4">
        <v>1</v>
      </c>
      <c r="C4">
        <v>49</v>
      </c>
      <c r="D4">
        <v>1</v>
      </c>
      <c r="E4">
        <v>1</v>
      </c>
      <c r="F4">
        <v>49.5</v>
      </c>
      <c r="G4">
        <v>48.5</v>
      </c>
      <c r="H4" t="s">
        <v>581</v>
      </c>
    </row>
    <row r="5" spans="1:8" x14ac:dyDescent="0.2">
      <c r="A5" t="s">
        <v>566</v>
      </c>
      <c r="B5">
        <v>7</v>
      </c>
      <c r="C5">
        <v>45.5</v>
      </c>
      <c r="D5">
        <v>7.5</v>
      </c>
      <c r="E5">
        <v>6.5</v>
      </c>
      <c r="F5">
        <v>46</v>
      </c>
      <c r="G5">
        <v>45</v>
      </c>
    </row>
    <row r="6" spans="1:8" x14ac:dyDescent="0.2">
      <c r="A6" t="s">
        <v>567</v>
      </c>
      <c r="B6">
        <v>-8</v>
      </c>
      <c r="C6">
        <v>41</v>
      </c>
      <c r="D6">
        <v>-7.5</v>
      </c>
      <c r="E6">
        <v>-9</v>
      </c>
      <c r="F6">
        <v>41.5</v>
      </c>
      <c r="G6">
        <v>40.5</v>
      </c>
    </row>
    <row r="7" spans="1:8" x14ac:dyDescent="0.2">
      <c r="A7" t="s">
        <v>568</v>
      </c>
      <c r="B7">
        <v>-3</v>
      </c>
      <c r="C7">
        <v>51</v>
      </c>
      <c r="D7">
        <v>-3</v>
      </c>
      <c r="E7">
        <v>-3</v>
      </c>
      <c r="F7">
        <v>51.5</v>
      </c>
      <c r="G7">
        <v>50.5</v>
      </c>
      <c r="H7" t="s">
        <v>581</v>
      </c>
    </row>
    <row r="8" spans="1:8" x14ac:dyDescent="0.2">
      <c r="A8" t="s">
        <v>569</v>
      </c>
      <c r="B8">
        <v>-3.5</v>
      </c>
      <c r="C8">
        <v>43</v>
      </c>
      <c r="D8">
        <v>-3.5</v>
      </c>
      <c r="E8">
        <v>-4</v>
      </c>
      <c r="F8">
        <v>43.5</v>
      </c>
      <c r="G8">
        <v>42.5</v>
      </c>
    </row>
    <row r="9" spans="1:8" x14ac:dyDescent="0.2">
      <c r="A9" t="s">
        <v>570</v>
      </c>
      <c r="B9">
        <v>-7.5</v>
      </c>
      <c r="C9">
        <v>48</v>
      </c>
      <c r="D9">
        <v>-7.5</v>
      </c>
      <c r="E9">
        <v>-9</v>
      </c>
      <c r="F9">
        <v>49</v>
      </c>
      <c r="G9">
        <v>47</v>
      </c>
      <c r="H9" t="s">
        <v>581</v>
      </c>
    </row>
    <row r="10" spans="1:8" x14ac:dyDescent="0.2">
      <c r="A10" t="s">
        <v>571</v>
      </c>
      <c r="B10">
        <v>3</v>
      </c>
      <c r="C10">
        <v>43.5</v>
      </c>
      <c r="D10">
        <v>3</v>
      </c>
      <c r="E10">
        <v>3</v>
      </c>
      <c r="F10">
        <v>44</v>
      </c>
      <c r="G10">
        <v>43.5</v>
      </c>
    </row>
    <row r="11" spans="1:8" x14ac:dyDescent="0.2">
      <c r="A11" t="s">
        <v>572</v>
      </c>
      <c r="B11">
        <v>4.5</v>
      </c>
      <c r="C11">
        <v>42</v>
      </c>
      <c r="D11">
        <v>5.5</v>
      </c>
      <c r="E11">
        <v>4.5</v>
      </c>
      <c r="F11">
        <v>42</v>
      </c>
      <c r="G11">
        <v>41.5</v>
      </c>
    </row>
    <row r="12" spans="1:8" x14ac:dyDescent="0.2">
      <c r="A12" t="s">
        <v>573</v>
      </c>
      <c r="B12">
        <v>2.5</v>
      </c>
      <c r="C12">
        <v>46.5</v>
      </c>
      <c r="D12">
        <v>3.5</v>
      </c>
      <c r="E12">
        <v>2.5</v>
      </c>
      <c r="F12">
        <v>47</v>
      </c>
      <c r="G12">
        <v>45.5</v>
      </c>
    </row>
    <row r="13" spans="1:8" x14ac:dyDescent="0.2">
      <c r="A13" t="s">
        <v>574</v>
      </c>
      <c r="B13">
        <v>-6.5</v>
      </c>
      <c r="C13">
        <v>46.5</v>
      </c>
      <c r="D13">
        <v>-6.5</v>
      </c>
      <c r="E13">
        <v>-7</v>
      </c>
      <c r="F13">
        <v>47</v>
      </c>
      <c r="G13">
        <v>46</v>
      </c>
      <c r="H13" t="s">
        <v>581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RBWRTE</vt:lpstr>
      <vt:lpstr>QB</vt:lpstr>
      <vt:lpstr>DST</vt:lpstr>
      <vt:lpstr>Off Breakdown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2015-11-01T12:44:11Z</dcterms:created>
  <dcterms:modified xsi:type="dcterms:W3CDTF">2015-11-01T18:05:21Z</dcterms:modified>
</cp:coreProperties>
</file>