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6\"/>
    </mc:Choice>
  </mc:AlternateContent>
  <workbookProtection workbookPassword="CAA7" lockStructure="1"/>
  <bookViews>
    <workbookView xWindow="0" yWindow="0" windowWidth="2157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B3" i="5"/>
  <c r="B2" i="5"/>
  <c r="B1" i="5"/>
  <c r="B49" i="4"/>
  <c r="B50" i="4" s="1"/>
  <c r="F50" i="4" s="1"/>
  <c r="B41" i="4"/>
  <c r="C49" i="4"/>
  <c r="C41" i="4"/>
  <c r="F41" i="4" s="1"/>
  <c r="C50" i="4"/>
  <c r="D49" i="4"/>
  <c r="D50" i="4" s="1"/>
  <c r="D41" i="4"/>
  <c r="E49" i="4"/>
  <c r="E41" i="4"/>
  <c r="E50" i="4" s="1"/>
  <c r="F48" i="4"/>
  <c r="F47" i="4"/>
  <c r="F46" i="4"/>
  <c r="F45" i="4"/>
  <c r="F44" i="4"/>
  <c r="F43" i="4"/>
  <c r="F40" i="4"/>
  <c r="F39" i="4"/>
  <c r="F38" i="4"/>
  <c r="F37" i="4"/>
  <c r="F36" i="4"/>
  <c r="F35" i="4"/>
  <c r="F34" i="4"/>
  <c r="F33" i="4"/>
  <c r="F32" i="4"/>
  <c r="F31" i="4"/>
  <c r="B26" i="4"/>
  <c r="F26" i="4" s="1"/>
  <c r="B18" i="4"/>
  <c r="B27" i="4" s="1"/>
  <c r="F27" i="4" s="1"/>
  <c r="C18" i="4"/>
  <c r="F18" i="4" s="1"/>
  <c r="C26" i="4"/>
  <c r="D18" i="4"/>
  <c r="D27" i="4"/>
  <c r="D26" i="4"/>
  <c r="E18" i="4"/>
  <c r="E26" i="4"/>
  <c r="E27" i="4" s="1"/>
  <c r="F25" i="4"/>
  <c r="F24" i="4"/>
  <c r="F23" i="4"/>
  <c r="F22" i="4"/>
  <c r="F21" i="4"/>
  <c r="F20" i="4"/>
  <c r="F17" i="4"/>
  <c r="F16" i="4"/>
  <c r="F15" i="4"/>
  <c r="F14" i="4"/>
  <c r="F13" i="4"/>
  <c r="F12" i="4"/>
  <c r="F11" i="4"/>
  <c r="F10" i="4"/>
  <c r="F9" i="4"/>
  <c r="F8" i="4"/>
  <c r="B41" i="1"/>
  <c r="C41" i="1"/>
  <c r="F41" i="1" s="1"/>
  <c r="D41" i="1"/>
  <c r="E41" i="1"/>
  <c r="F40" i="1"/>
  <c r="F39" i="1"/>
  <c r="F38" i="1"/>
  <c r="F37" i="1"/>
  <c r="F36" i="1"/>
  <c r="F35" i="1"/>
  <c r="F34" i="1"/>
  <c r="F33" i="1"/>
  <c r="F32" i="1"/>
  <c r="F31" i="1"/>
  <c r="B49" i="1"/>
  <c r="B50" i="1" s="1"/>
  <c r="C49" i="1"/>
  <c r="F49" i="1" s="1"/>
  <c r="D49" i="1"/>
  <c r="D50" i="1"/>
  <c r="E49" i="1"/>
  <c r="E50" i="1"/>
  <c r="F48" i="1"/>
  <c r="F47" i="1"/>
  <c r="F46" i="1"/>
  <c r="F45" i="1"/>
  <c r="F44" i="1"/>
  <c r="F43" i="1"/>
  <c r="B2" i="4"/>
  <c r="B3" i="4"/>
  <c r="B2" i="1"/>
  <c r="B3" i="1"/>
  <c r="B1" i="4"/>
  <c r="B1" i="1"/>
  <c r="B18" i="1"/>
  <c r="B26" i="1"/>
  <c r="B27" i="1" s="1"/>
  <c r="F27" i="1" s="1"/>
  <c r="C18" i="1"/>
  <c r="C27" i="1" s="1"/>
  <c r="C26" i="1"/>
  <c r="D18" i="1"/>
  <c r="D27" i="1" s="1"/>
  <c r="D26" i="1"/>
  <c r="F25" i="1"/>
  <c r="F24" i="1"/>
  <c r="F23" i="1"/>
  <c r="F22" i="1"/>
  <c r="F21" i="1"/>
  <c r="F20" i="1"/>
  <c r="E18" i="1"/>
  <c r="E26" i="1"/>
  <c r="E27" i="1" s="1"/>
  <c r="F9" i="1"/>
  <c r="F10" i="1"/>
  <c r="F11" i="1"/>
  <c r="F12" i="1"/>
  <c r="F13" i="1"/>
  <c r="F14" i="1"/>
  <c r="F15" i="1"/>
  <c r="F16" i="1"/>
  <c r="F17" i="1"/>
  <c r="F8" i="1"/>
  <c r="D16" i="5"/>
  <c r="D22" i="5"/>
  <c r="D21" i="5"/>
  <c r="D20" i="5"/>
  <c r="D17" i="5"/>
  <c r="C27" i="4"/>
  <c r="F26" i="1" l="1"/>
  <c r="C50" i="1"/>
  <c r="F50" i="1" s="1"/>
  <c r="C13" i="5" s="1"/>
  <c r="C14" i="5" s="1"/>
  <c r="A17" i="6" s="1"/>
  <c r="F49" i="4"/>
  <c r="F18" i="1"/>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<sst xmlns="http://schemas.openxmlformats.org/spreadsheetml/2006/main" count="189" uniqueCount="83">
  <si>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</si>
  <si>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</si>
  <si>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</si>
  <si>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</si>
  <si>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</si>
  <si>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</si>
  <si>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</si>
  <si>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</si>
  <si>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</si>
  <si>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</si>
  <si>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</si>
  <si>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</si>
  <si>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</si>
  <si>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</si>
  <si>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</si>
  <si>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</si>
  <si>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</si>
  <si>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</si>
  <si>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</si>
  <si>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</si>
  <si>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</si>
  <si>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</si>
  <si>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</si>
  <si>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</si>
  <si>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</si>
  <si>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</si>
  <si>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</si>
  <si>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</si>
  <si>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</si>
  <si>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</si>
  <si>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</si>
  <si>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</si>
  <si>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</si>
  <si>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</si>
  <si>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</si>
  <si>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</si>
  <si>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</si>
  <si>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</si>
  <si>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</si>
  <si>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</si>
  <si>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</si>
  <si>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</si>
  <si>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</si>
  <si>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</si>
  <si>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</si>
  <si>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</si>
  <si>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</si>
  <si>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</si>
  <si>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</si>
  <si>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</si>
  <si>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</si>
  <si>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</si>
  <si>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</si>
  <si>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</si>
  <si>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</si>
  <si>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</si>
  <si>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</si>
  <si>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</si>
  <si>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</si>
  <si>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</si>
  <si>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</si>
  <si>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</si>
  <si>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</si>
  <si>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</si>
  <si>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</si>
  <si>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</si>
  <si>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</si>
  <si>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</si>
  <si>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</si>
  <si>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</si>
  <si>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</si>
  <si>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</si>
  <si>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</si>
  <si>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</si>
  <si>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</si>
  <si>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</si>
  <si>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</si>
  <si>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</si>
  <si>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</si>
  <si>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</si>
  <si>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BATH WATER &amp; SEWER DISTRICT</t>
  </si>
  <si>
    <t>ANGELIA SMITH</t>
  </si>
  <si>
    <t>bathwaterandsewerdist@hotmail.com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</si>
</sst>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2504476F-DFAB-4DC5-8701-820BB5969A7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DED14E1-968D-427A-AC6E-C5E352BEC20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C6EB2BCF-D5DA-4AD5-B4C4-8F4867729B1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EB478F79-BE33-4DD7-9F76-BC79A72C4C3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5FF6ABE3-134B-4895-9278-AE49D4D7C65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athwaterandsewerdist@hot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42735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v>8035933221</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BATH WATER &amp; SEWER DISTRICT</v>
      </c>
      <c r="C2" s="55"/>
      <c r="D2" s="55"/>
      <c r="E2" s="34"/>
      <c r="F2" s="34"/>
    </row>
    <row r="3" spans="1:6" ht="13.5" x14ac:dyDescent="0.25">
      <c r="A3" s="4" t="s">
        <v>1</v>
      </c>
      <c r="B3" s="54">
        <f>IF('General Data'!B6:D6&lt;&gt;"",'General Data'!B6:D6,"")</f>
        <v>42735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5"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BATH WATER &amp; SEWER DISTRICT</v>
      </c>
      <c r="C2" s="55"/>
      <c r="D2" s="55"/>
      <c r="E2" s="62"/>
      <c r="F2" s="62"/>
    </row>
    <row r="3" spans="1:6" ht="13.5" customHeight="1" x14ac:dyDescent="0.25">
      <c r="A3" s="4" t="s">
        <v>1</v>
      </c>
      <c r="B3" s="54">
        <f>IF('General Data'!B6:D6&lt;&gt;"",'General Data'!B6:D6,"")</f>
        <v>42735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BATH WATER &amp; SEWER DISTRICT</v>
      </c>
      <c r="C2" s="55"/>
      <c r="D2" s="29"/>
    </row>
    <row r="3" spans="1:4" ht="13.5" customHeight="1" x14ac:dyDescent="0.25">
      <c r="A3" s="4" t="s">
        <v>1</v>
      </c>
      <c r="B3" s="28">
        <f>IF('General Data'!B6:D6&lt;&gt;"",'General Data'!B6:D6,"")</f>
        <v>42735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500000</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40000</v>
      </c>
      <c r="D12" s="46"/>
    </row>
    <row r="13" spans="1:4" ht="13.5" x14ac:dyDescent="0.25">
      <c r="A13" s="66" t="s">
        <v>71</v>
      </c>
      <c r="B13" s="67"/>
      <c r="C13" s="42">
        <f>SUM('General Obligation'!F27,'General Obligation'!F50)</f>
        <v>0</v>
      </c>
      <c r="D13" s="46"/>
    </row>
    <row r="14" spans="1:4" ht="13.5" x14ac:dyDescent="0.25">
      <c r="A14" s="66" t="s">
        <v>72</v>
      </c>
      <c r="B14" s="67"/>
      <c r="C14" s="42">
        <f>C12-C13</f>
        <v>40000</v>
      </c>
      <c r="D14" s="46"/>
    </row>
    <row r="15" spans="1:4" ht="36" customHeight="1" x14ac:dyDescent="0.2">
      <c r="A15" s="70" t="s">
        <v>37</v>
      </c>
      <c r="B15" s="70"/>
      <c r="C15" s="44"/>
      <c r="D15" s="44"/>
    </row>
    <row r="16" spans="1:4" ht="13.5" x14ac:dyDescent="0.25">
      <c r="A16" s="66" t="s">
        <v>73</v>
      </c>
      <c r="B16" s="67"/>
      <c r="C16" s="27"/>
      <c r="D16" s="17">
        <f>IF(ISERROR(C16/$C$22*100),"",C16/$C$22*100)</f>
        <v>0</v>
      </c>
    </row>
    <row r="17" spans="1:4" ht="13.5" x14ac:dyDescent="0.25">
      <c r="A17" s="66" t="s">
        <v>74</v>
      </c>
      <c r="B17" s="67"/>
      <c r="C17" s="27"/>
      <c r="D17" s="17">
        <f t="shared" ref="D17:D22" si="0">IF(ISERROR(C17/$C$22*100),"",C17/$C$22*100)</f>
        <v>0</v>
      </c>
    </row>
    <row r="18" spans="1:4" ht="13.5" x14ac:dyDescent="0.25">
      <c r="A18" s="66" t="s">
        <v>75</v>
      </c>
      <c r="B18" s="67"/>
      <c r="C18" s="27"/>
      <c r="D18" s="17">
        <f t="shared" si="0"/>
        <v>0</v>
      </c>
    </row>
    <row r="19" spans="1:4" ht="13.5" x14ac:dyDescent="0.25">
      <c r="A19" s="66" t="s">
        <v>76</v>
      </c>
      <c r="B19" s="67"/>
      <c r="C19" s="27"/>
      <c r="D19" s="17">
        <f t="shared" si="0"/>
        <v>0</v>
      </c>
    </row>
    <row r="20" spans="1:4" ht="13.5" x14ac:dyDescent="0.25">
      <c r="A20" s="66" t="s">
        <v>77</v>
      </c>
      <c r="B20" s="67"/>
      <c r="C20" s="27"/>
      <c r="D20" s="17">
        <f t="shared" si="0"/>
        <v>0</v>
      </c>
    </row>
    <row r="21" spans="1:4" ht="13.5" x14ac:dyDescent="0.25">
      <c r="A21" s="66" t="s">
        <v>61</v>
      </c>
      <c r="B21" s="67"/>
      <c r="C21" s="27">
        <v>185288</v>
      </c>
      <c r="D21" s="17">
        <f t="shared" si="0"/>
        <v>100</v>
      </c>
    </row>
    <row r="22" spans="1:4" ht="18" customHeight="1" thickBot="1" x14ac:dyDescent="0.3">
      <c r="A22" s="63" t="s">
        <v>36</v>
      </c>
      <c r="B22" s="64"/>
      <c r="C22" s="18">
        <f>SUM(C16:C21)</f>
        <v>185288</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Hess, Kelly</cp:lastModifiedBy>
  <cp:lastPrinted>2003-10-08T05:41:45Z</cp:lastPrinted>
  <dcterms:created xsi:type="dcterms:W3CDTF">2003-10-04T05:22:12Z</dcterms:created>
  <dcterms:modified xsi:type="dcterms:W3CDTF">2018-06-14T16:16:31Z</dcterms:modified>
</cp:coreProperties>
</file>