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6\"/>
    </mc:Choice>
  </mc:AlternateContent>
  <workbookProtection workbookPassword="CAA7" lockStructure="1"/>
  <bookViews>
    <workbookView xWindow="0" yWindow="0" windowWidth="28050" windowHeight="480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18" i="5"/>
  <c r="D20" i="5"/>
  <c r="D21" i="5"/>
  <c r="D22" i="5"/>
  <c r="B3" i="5"/>
  <c r="B2" i="5"/>
  <c r="B1" i="5"/>
  <c r="B49" i="4"/>
  <c r="F49" i="4"/>
  <c r="B41" i="4"/>
  <c r="F41" i="4" s="1"/>
  <c r="C49" i="4"/>
  <c r="C50" i="4"/>
  <c r="C41" i="4"/>
  <c r="D49" i="4"/>
  <c r="D41" i="4"/>
  <c r="D50" i="4"/>
  <c r="E49" i="4"/>
  <c r="E41" i="4"/>
  <c r="E50" i="4" s="1"/>
  <c r="F48" i="4"/>
  <c r="F47" i="4"/>
  <c r="F46" i="4"/>
  <c r="F45" i="4"/>
  <c r="F44" i="4"/>
  <c r="F43" i="4"/>
  <c r="F40" i="4"/>
  <c r="F39" i="4"/>
  <c r="F38" i="4"/>
  <c r="F37" i="4"/>
  <c r="F36" i="4"/>
  <c r="F35" i="4"/>
  <c r="F34" i="4"/>
  <c r="F33" i="4"/>
  <c r="F32" i="4"/>
  <c r="F31" i="4"/>
  <c r="B26" i="4"/>
  <c r="F26" i="4" s="1"/>
  <c r="B18" i="4"/>
  <c r="C18" i="4"/>
  <c r="F18" i="4"/>
  <c r="C26" i="4"/>
  <c r="C27" i="4"/>
  <c r="D18" i="4"/>
  <c r="D27" i="4" s="1"/>
  <c r="D26" i="4"/>
  <c r="E18" i="4"/>
  <c r="E27" i="4" s="1"/>
  <c r="E26" i="4"/>
  <c r="F25" i="4"/>
  <c r="F24" i="4"/>
  <c r="F23" i="4"/>
  <c r="F22" i="4"/>
  <c r="F21" i="4"/>
  <c r="F20" i="4"/>
  <c r="F17" i="4"/>
  <c r="F16" i="4"/>
  <c r="F15" i="4"/>
  <c r="F14" i="4"/>
  <c r="F13" i="4"/>
  <c r="F12" i="4"/>
  <c r="F11" i="4"/>
  <c r="F10" i="4"/>
  <c r="F9" i="4"/>
  <c r="F8" i="4"/>
  <c r="B41" i="1"/>
  <c r="B50" i="1" s="1"/>
  <c r="F50" i="1" s="1"/>
  <c r="C41" i="1"/>
  <c r="C50" i="1" s="1"/>
  <c r="D41" i="1"/>
  <c r="E41" i="1"/>
  <c r="E50" i="1" s="1"/>
  <c r="F40" i="1"/>
  <c r="F39" i="1"/>
  <c r="F38" i="1"/>
  <c r="F37" i="1"/>
  <c r="F36" i="1"/>
  <c r="F35" i="1"/>
  <c r="F34" i="1"/>
  <c r="F33" i="1"/>
  <c r="F32" i="1"/>
  <c r="F31" i="1"/>
  <c r="B49" i="1"/>
  <c r="F49" i="1"/>
  <c r="C49" i="1"/>
  <c r="D49" i="1"/>
  <c r="D50" i="1"/>
  <c r="E49" i="1"/>
  <c r="F48" i="1"/>
  <c r="F47" i="1"/>
  <c r="F46" i="1"/>
  <c r="F45" i="1"/>
  <c r="F44" i="1"/>
  <c r="F43" i="1"/>
  <c r="B2" i="4"/>
  <c r="B3" i="4"/>
  <c r="B2" i="1"/>
  <c r="B3" i="1"/>
  <c r="B1" i="4"/>
  <c r="B1" i="1"/>
  <c r="B18" i="1"/>
  <c r="B27" i="1"/>
  <c r="B26" i="1"/>
  <c r="C18" i="1"/>
  <c r="C27" i="1" s="1"/>
  <c r="C26" i="1"/>
  <c r="D18" i="1"/>
  <c r="D26" i="1"/>
  <c r="F26" i="1"/>
  <c r="D27" i="1"/>
  <c r="F25" i="1"/>
  <c r="F24" i="1"/>
  <c r="F23" i="1"/>
  <c r="F22" i="1"/>
  <c r="F21" i="1"/>
  <c r="F20" i="1"/>
  <c r="E18" i="1"/>
  <c r="E27" i="1"/>
  <c r="E26" i="1"/>
  <c r="F9" i="1"/>
  <c r="F10" i="1"/>
  <c r="F11" i="1"/>
  <c r="F12" i="1"/>
  <c r="F13" i="1"/>
  <c r="F14" i="1"/>
  <c r="F15" i="1"/>
  <c r="F16" i="1"/>
  <c r="F17" i="1"/>
  <c r="F8" i="1"/>
  <c r="B27" i="4"/>
  <c r="F27" i="4" s="1"/>
  <c r="D16" i="5"/>
  <c r="F27" i="1" l="1"/>
  <c r="C13" i="5" s="1"/>
  <c r="C14" i="5" s="1"/>
  <c r="A17" i="6" s="1"/>
  <c r="B50" i="4"/>
  <c r="F50" i="4" s="1"/>
  <c r="F18" i="1"/>
  <c r="D17" i="5"/>
  <c r="F41" i="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<sst xmlns="http://schemas.openxmlformats.org/spreadsheetml/2006/main" count="191" uniqueCount="85">
  <si>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</si>
  <si>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</si>
  <si>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</si>
  <si>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</si>
  <si>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</si>
  <si>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</si>
  <si>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</si>
  <si>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</si>
  <si>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</si>
  <si>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</si>
  <si>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</si>
  <si>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</si>
  <si>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</si>
  <si>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</si>
  <si>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</si>
  <si>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</si>
  <si>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</si>
  <si>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</si>
  <si>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</si>
  <si>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</si>
  <si>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</si>
  <si>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</si>
  <si>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</si>
  <si>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</si>
  <si>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</si>
  <si>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</si>
  <si>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</si>
  <si>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</si>
  <si>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</si>
  <si>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</si>
  <si>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</si>
  <si>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</si>
  <si>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</si>
  <si>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</si>
  <si>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</si>
  <si>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</si>
  <si>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</si>
  <si>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</si>
  <si>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</si>
  <si>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</si>
  <si>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</si>
  <si>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</si>
  <si>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</si>
  <si>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</si>
  <si>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</si>
  <si>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</si>
  <si>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</si>
  <si>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</si>
  <si>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</si>
  <si>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</si>
  <si>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</si>
  <si>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</si>
  <si>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</si>
  <si>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</si>
  <si>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</si>
  <si>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</si>
  <si>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</si>
  <si>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</si>
  <si>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</si>
  <si>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</si>
  <si>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</si>
  <si>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</si>
  <si>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</si>
  <si>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</si>
  <si>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</si>
  <si>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</si>
  <si>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</si>
  <si>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</si>
  <si>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</si>
  <si>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</si>
  <si>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</si>
  <si>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</si>
  <si>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</si>
  <si>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</si>
  <si>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</si>
  <si>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</si>
  <si>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</si>
  <si>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</si>
  <si>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</si>
  <si>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Town of Norway</t>
  </si>
  <si>
    <t>Dee Gore, Town Clerk</t>
  </si>
  <si>
    <t>norwaytownclerk@gmail.com</t>
  </si>
  <si>
    <t>803-263-4300</t>
  </si>
  <si>
    <t>803-263-4114</t>
  </si>
  <si>
    <t xml:space="preserve">Orangeburg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</si>
</sst>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C179454E-2615-4BB7-A12A-D5702809239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75E90ACA-053A-4705-BF80-EB519F98BB03}"/>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4C35C63D-524E-4A99-8AD7-2F93F15A7AF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B1113C36-392D-487B-90C9-F141B0EE617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26FFC1F4-BE51-45E8-8AB5-C943A589A05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norwaytownclerk@gmail.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E18" sqref="E18"/>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84</v>
      </c>
      <c r="C3" s="49"/>
      <c r="D3" s="49"/>
      <c r="E3" s="49"/>
      <c r="F3" s="20"/>
    </row>
    <row r="4" spans="1:6" ht="13.5" customHeight="1" x14ac:dyDescent="0.25">
      <c r="A4" s="21" t="s">
        <v>17</v>
      </c>
      <c r="B4" s="49" t="s">
        <v>79</v>
      </c>
      <c r="C4" s="49"/>
      <c r="D4" s="49"/>
      <c r="E4" s="49"/>
      <c r="F4" s="20"/>
    </row>
    <row r="5" spans="1:6" ht="13.5" customHeight="1" x14ac:dyDescent="0.25">
      <c r="A5" s="22" t="s">
        <v>45</v>
      </c>
      <c r="B5" s="49" t="s">
        <v>43</v>
      </c>
      <c r="C5" s="49"/>
      <c r="D5" s="49"/>
      <c r="E5" s="49"/>
      <c r="F5" s="23"/>
    </row>
    <row r="6" spans="1:6" ht="13.5" x14ac:dyDescent="0.25">
      <c r="A6" s="21" t="s">
        <v>1</v>
      </c>
      <c r="B6" s="51">
        <v>42735</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15" sqref="B15"/>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 xml:space="preserve">Orangeburg </v>
      </c>
      <c r="C1" s="55"/>
      <c r="D1" s="55"/>
      <c r="E1" s="3"/>
      <c r="F1" s="3"/>
    </row>
    <row r="2" spans="1:6" ht="13.5" customHeight="1" x14ac:dyDescent="0.25">
      <c r="A2" s="4" t="s">
        <v>17</v>
      </c>
      <c r="B2" s="55" t="str">
        <f>IF('General Data'!B4:D4&lt;&gt;"",'General Data'!B4:D4,"")</f>
        <v>Town of Norway</v>
      </c>
      <c r="C2" s="55"/>
      <c r="D2" s="55"/>
      <c r="E2" s="34"/>
      <c r="F2" s="34"/>
    </row>
    <row r="3" spans="1:6" ht="13.5" x14ac:dyDescent="0.25">
      <c r="A3" s="4" t="s">
        <v>1</v>
      </c>
      <c r="B3" s="54">
        <f>IF('General Data'!B6:D6&lt;&gt;"",'General Data'!B6:D6,"")</f>
        <v>42735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v>519183</v>
      </c>
      <c r="C15" s="26"/>
      <c r="D15" s="26">
        <v>19631</v>
      </c>
      <c r="E15" s="26">
        <v>499552</v>
      </c>
      <c r="F15" s="14">
        <f t="shared" si="0"/>
        <v>499552</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519183</v>
      </c>
      <c r="C18" s="15">
        <f>SUM(C8:C17)</f>
        <v>0</v>
      </c>
      <c r="D18" s="15">
        <f>SUM(D8:D17)</f>
        <v>19631</v>
      </c>
      <c r="E18" s="15">
        <f>SUM(E8:E17)</f>
        <v>499552</v>
      </c>
      <c r="F18" s="15">
        <f t="shared" si="0"/>
        <v>499552</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519183</v>
      </c>
      <c r="C27" s="16">
        <f>SUM(C18,C26)</f>
        <v>0</v>
      </c>
      <c r="D27" s="16">
        <f>SUM(D18,D26)</f>
        <v>19631</v>
      </c>
      <c r="E27" s="16">
        <f>SUM(E18,E26)</f>
        <v>499552</v>
      </c>
      <c r="F27" s="16">
        <f t="shared" si="0"/>
        <v>499552</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9"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 xml:space="preserve">Orangeburg </v>
      </c>
      <c r="C1" s="55"/>
      <c r="D1" s="55"/>
      <c r="E1" s="3"/>
      <c r="F1" s="3"/>
    </row>
    <row r="2" spans="1:6" ht="13.5" customHeight="1" x14ac:dyDescent="0.25">
      <c r="A2" s="4" t="s">
        <v>17</v>
      </c>
      <c r="B2" s="55" t="str">
        <f>IF('General Data'!B4:D4&lt;&gt;"",'General Data'!B4:D4,"")</f>
        <v>Town of Norway</v>
      </c>
      <c r="C2" s="55"/>
      <c r="D2" s="55"/>
      <c r="E2" s="62"/>
      <c r="F2" s="62"/>
    </row>
    <row r="3" spans="1:6" ht="13.5" customHeight="1" x14ac:dyDescent="0.25">
      <c r="A3" s="4" t="s">
        <v>1</v>
      </c>
      <c r="B3" s="54">
        <f>IF('General Data'!B6:D6&lt;&gt;"",'General Data'!B6:D6,"")</f>
        <v>42735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 xml:space="preserve">Orangeburg </v>
      </c>
      <c r="C1" s="55"/>
      <c r="D1" s="29"/>
    </row>
    <row r="2" spans="1:4" ht="13.5" customHeight="1" x14ac:dyDescent="0.25">
      <c r="A2" s="4" t="s">
        <v>17</v>
      </c>
      <c r="B2" s="55" t="str">
        <f>IF('General Data'!B4:D4&lt;&gt;"",'General Data'!B4:D4,"")</f>
        <v>Town of Norway</v>
      </c>
      <c r="C2" s="55"/>
      <c r="D2" s="29"/>
    </row>
    <row r="3" spans="1:4" ht="13.5" customHeight="1" x14ac:dyDescent="0.25">
      <c r="A3" s="4" t="s">
        <v>1</v>
      </c>
      <c r="B3" s="28">
        <f>IF('General Data'!B6:D6&lt;&gt;"",'General Data'!B6:D6,"")</f>
        <v>42735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5" t="s">
        <v>35</v>
      </c>
      <c r="B8" s="65"/>
      <c r="C8" s="44"/>
      <c r="D8" s="44"/>
    </row>
    <row r="9" spans="1:4" ht="13.5" x14ac:dyDescent="0.25">
      <c r="A9" s="63" t="s">
        <v>68</v>
      </c>
      <c r="B9" s="64"/>
      <c r="C9" s="27"/>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0</v>
      </c>
      <c r="D12" s="46"/>
    </row>
    <row r="13" spans="1:4" ht="13.5" x14ac:dyDescent="0.25">
      <c r="A13" s="63" t="s">
        <v>71</v>
      </c>
      <c r="B13" s="64"/>
      <c r="C13" s="42">
        <f>SUM('General Obligation'!F27,'General Obligation'!F50)</f>
        <v>499552</v>
      </c>
      <c r="D13" s="46"/>
    </row>
    <row r="14" spans="1:4" ht="13.5" x14ac:dyDescent="0.25">
      <c r="A14" s="63" t="s">
        <v>72</v>
      </c>
      <c r="B14" s="64"/>
      <c r="C14" s="42">
        <f>C12-C13</f>
        <v>-499552</v>
      </c>
      <c r="D14" s="46"/>
    </row>
    <row r="15" spans="1:4" ht="36" customHeight="1" x14ac:dyDescent="0.2">
      <c r="A15" s="65" t="s">
        <v>37</v>
      </c>
      <c r="B15" s="65"/>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c r="B25" s="49"/>
      <c r="C25" s="49"/>
      <c r="D25" s="27"/>
    </row>
    <row r="26" spans="1:4" ht="13.5" x14ac:dyDescent="0.25">
      <c r="A26" s="71"/>
      <c r="B26" s="49"/>
      <c r="C26" s="49"/>
      <c r="D26" s="27"/>
    </row>
    <row r="27" spans="1:4" ht="13.5" x14ac:dyDescent="0.25">
      <c r="A27" s="71"/>
      <c r="B27" s="49"/>
      <c r="C27" s="49"/>
      <c r="D27" s="27"/>
    </row>
    <row r="28" spans="1:4" ht="13.5" x14ac:dyDescent="0.25">
      <c r="A28" s="71"/>
      <c r="B28" s="49"/>
      <c r="C28" s="49"/>
      <c r="D28" s="27"/>
    </row>
    <row r="29" spans="1:4" ht="13.5" x14ac:dyDescent="0.25">
      <c r="A29" s="71"/>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Town Of Norway</dc:creator>
  <cp:lastModifiedBy>Hess, Kelly</cp:lastModifiedBy>
  <cp:lastPrinted>2003-10-08T05:41:45Z</cp:lastPrinted>
  <dcterms:created xsi:type="dcterms:W3CDTF">2003-10-04T05:22:12Z</dcterms:created>
  <dcterms:modified xsi:type="dcterms:W3CDTF">2018-06-14T16:15:55Z</dcterms:modified>
</cp:coreProperties>
</file>