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7" i="5" s="1"/>
  <c r="D19" i="5"/>
  <c r="D20" i="5"/>
  <c r="D21" i="5"/>
  <c r="B3" i="5"/>
  <c r="B2" i="5"/>
  <c r="B1" i="5"/>
  <c r="B49" i="4"/>
  <c r="B41" i="4"/>
  <c r="F41" i="4" s="1"/>
  <c r="C49" i="4"/>
  <c r="F49" i="4" s="1"/>
  <c r="C50" i="4"/>
  <c r="C41" i="4"/>
  <c r="D49" i="4"/>
  <c r="D41" i="4"/>
  <c r="D50" i="4" s="1"/>
  <c r="E49" i="4"/>
  <c r="E41" i="4"/>
  <c r="E50" i="4"/>
  <c r="F48" i="4"/>
  <c r="F47" i="4"/>
  <c r="F46" i="4"/>
  <c r="F45" i="4"/>
  <c r="F44" i="4"/>
  <c r="F43" i="4"/>
  <c r="F40" i="4"/>
  <c r="F39" i="4"/>
  <c r="F38" i="4"/>
  <c r="F37" i="4"/>
  <c r="F36" i="4"/>
  <c r="F35" i="4"/>
  <c r="F34" i="4"/>
  <c r="F33" i="4"/>
  <c r="F32" i="4"/>
  <c r="F31" i="4"/>
  <c r="B26" i="4"/>
  <c r="F26" i="4" s="1"/>
  <c r="B18" i="4"/>
  <c r="B27" i="4" s="1"/>
  <c r="F27" i="4" s="1"/>
  <c r="C18" i="4"/>
  <c r="C27" i="4" s="1"/>
  <c r="C26" i="4"/>
  <c r="D18" i="4"/>
  <c r="D27" i="4"/>
  <c r="D26" i="4"/>
  <c r="E18" i="4"/>
  <c r="E27" i="4" s="1"/>
  <c r="E26" i="4"/>
  <c r="F25" i="4"/>
  <c r="F24" i="4"/>
  <c r="F23" i="4"/>
  <c r="F22" i="4"/>
  <c r="F21" i="4"/>
  <c r="F20" i="4"/>
  <c r="F17" i="4"/>
  <c r="F16" i="4"/>
  <c r="F15" i="4"/>
  <c r="F14" i="4"/>
  <c r="F13" i="4"/>
  <c r="F12" i="4"/>
  <c r="F11" i="4"/>
  <c r="F10" i="4"/>
  <c r="F9" i="4"/>
  <c r="F8" i="4"/>
  <c r="B41" i="1"/>
  <c r="B50" i="1" s="1"/>
  <c r="F50" i="1" s="1"/>
  <c r="C41" i="1"/>
  <c r="C50" i="1" s="1"/>
  <c r="B49" i="1"/>
  <c r="F49" i="1" s="1"/>
  <c r="D49" i="1"/>
  <c r="D41" i="1"/>
  <c r="E41" i="1"/>
  <c r="E49" i="1"/>
  <c r="E50" i="1"/>
  <c r="F40" i="1"/>
  <c r="F39" i="1"/>
  <c r="F38" i="1"/>
  <c r="F37" i="1"/>
  <c r="F36" i="1"/>
  <c r="F35" i="1"/>
  <c r="F34" i="1"/>
  <c r="F33" i="1"/>
  <c r="F32" i="1"/>
  <c r="F31" i="1"/>
  <c r="C49" i="1"/>
  <c r="F48" i="1"/>
  <c r="F47" i="1"/>
  <c r="F46" i="1"/>
  <c r="F45" i="1"/>
  <c r="F44" i="1"/>
  <c r="F43" i="1"/>
  <c r="B2" i="4"/>
  <c r="B3" i="4"/>
  <c r="B2" i="1"/>
  <c r="B3" i="1"/>
  <c r="B1" i="4"/>
  <c r="B1" i="1"/>
  <c r="B18" i="1"/>
  <c r="F18" i="1" s="1"/>
  <c r="D18" i="1"/>
  <c r="D27" i="1" s="1"/>
  <c r="B26" i="1"/>
  <c r="C18" i="1"/>
  <c r="C26" i="1"/>
  <c r="C27" i="1"/>
  <c r="F26" i="1"/>
  <c r="D26" i="1"/>
  <c r="F25" i="1"/>
  <c r="F24" i="1"/>
  <c r="F23" i="1"/>
  <c r="F22" i="1"/>
  <c r="F21" i="1"/>
  <c r="F20" i="1"/>
  <c r="E18" i="1"/>
  <c r="E27" i="1" s="1"/>
  <c r="E26" i="1"/>
  <c r="F9" i="1"/>
  <c r="F10" i="1"/>
  <c r="F11" i="1"/>
  <c r="F12" i="1"/>
  <c r="F13" i="1"/>
  <c r="F14" i="1"/>
  <c r="F15" i="1"/>
  <c r="F16" i="1"/>
  <c r="F17" i="1"/>
  <c r="F8" i="1"/>
  <c r="D16" i="5"/>
  <c r="D50" i="1"/>
  <c r="D22" i="5"/>
  <c r="B50" i="4" l="1"/>
  <c r="F50" i="4" s="1"/>
  <c r="D18" i="5"/>
  <c r="F41" i="1"/>
  <c r="F18" i="4"/>
  <c r="B27" i="1"/>
  <c r="F27" i="1" s="1"/>
  <c r="C13" i="5" s="1"/>
  <c r="C14" i="5" s="1"/>
  <c r="A17" i="6" s="1"/>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<sst xmlns="http://schemas.openxmlformats.org/spreadsheetml/2006/main" count="191" uniqueCount="85">
  <si>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</si>
  <si>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</si>
  <si>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</si>
  <si>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</si>
  <si>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</si>
  <si>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</si>
  <si>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</si>
  <si>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</si>
  <si>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</si>
  <si>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</si>
  <si>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</si>
  <si>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</si>
  <si>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</si>
  <si>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</si>
  <si>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</si>
  <si>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</si>
  <si>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</si>
  <si>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</si>
  <si>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</si>
  <si>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</si>
  <si>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</si>
  <si>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</si>
  <si>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</si>
  <si>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</si>
  <si>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</si>
  <si>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</si>
  <si>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</si>
  <si>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</si>
  <si>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</si>
  <si>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</si>
  <si>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</si>
  <si>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</si>
  <si>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</si>
  <si>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</si>
  <si>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</si>
  <si>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</si>
  <si>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</si>
  <si>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</si>
  <si>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</si>
  <si>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</si>
  <si>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</si>
  <si>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</si>
  <si>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</si>
  <si>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</si>
  <si>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</si>
  <si>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</si>
  <si>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</si>
  <si>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</si>
  <si>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</si>
  <si>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</si>
  <si>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</si>
  <si>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</si>
  <si>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</si>
  <si>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</si>
  <si>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</si>
  <si>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</si>
  <si>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</si>
  <si>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</si>
  <si>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</si>
  <si>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</si>
  <si>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</si>
  <si>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</si>
  <si>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</si>
  <si>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</si>
  <si>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</si>
  <si>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</si>
  <si>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</si>
  <si>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</si>
  <si>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</si>
  <si>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</si>
  <si>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</si>
  <si>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</si>
  <si>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</si>
  <si>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</si>
  <si>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</si>
  <si>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</si>
  <si>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</si>
  <si>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</si>
  <si>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</si>
  <si>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Cherokee</t>
  </si>
  <si>
    <t>City of Gaffney</t>
  </si>
  <si>
    <t>Ginny W. Wallace</t>
  </si>
  <si>
    <t>gwallace@cityofgaffney-sc.gov</t>
  </si>
  <si>
    <t>864-487-8505</t>
  </si>
  <si>
    <t>864-487-8508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</si>
</sst>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19" name="Picture 1" descr="scstateseal">
          <a:extLst>
            <a:ext uri="{FF2B5EF4-FFF2-40B4-BE49-F238E27FC236}">
              <a16:creationId xmlns:a16="http://schemas.microsoft.com/office/drawing/2014/main" id="{7A8A25E1-F00B-47F7-8000-7FB3B838942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236F2FF4-8AE9-4C35-8883-A0872A527AC6}"/>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0" name="Picture 1" descr="scstateseal">
          <a:extLst>
            <a:ext uri="{FF2B5EF4-FFF2-40B4-BE49-F238E27FC236}">
              <a16:creationId xmlns:a16="http://schemas.microsoft.com/office/drawing/2014/main" id="{0D927C9B-A182-406C-A43C-B794E6E05F5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2" name="Picture 1" descr="scstateseal">
          <a:extLst>
            <a:ext uri="{FF2B5EF4-FFF2-40B4-BE49-F238E27FC236}">
              <a16:creationId xmlns:a16="http://schemas.microsoft.com/office/drawing/2014/main" id="{B81EC485-AE20-424F-B8D0-FE46714F94F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6" name="Picture 1" descr="scstateseal">
          <a:extLst>
            <a:ext uri="{FF2B5EF4-FFF2-40B4-BE49-F238E27FC236}">
              <a16:creationId xmlns:a16="http://schemas.microsoft.com/office/drawing/2014/main" id="{07E4F205-C397-448D-92DA-8DD9A0F6DF8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gwallace@cityofgaffney-sc.gov"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18"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Cherokee</v>
      </c>
      <c r="C1" s="55"/>
      <c r="D1" s="55"/>
      <c r="E1" s="3"/>
      <c r="F1" s="3"/>
    </row>
    <row r="2" spans="1:6" ht="13.5" customHeight="1" x14ac:dyDescent="0.25">
      <c r="A2" s="4" t="s">
        <v>17</v>
      </c>
      <c r="B2" s="55" t="str">
        <f>IF('General Data'!B4:D4&lt;&gt;"",'General Data'!B4:D4,"")</f>
        <v>City of Gaffney</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1030000</v>
      </c>
      <c r="C9" s="26"/>
      <c r="D9" s="26">
        <v>115000</v>
      </c>
      <c r="E9" s="26">
        <v>118000</v>
      </c>
      <c r="F9" s="14">
        <f t="shared" ref="F9:F27" si="0">B9+C9-D9</f>
        <v>915000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1030000</v>
      </c>
      <c r="C18" s="15">
        <f>SUM(C8:C17)</f>
        <v>0</v>
      </c>
      <c r="D18" s="15">
        <f>SUM(D8:D17)</f>
        <v>115000</v>
      </c>
      <c r="E18" s="15">
        <f>SUM(E8:E17)</f>
        <v>118000</v>
      </c>
      <c r="F18" s="15">
        <f t="shared" si="0"/>
        <v>915000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1030000</v>
      </c>
      <c r="C27" s="16">
        <f>SUM(C18,C26)</f>
        <v>0</v>
      </c>
      <c r="D27" s="16">
        <f>SUM(D18,D26)</f>
        <v>115000</v>
      </c>
      <c r="E27" s="16">
        <f>SUM(E18,E26)</f>
        <v>118000</v>
      </c>
      <c r="F27" s="16">
        <f t="shared" si="0"/>
        <v>915000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v>1009901</v>
      </c>
      <c r="C45" s="26"/>
      <c r="D45" s="26">
        <v>364986</v>
      </c>
      <c r="E45" s="26">
        <v>264193</v>
      </c>
      <c r="F45" s="14">
        <f t="shared" si="2"/>
        <v>644915</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v>11078</v>
      </c>
      <c r="C48" s="26"/>
      <c r="D48" s="26">
        <v>1000</v>
      </c>
      <c r="E48" s="26">
        <v>1000</v>
      </c>
      <c r="F48" s="14">
        <f t="shared" si="2"/>
        <v>10078</v>
      </c>
    </row>
    <row r="49" spans="1:6" ht="18" customHeight="1" thickBot="1" x14ac:dyDescent="0.3">
      <c r="A49" s="9" t="s">
        <v>9</v>
      </c>
      <c r="B49" s="15">
        <f>SUM(B43:B48)</f>
        <v>1020979</v>
      </c>
      <c r="C49" s="15">
        <f>SUM(C43:C48)</f>
        <v>0</v>
      </c>
      <c r="D49" s="15">
        <f>SUM(D43:D48)</f>
        <v>365986</v>
      </c>
      <c r="E49" s="15">
        <f>SUM(E43:E48)</f>
        <v>265193</v>
      </c>
      <c r="F49" s="15">
        <f t="shared" si="2"/>
        <v>654993</v>
      </c>
    </row>
    <row r="50" spans="1:6" ht="18" customHeight="1" thickTop="1" thickBot="1" x14ac:dyDescent="0.3">
      <c r="A50" s="9" t="s">
        <v>13</v>
      </c>
      <c r="B50" s="16">
        <f>SUM(B41,B49)</f>
        <v>1020979</v>
      </c>
      <c r="C50" s="16">
        <f>SUM(C41,C49)</f>
        <v>0</v>
      </c>
      <c r="D50" s="16">
        <f>SUM(D41,D49)</f>
        <v>365986</v>
      </c>
      <c r="E50" s="16">
        <f>SUM(E41,E49)</f>
        <v>265193</v>
      </c>
      <c r="F50" s="16">
        <f t="shared" si="2"/>
        <v>654993</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28"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Cherokee</v>
      </c>
      <c r="C1" s="55"/>
      <c r="D1" s="55"/>
      <c r="E1" s="3"/>
      <c r="F1" s="3"/>
    </row>
    <row r="2" spans="1:6" ht="13.5" customHeight="1" x14ac:dyDescent="0.25">
      <c r="A2" s="4" t="s">
        <v>17</v>
      </c>
      <c r="B2" s="55" t="str">
        <f>IF('General Data'!B4:D4&lt;&gt;"",'General Data'!B4:D4,"")</f>
        <v>City of Gaffney</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Cherokee</v>
      </c>
      <c r="C1" s="55"/>
      <c r="D1" s="29"/>
    </row>
    <row r="2" spans="1:4" ht="13.5" customHeight="1" x14ac:dyDescent="0.25">
      <c r="A2" s="4" t="s">
        <v>17</v>
      </c>
      <c r="B2" s="55" t="str">
        <f>IF('General Data'!B4:D4&lt;&gt;"",'General Data'!B4:D4,"")</f>
        <v>City of Gaffney</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0" t="s">
        <v>34</v>
      </c>
      <c r="B6" s="70"/>
      <c r="C6" s="70"/>
      <c r="D6" s="70"/>
    </row>
    <row r="7" spans="1:4" s="2" customFormat="1" ht="15" customHeight="1" x14ac:dyDescent="0.35">
      <c r="A7" s="71"/>
      <c r="B7" s="72"/>
      <c r="C7" s="43" t="s">
        <v>40</v>
      </c>
      <c r="D7" s="43" t="s">
        <v>41</v>
      </c>
    </row>
    <row r="8" spans="1:4" s="2" customFormat="1" ht="39.950000000000003" customHeight="1" x14ac:dyDescent="0.35">
      <c r="A8" s="73" t="s">
        <v>35</v>
      </c>
      <c r="B8" s="73"/>
      <c r="C8" s="44"/>
      <c r="D8" s="44"/>
    </row>
    <row r="9" spans="1:4" ht="13.5" x14ac:dyDescent="0.25">
      <c r="A9" s="66" t="s">
        <v>68</v>
      </c>
      <c r="B9" s="67"/>
      <c r="C9" s="27"/>
      <c r="D9" s="13"/>
    </row>
    <row r="10" spans="1:4" ht="13.5" x14ac:dyDescent="0.25">
      <c r="A10" s="66" t="s">
        <v>69</v>
      </c>
      <c r="B10" s="67"/>
      <c r="C10" s="13"/>
      <c r="D10" s="27"/>
    </row>
    <row r="11" spans="1:4" ht="36" customHeight="1" x14ac:dyDescent="0.2">
      <c r="A11" s="73" t="s">
        <v>49</v>
      </c>
      <c r="B11" s="73"/>
      <c r="C11" s="45"/>
      <c r="D11" s="45"/>
    </row>
    <row r="12" spans="1:4" ht="13.5" x14ac:dyDescent="0.25">
      <c r="A12" s="66" t="s">
        <v>70</v>
      </c>
      <c r="B12" s="67"/>
      <c r="C12" s="42">
        <f>C9*8%</f>
        <v>0</v>
      </c>
      <c r="D12" s="46"/>
    </row>
    <row r="13" spans="1:4" ht="13.5" x14ac:dyDescent="0.25">
      <c r="A13" s="66" t="s">
        <v>71</v>
      </c>
      <c r="B13" s="67"/>
      <c r="C13" s="42">
        <f>SUM('General Obligation'!F27,'General Obligation'!F50)</f>
        <v>1569993</v>
      </c>
      <c r="D13" s="46"/>
    </row>
    <row r="14" spans="1:4" ht="13.5" x14ac:dyDescent="0.25">
      <c r="A14" s="66" t="s">
        <v>72</v>
      </c>
      <c r="B14" s="67"/>
      <c r="C14" s="42">
        <f>C12-C13</f>
        <v>-1569993</v>
      </c>
      <c r="D14" s="46"/>
    </row>
    <row r="15" spans="1:4" ht="36" customHeight="1" x14ac:dyDescent="0.2">
      <c r="A15" s="73" t="s">
        <v>37</v>
      </c>
      <c r="B15" s="73"/>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4"/>
      <c r="B30" s="75"/>
      <c r="C30" s="75"/>
      <c r="D30" s="12"/>
    </row>
    <row r="31" spans="1:4" ht="12.75" hidden="1" customHeight="1" x14ac:dyDescent="0.2">
      <c r="A31" s="74"/>
      <c r="B31" s="75"/>
      <c r="C31" s="75"/>
      <c r="D31" s="12"/>
    </row>
    <row r="32" spans="1:4" ht="12.75" hidden="1" customHeight="1" x14ac:dyDescent="0.2">
      <c r="A32" s="74"/>
      <c r="B32" s="75"/>
      <c r="C32" s="75"/>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14:B14"/>
    <mergeCell ref="A27:C27"/>
    <mergeCell ref="A4:D4"/>
    <mergeCell ref="A21:B21"/>
    <mergeCell ref="A10:B10"/>
    <mergeCell ref="A15:B15"/>
    <mergeCell ref="A16:B16"/>
    <mergeCell ref="A17:B17"/>
    <mergeCell ref="A11:B11"/>
    <mergeCell ref="A12:B12"/>
    <mergeCell ref="A13:B13"/>
    <mergeCell ref="A5:D5"/>
    <mergeCell ref="A6:D6"/>
    <mergeCell ref="A7:B7"/>
    <mergeCell ref="A8:B8"/>
    <mergeCell ref="A9:B9"/>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Ginny Wallace</dc:creator>
  <cp:lastModifiedBy>Hess, Kelly</cp:lastModifiedBy>
  <cp:lastPrinted>2003-10-08T05:41:45Z</cp:lastPrinted>
  <dcterms:created xsi:type="dcterms:W3CDTF">2003-10-04T05:22:12Z</dcterms:created>
  <dcterms:modified xsi:type="dcterms:W3CDTF">2018-06-14T20:34:55Z</dcterms:modified>
</cp:coreProperties>
</file>