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F49" i="4"/>
  <c r="B41" i="4"/>
  <c r="F41" i="4"/>
  <c r="B50" i="4"/>
  <c r="C49" i="4"/>
  <c r="C50" i="4"/>
  <c r="C41" i="4"/>
  <c r="D49" i="4"/>
  <c r="D41" i="4"/>
  <c r="D50" i="4"/>
  <c r="E49" i="4"/>
  <c r="E41" i="4"/>
  <c r="E50" i="4"/>
  <c r="F48" i="4"/>
  <c r="F47" i="4"/>
  <c r="F46" i="4"/>
  <c r="F45" i="4"/>
  <c r="F44" i="4"/>
  <c r="F43" i="4"/>
  <c r="F40" i="4"/>
  <c r="F39" i="4"/>
  <c r="F38" i="4"/>
  <c r="F37" i="4"/>
  <c r="F36" i="4"/>
  <c r="F35" i="4"/>
  <c r="F34" i="4"/>
  <c r="F33" i="4"/>
  <c r="F32" i="4"/>
  <c r="F31" i="4"/>
  <c r="B26" i="4"/>
  <c r="F26" i="4"/>
  <c r="B18" i="4"/>
  <c r="B27" i="4"/>
  <c r="C18" i="4"/>
  <c r="C27" i="4"/>
  <c r="C26" i="4"/>
  <c r="D18" i="4"/>
  <c r="D27" i="4"/>
  <c r="D26" i="4"/>
  <c r="E18" i="4"/>
  <c r="E26" i="4"/>
  <c r="E27" i="4"/>
  <c r="F25" i="4"/>
  <c r="F24" i="4"/>
  <c r="F23" i="4"/>
  <c r="F22" i="4"/>
  <c r="F21" i="4"/>
  <c r="F20" i="4"/>
  <c r="F17" i="4"/>
  <c r="F16" i="4"/>
  <c r="F15" i="4"/>
  <c r="F14" i="4"/>
  <c r="F13" i="4"/>
  <c r="F12" i="4"/>
  <c r="F11" i="4"/>
  <c r="F10" i="4"/>
  <c r="F9" i="4"/>
  <c r="F8" i="4"/>
  <c r="B41" i="1"/>
  <c r="C41" i="1"/>
  <c r="C50" i="1"/>
  <c r="D41" i="1"/>
  <c r="D50" i="1"/>
  <c r="E41" i="1"/>
  <c r="E50" i="1"/>
  <c r="F40" i="1"/>
  <c r="F39" i="1"/>
  <c r="F38" i="1"/>
  <c r="F37" i="1"/>
  <c r="F36" i="1"/>
  <c r="F35" i="1"/>
  <c r="F34" i="1"/>
  <c r="F33" i="1"/>
  <c r="F32" i="1"/>
  <c r="F31" i="1"/>
  <c r="B49" i="1"/>
  <c r="B50" i="1"/>
  <c r="C49" i="1"/>
  <c r="D49" i="1"/>
  <c r="E49" i="1"/>
  <c r="F48" i="1"/>
  <c r="F47" i="1"/>
  <c r="F46" i="1"/>
  <c r="F45" i="1"/>
  <c r="F44" i="1"/>
  <c r="F43" i="1"/>
  <c r="B2" i="4"/>
  <c r="B3" i="4"/>
  <c r="B2" i="1"/>
  <c r="B3" i="1"/>
  <c r="B1" i="4"/>
  <c r="B1" i="1"/>
  <c r="B18" i="1"/>
  <c r="F18" i="1"/>
  <c r="B27" i="1"/>
  <c r="B26" i="1"/>
  <c r="C18" i="1"/>
  <c r="C26" i="1"/>
  <c r="D18" i="1"/>
  <c r="D26" i="1"/>
  <c r="D27" i="1"/>
  <c r="F25" i="1"/>
  <c r="F24" i="1"/>
  <c r="F23" i="1"/>
  <c r="F22" i="1"/>
  <c r="F21" i="1"/>
  <c r="F20" i="1"/>
  <c r="E18" i="1"/>
  <c r="E26" i="1"/>
  <c r="F9" i="1"/>
  <c r="F10" i="1"/>
  <c r="F11" i="1"/>
  <c r="F12" i="1"/>
  <c r="F13" i="1"/>
  <c r="F14" i="1"/>
  <c r="F15" i="1"/>
  <c r="F16" i="1"/>
  <c r="F17" i="1"/>
  <c r="F8" i="1"/>
  <c r="D16" i="5"/>
  <c r="E27" i="1"/>
  <c r="F26" i="1"/>
  <c r="F27" i="4"/>
  <c r="F50" i="4"/>
  <c r="F50" i="1"/>
  <c r="C27" i="1"/>
  <c r="F27" i="1"/>
  <c r="C13" i="5"/>
  <c r="C14" i="5"/>
  <c r="A17" i="6"/>
  <c r="F49" i="1"/>
  <c r="F41" i="1"/>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<sst xmlns="http://schemas.openxmlformats.org/spreadsheetml/2006/main" count="191" uniqueCount="85">
  <si>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</si>
  <si>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</si>
  <si>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</si>
  <si>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</si>
  <si>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</si>
  <si>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</si>
  <si>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</si>
  <si>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</si>
  <si>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</si>
  <si>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</si>
  <si>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</si>
  <si>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</si>
  <si>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</si>
  <si>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</si>
  <si>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</si>
  <si>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</si>
  <si>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</si>
  <si>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</si>
  <si>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</si>
  <si>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</si>
  <si>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</si>
  <si>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</si>
  <si>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</si>
  <si>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</si>
  <si>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</si>
  <si>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</si>
  <si>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</si>
  <si>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</si>
  <si>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</si>
  <si>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</si>
  <si>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</si>
  <si>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</si>
  <si>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</si>
  <si>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</si>
  <si>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</si>
  <si>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</si>
  <si>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</si>
  <si>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</si>
  <si>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</si>
  <si>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</si>
  <si>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</si>
  <si>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</si>
  <si>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</si>
  <si>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</si>
  <si>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</si>
  <si>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</si>
  <si>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</si>
  <si>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</si>
  <si>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</si>
  <si>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</si>
  <si>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</si>
  <si>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</si>
  <si>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</si>
  <si>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</si>
  <si>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</si>
  <si>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</si>
  <si>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</si>
  <si>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</si>
  <si>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</si>
  <si>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</si>
  <si>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</si>
  <si>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</si>
  <si>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</si>
  <si>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</si>
  <si>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</si>
  <si>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</si>
  <si>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</si>
  <si>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</si>
  <si>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</si>
  <si>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</si>
  <si>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</si>
  <si>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</si>
  <si>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</si>
  <si>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</si>
  <si>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</si>
  <si>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</si>
  <si>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</si>
  <si>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</si>
  <si>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</si>
  <si>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</si>
  <si>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City of Lamar</t>
  </si>
  <si>
    <t>Douglas Poston, CPA</t>
  </si>
  <si>
    <t>doug@drpjcpa.com</t>
  </si>
  <si>
    <t>843-661-6180</t>
  </si>
  <si>
    <t>888-842-5751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</si>
</sst>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6" xfId="0" applyFont="1" applyFill="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6" name="Picture 1" descr="scstateseal">
          <a:extLst>
            <a:ext uri="{FF2B5EF4-FFF2-40B4-BE49-F238E27FC236}">
              <a16:creationId xmlns:a16="http://schemas.microsoft.com/office/drawing/2014/main" id="{27BECED8-C8EE-4055-90FB-A4659CB60E3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CF32E71-782A-43EC-8499-3B330F55B6E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5123" name="Picture 1" descr="scstateseal">
          <a:extLst>
            <a:ext uri="{FF2B5EF4-FFF2-40B4-BE49-F238E27FC236}">
              <a16:creationId xmlns:a16="http://schemas.microsoft.com/office/drawing/2014/main" id="{2C62F162-3A2A-462F-8A74-925192623FD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6147" name="Picture 1" descr="scstateseal">
          <a:extLst>
            <a:ext uri="{FF2B5EF4-FFF2-40B4-BE49-F238E27FC236}">
              <a16:creationId xmlns:a16="http://schemas.microsoft.com/office/drawing/2014/main" id="{3FA07EA8-D317-423E-AC7D-3464CF4EF16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7171" name="Picture 1" descr="scstateseal">
          <a:extLst>
            <a:ext uri="{FF2B5EF4-FFF2-40B4-BE49-F238E27FC236}">
              <a16:creationId xmlns:a16="http://schemas.microsoft.com/office/drawing/2014/main" id="{E3604893-3D85-4744-ABB4-E0F0BC181D6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oug@drpj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3" sqref="B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2" sqref="B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Lamar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43776</v>
      </c>
      <c r="C21" s="26">
        <v>0</v>
      </c>
      <c r="D21" s="26">
        <v>648</v>
      </c>
      <c r="E21" s="26">
        <v>43128</v>
      </c>
      <c r="F21" s="14">
        <f t="shared" si="0"/>
        <v>43128</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43776</v>
      </c>
      <c r="C26" s="15">
        <f>SUM(C20:C25)</f>
        <v>0</v>
      </c>
      <c r="D26" s="15">
        <f>SUM(D20:D25)</f>
        <v>648</v>
      </c>
      <c r="E26" s="15">
        <f>SUM(E20:E25)</f>
        <v>43128</v>
      </c>
      <c r="F26" s="15">
        <f t="shared" si="0"/>
        <v>43128</v>
      </c>
    </row>
    <row r="27" spans="1:6" ht="18" customHeight="1" thickTop="1" thickBot="1" x14ac:dyDescent="0.3">
      <c r="A27" s="10" t="s">
        <v>13</v>
      </c>
      <c r="B27" s="16">
        <f>SUM(B18,B26)</f>
        <v>43776</v>
      </c>
      <c r="C27" s="16">
        <f>SUM(C18,C26)</f>
        <v>0</v>
      </c>
      <c r="D27" s="16">
        <f>SUM(D18,D26)</f>
        <v>648</v>
      </c>
      <c r="E27" s="16">
        <f>SUM(E18,E26)</f>
        <v>43128</v>
      </c>
      <c r="F27" s="16">
        <f t="shared" si="0"/>
        <v>43128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Lamar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City of Lamar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65" t="s">
        <v>35</v>
      </c>
      <c r="B8" s="65"/>
      <c r="C8" s="44"/>
      <c r="D8" s="44"/>
    </row>
    <row r="9" spans="1:4" ht="13.5" x14ac:dyDescent="0.25">
      <c r="A9" s="63" t="s">
        <v>68</v>
      </c>
      <c r="B9" s="64"/>
      <c r="C9" s="27">
        <v>1282170</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102573.6</v>
      </c>
      <c r="D12" s="46"/>
    </row>
    <row r="13" spans="1:4" ht="13.5" x14ac:dyDescent="0.25">
      <c r="A13" s="63" t="s">
        <v>71</v>
      </c>
      <c r="B13" s="64"/>
      <c r="C13" s="42">
        <f>SUM('General Obligation'!F27,'General Obligation'!F50)</f>
        <v>43128</v>
      </c>
      <c r="D13" s="46"/>
    </row>
    <row r="14" spans="1:4" ht="13.5" x14ac:dyDescent="0.25">
      <c r="A14" s="63" t="s">
        <v>72</v>
      </c>
      <c r="B14" s="64"/>
      <c r="C14" s="42">
        <f>C12-C13</f>
        <v>59445.600000000006</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69" t="s">
        <v>36</v>
      </c>
      <c r="B22" s="70"/>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7" t="s">
        <v>39</v>
      </c>
      <c r="B24" s="68"/>
      <c r="C24" s="68"/>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8:B8"/>
    <mergeCell ref="A9:B9"/>
    <mergeCell ref="A10:B10"/>
    <mergeCell ref="A32:C32"/>
    <mergeCell ref="A30:C30"/>
    <mergeCell ref="A31:C31"/>
    <mergeCell ref="A25:C25"/>
    <mergeCell ref="A26:C26"/>
    <mergeCell ref="A27:C27"/>
    <mergeCell ref="A29:C29"/>
    <mergeCell ref="B1:C1"/>
    <mergeCell ref="B2:C2"/>
    <mergeCell ref="A28:C28"/>
    <mergeCell ref="A23:D23"/>
    <mergeCell ref="A18:B18"/>
    <mergeCell ref="A19:B19"/>
    <mergeCell ref="A20:B20"/>
    <mergeCell ref="A24:C24"/>
    <mergeCell ref="A5:D5"/>
    <mergeCell ref="A22:B22"/>
    <mergeCell ref="A4:D4"/>
    <mergeCell ref="A21:B21"/>
    <mergeCell ref="A16:B16"/>
    <mergeCell ref="A17:B17"/>
    <mergeCell ref="A11:B11"/>
    <mergeCell ref="A12:B12"/>
    <mergeCell ref="A15:B15"/>
    <mergeCell ref="A13:B13"/>
    <mergeCell ref="A14:B14"/>
    <mergeCell ref="A6:D6"/>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Poston</dc:creator>
  <cp:lastModifiedBy>Hess, Kelly</cp:lastModifiedBy>
  <cp:lastPrinted>2003-10-08T05:41:45Z</cp:lastPrinted>
  <dcterms:created xsi:type="dcterms:W3CDTF">2003-10-04T05:22:12Z</dcterms:created>
  <dcterms:modified xsi:type="dcterms:W3CDTF">2018-06-18T14:56:48Z</dcterms:modified>
</cp:coreProperties>
</file>