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9" i="5"/>
  <c r="D21" i="5"/>
  <c r="B3" i="5"/>
  <c r="B2" i="5"/>
  <c r="B1" i="5"/>
  <c r="B49" i="4"/>
  <c r="B41" i="4"/>
  <c r="B50" i="4" s="1"/>
  <c r="C49" i="4"/>
  <c r="F49" i="4" s="1"/>
  <c r="C41" i="4"/>
  <c r="C50" i="4"/>
  <c r="D49" i="4"/>
  <c r="D50" i="4" s="1"/>
  <c r="D41" i="4"/>
  <c r="E49" i="4"/>
  <c r="E41" i="4"/>
  <c r="E50" i="4"/>
  <c r="F48" i="4"/>
  <c r="F47" i="4"/>
  <c r="F46" i="4"/>
  <c r="F45" i="4"/>
  <c r="F44" i="4"/>
  <c r="F43" i="4"/>
  <c r="F40" i="4"/>
  <c r="F39" i="4"/>
  <c r="F38" i="4"/>
  <c r="F37" i="4"/>
  <c r="F36" i="4"/>
  <c r="F35" i="4"/>
  <c r="F34" i="4"/>
  <c r="F33" i="4"/>
  <c r="F32" i="4"/>
  <c r="F31" i="4"/>
  <c r="B26" i="4"/>
  <c r="B18" i="4"/>
  <c r="C18" i="4"/>
  <c r="F18" i="4" s="1"/>
  <c r="C26" i="4"/>
  <c r="D18" i="4"/>
  <c r="D26" i="4"/>
  <c r="D27" i="4"/>
  <c r="E18" i="4"/>
  <c r="E26" i="4"/>
  <c r="E27" i="4" s="1"/>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B50" i="1"/>
  <c r="C49" i="1"/>
  <c r="D49" i="1"/>
  <c r="F49" i="1" s="1"/>
  <c r="D50" i="1"/>
  <c r="E49" i="1"/>
  <c r="E50" i="1"/>
  <c r="F48" i="1"/>
  <c r="F47" i="1"/>
  <c r="F46" i="1"/>
  <c r="F45" i="1"/>
  <c r="F44" i="1"/>
  <c r="F43" i="1"/>
  <c r="B2" i="4"/>
  <c r="B3" i="4"/>
  <c r="B2" i="1"/>
  <c r="B3" i="1"/>
  <c r="B1" i="4"/>
  <c r="B1" i="1"/>
  <c r="B18" i="1"/>
  <c r="B27" i="1" s="1"/>
  <c r="F27" i="1" s="1"/>
  <c r="C13" i="5" s="1"/>
  <c r="C14" i="5" s="1"/>
  <c r="A17" i="6" s="1"/>
  <c r="B26" i="1"/>
  <c r="F26" i="1" s="1"/>
  <c r="C18" i="1"/>
  <c r="F18" i="1" s="1"/>
  <c r="C27" i="1"/>
  <c r="C26" i="1"/>
  <c r="D18" i="1"/>
  <c r="D27" i="1" s="1"/>
  <c r="D26" i="1"/>
  <c r="F25" i="1"/>
  <c r="F24" i="1"/>
  <c r="F23" i="1"/>
  <c r="F22" i="1"/>
  <c r="F21" i="1"/>
  <c r="F20" i="1"/>
  <c r="E18" i="1"/>
  <c r="E27" i="1" s="1"/>
  <c r="E26" i="1"/>
  <c r="F9" i="1"/>
  <c r="F10" i="1"/>
  <c r="F11" i="1"/>
  <c r="F12" i="1"/>
  <c r="F13" i="1"/>
  <c r="F14" i="1"/>
  <c r="F15" i="1"/>
  <c r="F16" i="1"/>
  <c r="F17" i="1"/>
  <c r="F8" i="1"/>
  <c r="B27" i="4"/>
  <c r="D16" i="5"/>
  <c r="C50" i="1"/>
  <c r="F50" i="1" s="1"/>
  <c r="D22" i="5"/>
  <c r="D17" i="5"/>
  <c r="F26" i="4"/>
  <c r="F41" i="4"/>
  <c r="F50" i="4" l="1"/>
  <c r="D20" i="5"/>
  <c r="C27" i="4"/>
  <c r="F27"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<sst xmlns="http://schemas.openxmlformats.org/spreadsheetml/2006/main" count="191" uniqueCount="85">
  <si>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</si>
  <si>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</si>
  <si>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</si>
  <si>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</si>
  <si>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</si>
  <si>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</si>
  <si>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</si>
  <si>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</si>
  <si>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</si>
  <si>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</si>
  <si>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</si>
  <si>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</si>
  <si>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</si>
  <si>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</si>
  <si>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</si>
  <si>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</si>
  <si>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</si>
  <si>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</si>
  <si>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</si>
  <si>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</si>
  <si>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</si>
  <si>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</si>
  <si>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</si>
  <si>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</si>
  <si>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</si>
  <si>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</si>
  <si>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</si>
  <si>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</si>
  <si>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</si>
  <si>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</si>
  <si>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</si>
  <si>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</si>
  <si>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</si>
  <si>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</si>
  <si>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</si>
  <si>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</si>
  <si>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</si>
  <si>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</si>
  <si>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</si>
  <si>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</si>
  <si>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</si>
  <si>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</si>
  <si>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</si>
  <si>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</si>
  <si>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</si>
  <si>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</si>
  <si>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</si>
  <si>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</si>
  <si>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</si>
  <si>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</si>
  <si>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</si>
  <si>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</si>
  <si>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</si>
  <si>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</si>
  <si>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</si>
  <si>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</si>
  <si>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</si>
  <si>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</si>
  <si>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</si>
  <si>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</si>
  <si>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</si>
  <si>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</si>
  <si>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</si>
  <si>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</si>
  <si>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</si>
  <si>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</si>
  <si>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</si>
  <si>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</si>
  <si>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</si>
  <si>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</si>
  <si>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</si>
  <si>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</si>
  <si>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</si>
  <si>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</si>
  <si>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</si>
  <si>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</si>
  <si>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</si>
  <si>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</si>
  <si>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</si>
  <si>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Marion</t>
  </si>
  <si>
    <t>City of Marion</t>
  </si>
  <si>
    <t>Patricia T. Brown</t>
  </si>
  <si>
    <t>pbrown@marionsc.gov</t>
  </si>
  <si>
    <t>843-423-5961</t>
  </si>
  <si>
    <t>843-423-8620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</si>
</sst>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B66BB833-66FF-473B-9BBC-F5C0D30D6E2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75EB036-0E0C-43D9-AE90-48466B4494D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F56D2D21-8E85-4FFA-8727-9F8209DA527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EE71A0DD-3BC4-474D-9A2B-C007426DA1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E3448A94-A898-40CE-AF78-01B968FED6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brown@marion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7" sqref="E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6"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Marion</v>
      </c>
      <c r="C1" s="55"/>
      <c r="D1" s="55"/>
      <c r="E1" s="3"/>
      <c r="F1" s="3"/>
    </row>
    <row r="2" spans="1:6" ht="13.5" customHeight="1" x14ac:dyDescent="0.25">
      <c r="A2" s="4" t="s">
        <v>17</v>
      </c>
      <c r="B2" s="55" t="str">
        <f>IF('General Data'!B4:D4&lt;&gt;"",'General Data'!B4:D4,"")</f>
        <v>City of Marion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419332</v>
      </c>
      <c r="C22" s="26"/>
      <c r="D22" s="26">
        <v>65334</v>
      </c>
      <c r="E22" s="26">
        <v>67079</v>
      </c>
      <c r="F22" s="14">
        <f t="shared" si="0"/>
        <v>353998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419332</v>
      </c>
      <c r="C26" s="15">
        <f>SUM(C20:C25)</f>
        <v>0</v>
      </c>
      <c r="D26" s="15">
        <f>SUM(D20:D25)</f>
        <v>65334</v>
      </c>
      <c r="E26" s="15">
        <f>SUM(E20:E25)</f>
        <v>67079</v>
      </c>
      <c r="F26" s="15">
        <f t="shared" si="0"/>
        <v>353998</v>
      </c>
    </row>
    <row r="27" spans="1:6" ht="18" customHeight="1" thickTop="1" thickBot="1" x14ac:dyDescent="0.3">
      <c r="A27" s="10" t="s">
        <v>13</v>
      </c>
      <c r="B27" s="16">
        <f>SUM(B18,B26)</f>
        <v>419332</v>
      </c>
      <c r="C27" s="16">
        <f>SUM(C18,C26)</f>
        <v>0</v>
      </c>
      <c r="D27" s="16">
        <f>SUM(D18,D26)</f>
        <v>65334</v>
      </c>
      <c r="E27" s="16">
        <f>SUM(E18,E26)</f>
        <v>67079</v>
      </c>
      <c r="F27" s="16">
        <f t="shared" si="0"/>
        <v>353998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Marion</v>
      </c>
      <c r="C1" s="55"/>
      <c r="D1" s="55"/>
      <c r="E1" s="3"/>
      <c r="F1" s="3"/>
    </row>
    <row r="2" spans="1:6" ht="13.5" customHeight="1" x14ac:dyDescent="0.25">
      <c r="A2" s="4" t="s">
        <v>17</v>
      </c>
      <c r="B2" s="55" t="str">
        <f>IF('General Data'!B4:D4&lt;&gt;"",'General Data'!B4:D4,"")</f>
        <v>City of Marion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Marion</v>
      </c>
      <c r="C1" s="55"/>
      <c r="D1" s="29"/>
    </row>
    <row r="2" spans="1:4" ht="13.5" customHeight="1" x14ac:dyDescent="0.25">
      <c r="A2" s="4" t="s">
        <v>17</v>
      </c>
      <c r="B2" s="55" t="str">
        <f>IF('General Data'!B4:D4&lt;&gt;"",'General Data'!B4:D4,"")</f>
        <v>City of Marion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353998</v>
      </c>
      <c r="D13" s="46"/>
    </row>
    <row r="14" spans="1:4" ht="13.5" x14ac:dyDescent="0.25">
      <c r="A14" s="63" t="s">
        <v>72</v>
      </c>
      <c r="B14" s="64"/>
      <c r="C14" s="42">
        <f>C12-C13</f>
        <v>-353998</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2018-06-14T20:36:29Z</dcterms:modified>
</cp:coreProperties>
</file>