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D20" i="5"/>
  <c r="D22" i="5"/>
  <c r="B3" i="5"/>
  <c r="B2" i="5"/>
  <c r="B1" i="5"/>
  <c r="B49" i="4"/>
  <c r="B41" i="4"/>
  <c r="F41" i="4"/>
  <c r="C49" i="4"/>
  <c r="C50" i="4"/>
  <c r="C41" i="4"/>
  <c r="D49" i="4"/>
  <c r="D41" i="4"/>
  <c r="D50" i="4" s="1"/>
  <c r="E49" i="4"/>
  <c r="E41" i="4"/>
  <c r="E50" i="4" s="1"/>
  <c r="F48" i="4"/>
  <c r="F47" i="4"/>
  <c r="F46" i="4"/>
  <c r="F45" i="4"/>
  <c r="F44" i="4"/>
  <c r="F43" i="4"/>
  <c r="F40" i="4"/>
  <c r="F39" i="4"/>
  <c r="F38" i="4"/>
  <c r="F37" i="4"/>
  <c r="F36" i="4"/>
  <c r="F35" i="4"/>
  <c r="F34" i="4"/>
  <c r="F33" i="4"/>
  <c r="F32" i="4"/>
  <c r="F31" i="4"/>
  <c r="B26" i="4"/>
  <c r="B27" i="4" s="1"/>
  <c r="F27" i="4" s="1"/>
  <c r="B18" i="4"/>
  <c r="C18" i="4"/>
  <c r="C27" i="4" s="1"/>
  <c r="C26" i="4"/>
  <c r="D18" i="4"/>
  <c r="D26" i="4"/>
  <c r="D27" i="4"/>
  <c r="E18" i="4"/>
  <c r="E26" i="4"/>
  <c r="E27" i="4"/>
  <c r="F25" i="4"/>
  <c r="F24" i="4"/>
  <c r="F23" i="4"/>
  <c r="F22" i="4"/>
  <c r="F21" i="4"/>
  <c r="F20" i="4"/>
  <c r="F17" i="4"/>
  <c r="F16" i="4"/>
  <c r="F15" i="4"/>
  <c r="F14" i="4"/>
  <c r="F13" i="4"/>
  <c r="F12" i="4"/>
  <c r="F11" i="4"/>
  <c r="F10" i="4"/>
  <c r="F9" i="4"/>
  <c r="F8" i="4"/>
  <c r="B41" i="1"/>
  <c r="F41" i="1" s="1"/>
  <c r="C41" i="1"/>
  <c r="C50" i="1" s="1"/>
  <c r="D41" i="1"/>
  <c r="D50" i="1" s="1"/>
  <c r="E41" i="1"/>
  <c r="F40" i="1"/>
  <c r="F39" i="1"/>
  <c r="F38" i="1"/>
  <c r="F37" i="1"/>
  <c r="F36" i="1"/>
  <c r="F35" i="1"/>
  <c r="F34" i="1"/>
  <c r="F33" i="1"/>
  <c r="F32" i="1"/>
  <c r="F31" i="1"/>
  <c r="B49" i="1"/>
  <c r="B50" i="1"/>
  <c r="C49" i="1"/>
  <c r="F49" i="1" s="1"/>
  <c r="D49" i="1"/>
  <c r="E49" i="1"/>
  <c r="E50" i="1" s="1"/>
  <c r="F48" i="1"/>
  <c r="F47" i="1"/>
  <c r="F46" i="1"/>
  <c r="F45" i="1"/>
  <c r="F44" i="1"/>
  <c r="F43" i="1"/>
  <c r="B2" i="4"/>
  <c r="B3" i="4"/>
  <c r="B2" i="1"/>
  <c r="B3" i="1"/>
  <c r="B1" i="4"/>
  <c r="B1" i="1"/>
  <c r="B18" i="1"/>
  <c r="B27" i="1" s="1"/>
  <c r="B26" i="1"/>
  <c r="C18" i="1"/>
  <c r="C27" i="1"/>
  <c r="C26" i="1"/>
  <c r="F26" i="1"/>
  <c r="D18" i="1"/>
  <c r="D27" i="1" s="1"/>
  <c r="D26" i="1"/>
  <c r="F25" i="1"/>
  <c r="F24" i="1"/>
  <c r="F23" i="1"/>
  <c r="F22" i="1"/>
  <c r="F21" i="1"/>
  <c r="F20" i="1"/>
  <c r="E18" i="1"/>
  <c r="E26" i="1"/>
  <c r="E27" i="1"/>
  <c r="F9" i="1"/>
  <c r="F10" i="1"/>
  <c r="F11" i="1"/>
  <c r="F12" i="1"/>
  <c r="F13" i="1"/>
  <c r="F14" i="1"/>
  <c r="F15" i="1"/>
  <c r="F16" i="1"/>
  <c r="F17" i="1"/>
  <c r="F8" i="1"/>
  <c r="D16" i="5"/>
  <c r="F49" i="4"/>
  <c r="F18" i="4"/>
  <c r="B50" i="4"/>
  <c r="F50" i="4" s="1"/>
  <c r="F27" i="1" l="1"/>
  <c r="C13" i="5" s="1"/>
  <c r="C14" i="5" s="1"/>
  <c r="A17" i="6" s="1"/>
  <c r="F50" i="1"/>
  <c r="F18" i="1"/>
  <c r="D21" i="5"/>
  <c r="D18" i="5"/>
  <c r="F26" i="4"/>
  <c r="D17" i="5"/>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<sst xmlns="http://schemas.openxmlformats.org/spreadsheetml/2006/main" count="191" uniqueCount="85">
  <si>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</si>
  <si>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</si>
  <si>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</si>
  <si>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</si>
  <si>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</si>
  <si>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</si>
  <si>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</si>
  <si>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</si>
  <si>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</si>
  <si>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</si>
  <si>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</si>
  <si>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</si>
  <si>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</si>
  <si>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</si>
  <si>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</si>
  <si>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</si>
  <si>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</si>
  <si>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</si>
  <si>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</si>
  <si>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</si>
  <si>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</si>
  <si>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</si>
  <si>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</si>
  <si>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</si>
  <si>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</si>
  <si>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</si>
  <si>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</si>
  <si>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</si>
  <si>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</si>
  <si>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</si>
  <si>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</si>
  <si>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</si>
  <si>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</si>
  <si>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</si>
  <si>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</si>
  <si>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</si>
  <si>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</si>
  <si>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</si>
  <si>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</si>
  <si>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</si>
  <si>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</si>
  <si>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</si>
  <si>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</si>
  <si>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</si>
  <si>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</si>
  <si>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</si>
  <si>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</si>
  <si>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</si>
  <si>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</si>
  <si>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</si>
  <si>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</si>
  <si>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</si>
  <si>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</si>
  <si>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</si>
  <si>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</si>
  <si>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</si>
  <si>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</si>
  <si>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</si>
  <si>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</si>
  <si>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</si>
  <si>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</si>
  <si>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</si>
  <si>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</si>
  <si>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</si>
  <si>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</si>
  <si>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</si>
  <si>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</si>
  <si>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</si>
  <si>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</si>
  <si>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</si>
  <si>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</si>
  <si>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</si>
  <si>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</si>
  <si>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</si>
  <si>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</si>
  <si>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</si>
  <si>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</si>
  <si>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</si>
  <si>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</si>
  <si>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Newberry</t>
  </si>
  <si>
    <t>City of Newberry</t>
  </si>
  <si>
    <t xml:space="preserve">Shannon Smith </t>
  </si>
  <si>
    <t>ssmith@cityofnewberry.com</t>
  </si>
  <si>
    <t>803-321-1007 ext 3605</t>
  </si>
  <si>
    <t>803-321-3615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</si>
</sst>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10BB049F-76E9-4C95-8567-BFCD85B538DF}"/>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7B44F2BC-A340-4E58-96A4-C7549C00913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BFDE06DF-0DAB-4BE7-9599-6CCCECAF7FCC}"/>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024074C3-56CA-49C8-BBB2-9A3F9986A55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973C31F3-EEE3-43E6-AD67-AFBE5EB04EE7}"/>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ssmith@cityofnewberry.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9" sqref="D9:E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Newberry</v>
      </c>
      <c r="C1" s="55"/>
      <c r="D1" s="55"/>
      <c r="E1" s="3"/>
      <c r="F1" s="3"/>
    </row>
    <row r="2" spans="1:6" ht="13.5" customHeight="1" x14ac:dyDescent="0.25">
      <c r="A2" s="4" t="s">
        <v>17</v>
      </c>
      <c r="B2" s="55" t="str">
        <f>IF('General Data'!B4:D4&lt;&gt;"",'General Data'!B4:D4,"")</f>
        <v>City of Newberry</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25" zoomScale="102" zoomScaleNormal="100" workbookViewId="0">
      <selection activeCell="E23" sqref="E23"/>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Newberry</v>
      </c>
      <c r="C1" s="55"/>
      <c r="D1" s="55"/>
      <c r="E1" s="3"/>
      <c r="F1" s="3"/>
    </row>
    <row r="2" spans="1:6" ht="13.5" customHeight="1" x14ac:dyDescent="0.25">
      <c r="A2" s="4" t="s">
        <v>17</v>
      </c>
      <c r="B2" s="55" t="str">
        <f>IF('General Data'!B4:D4&lt;&gt;"",'General Data'!B4:D4,"")</f>
        <v>City of Newberry</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v>53993200</v>
      </c>
      <c r="C17" s="26"/>
      <c r="D17" s="26">
        <v>2117426</v>
      </c>
      <c r="E17" s="26"/>
      <c r="F17" s="14">
        <f t="shared" si="0"/>
        <v>51875774</v>
      </c>
    </row>
    <row r="18" spans="1:6" ht="18" customHeight="1" thickBot="1" x14ac:dyDescent="0.3">
      <c r="A18" s="9" t="s">
        <v>20</v>
      </c>
      <c r="B18" s="15">
        <f>SUM(B8:B17)</f>
        <v>53993200</v>
      </c>
      <c r="C18" s="15">
        <f>SUM(C8:C17)</f>
        <v>0</v>
      </c>
      <c r="D18" s="15">
        <f>SUM(D8:D17)</f>
        <v>2117426</v>
      </c>
      <c r="E18" s="15">
        <f>SUM(E8:E17)</f>
        <v>0</v>
      </c>
      <c r="F18" s="15">
        <f t="shared" si="0"/>
        <v>51875774</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v>1165431</v>
      </c>
      <c r="C22" s="26">
        <v>167524</v>
      </c>
      <c r="D22" s="26">
        <v>325093</v>
      </c>
      <c r="E22" s="26">
        <v>313866</v>
      </c>
      <c r="F22" s="14">
        <f t="shared" si="1"/>
        <v>1007862</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1165431</v>
      </c>
      <c r="C26" s="15">
        <f>SUM(C20:C25)</f>
        <v>167524</v>
      </c>
      <c r="D26" s="15">
        <f>SUM(D20:D25)</f>
        <v>325093</v>
      </c>
      <c r="E26" s="15">
        <f>SUM(E20:E25)</f>
        <v>313866</v>
      </c>
      <c r="F26" s="15">
        <f t="shared" si="1"/>
        <v>1007862</v>
      </c>
    </row>
    <row r="27" spans="1:6" ht="18" customHeight="1" thickTop="1" thickBot="1" x14ac:dyDescent="0.3">
      <c r="A27" s="10" t="s">
        <v>23</v>
      </c>
      <c r="B27" s="16">
        <f>SUM(B18,B26)</f>
        <v>55158631</v>
      </c>
      <c r="C27" s="16">
        <f>SUM(C18,C26)</f>
        <v>167524</v>
      </c>
      <c r="D27" s="16">
        <f>SUM(D18,D26)</f>
        <v>2442519</v>
      </c>
      <c r="E27" s="16">
        <f>SUM(E18,E26)</f>
        <v>313866</v>
      </c>
      <c r="F27" s="15">
        <f t="shared" si="1"/>
        <v>52883636</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Newberry</v>
      </c>
      <c r="C1" s="55"/>
      <c r="D1" s="29"/>
    </row>
    <row r="2" spans="1:4" ht="13.5" customHeight="1" x14ac:dyDescent="0.25">
      <c r="A2" s="4" t="s">
        <v>17</v>
      </c>
      <c r="B2" s="55" t="str">
        <f>IF('General Data'!B4:D4&lt;&gt;"",'General Data'!B4:D4,"")</f>
        <v>City of Newberry</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2018-06-18T14:43:03Z</dcterms:modified>
</cp:coreProperties>
</file>