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2" i="5"/>
  <c r="B3" i="5"/>
  <c r="B2" i="5"/>
  <c r="B1" i="5"/>
  <c r="B49" i="4"/>
  <c r="F49" i="4" s="1"/>
  <c r="B41" i="4"/>
  <c r="C49" i="4"/>
  <c r="C41" i="4"/>
  <c r="C50" i="4" s="1"/>
  <c r="D49" i="4"/>
  <c r="D41" i="4"/>
  <c r="D50" i="4" s="1"/>
  <c r="E49" i="4"/>
  <c r="E41" i="4"/>
  <c r="E50" i="4"/>
  <c r="F48" i="4"/>
  <c r="F47" i="4"/>
  <c r="F46" i="4"/>
  <c r="F45" i="4"/>
  <c r="F44" i="4"/>
  <c r="F43" i="4"/>
  <c r="F40" i="4"/>
  <c r="F39" i="4"/>
  <c r="F38" i="4"/>
  <c r="F37" i="4"/>
  <c r="F36" i="4"/>
  <c r="F35" i="4"/>
  <c r="F34" i="4"/>
  <c r="F33" i="4"/>
  <c r="F32" i="4"/>
  <c r="F31" i="4"/>
  <c r="B26" i="4"/>
  <c r="B27" i="4" s="1"/>
  <c r="F27" i="4" s="1"/>
  <c r="B18" i="4"/>
  <c r="C18" i="4"/>
  <c r="F18" i="4" s="1"/>
  <c r="C27" i="4"/>
  <c r="C26" i="4"/>
  <c r="D18" i="4"/>
  <c r="D27" i="4"/>
  <c r="D26" i="4"/>
  <c r="E18" i="4"/>
  <c r="E27" i="4" s="1"/>
  <c r="E26" i="4"/>
  <c r="F25" i="4"/>
  <c r="F24" i="4"/>
  <c r="F23" i="4"/>
  <c r="F22" i="4"/>
  <c r="F21" i="4"/>
  <c r="F20" i="4"/>
  <c r="F17" i="4"/>
  <c r="F16" i="4"/>
  <c r="F15" i="4"/>
  <c r="F14" i="4"/>
  <c r="F13" i="4"/>
  <c r="F12" i="4"/>
  <c r="F11" i="4"/>
  <c r="F10" i="4"/>
  <c r="F9" i="4"/>
  <c r="F8" i="4"/>
  <c r="B41" i="1"/>
  <c r="F41" i="1" s="1"/>
  <c r="C41" i="1"/>
  <c r="C50" i="1"/>
  <c r="D41" i="1"/>
  <c r="E41" i="1"/>
  <c r="E50" i="1"/>
  <c r="F40" i="1"/>
  <c r="F39" i="1"/>
  <c r="F38" i="1"/>
  <c r="F37" i="1"/>
  <c r="F36" i="1"/>
  <c r="F35" i="1"/>
  <c r="F34" i="1"/>
  <c r="F33" i="1"/>
  <c r="F32" i="1"/>
  <c r="F31" i="1"/>
  <c r="B49" i="1"/>
  <c r="B50" i="1"/>
  <c r="C49" i="1"/>
  <c r="D49" i="1"/>
  <c r="D50" i="1"/>
  <c r="F50" i="1" s="1"/>
  <c r="E49" i="1"/>
  <c r="F48" i="1"/>
  <c r="F47" i="1"/>
  <c r="F46" i="1"/>
  <c r="F45" i="1"/>
  <c r="F44" i="1"/>
  <c r="F43" i="1"/>
  <c r="B2" i="4"/>
  <c r="B3" i="4"/>
  <c r="B2" i="1"/>
  <c r="B3" i="1"/>
  <c r="B1" i="4"/>
  <c r="B1" i="1"/>
  <c r="B18" i="1"/>
  <c r="B26" i="1"/>
  <c r="B27" i="1" s="1"/>
  <c r="F27" i="1" s="1"/>
  <c r="C13" i="5" s="1"/>
  <c r="C14" i="5" s="1"/>
  <c r="A17" i="6" s="1"/>
  <c r="F26" i="1"/>
  <c r="C18" i="1"/>
  <c r="C27" i="1" s="1"/>
  <c r="C26" i="1"/>
  <c r="D18" i="1"/>
  <c r="D27" i="1" s="1"/>
  <c r="F18" i="1"/>
  <c r="D26" i="1"/>
  <c r="F25" i="1"/>
  <c r="F24" i="1"/>
  <c r="F23" i="1"/>
  <c r="F22" i="1"/>
  <c r="F21" i="1"/>
  <c r="F20" i="1"/>
  <c r="E18" i="1"/>
  <c r="E27" i="1" s="1"/>
  <c r="E26" i="1"/>
  <c r="F9" i="1"/>
  <c r="F10" i="1"/>
  <c r="F11" i="1"/>
  <c r="F12" i="1"/>
  <c r="F13" i="1"/>
  <c r="F14" i="1"/>
  <c r="F15" i="1"/>
  <c r="F16" i="1"/>
  <c r="F17" i="1"/>
  <c r="F8" i="1"/>
  <c r="D16" i="5"/>
  <c r="F49" i="1"/>
  <c r="B50" i="4"/>
  <c r="F50" i="4" l="1"/>
  <c r="D21" i="5"/>
  <c r="F26" i="4"/>
  <c r="D20" i="5"/>
  <c r="D18" i="5"/>
  <c r="F41"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<sst xmlns="http://schemas.openxmlformats.org/spreadsheetml/2006/main" count="190" uniqueCount="84">
  <si>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</si>
  <si>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</si>
  <si>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</si>
  <si>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</si>
  <si>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</si>
  <si>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</si>
  <si>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</si>
  <si>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</si>
  <si>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</si>
  <si>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</si>
  <si>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</si>
  <si>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</si>
  <si>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</si>
  <si>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</si>
  <si>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</si>
  <si>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</si>
  <si>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</si>
  <si>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</si>
  <si>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</si>
  <si>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</si>
  <si>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</si>
  <si>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</si>
  <si>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</si>
  <si>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</si>
  <si>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</si>
  <si>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</si>
  <si>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</si>
  <si>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</si>
  <si>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</si>
  <si>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</si>
  <si>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</si>
  <si>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</si>
  <si>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</si>
  <si>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</si>
  <si>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</si>
  <si>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</si>
  <si>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</si>
  <si>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</si>
  <si>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</si>
  <si>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</si>
  <si>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</si>
  <si>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</si>
  <si>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</si>
  <si>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</si>
  <si>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</si>
  <si>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</si>
  <si>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</si>
  <si>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</si>
  <si>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</si>
  <si>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</si>
  <si>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</si>
  <si>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</si>
  <si>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</si>
  <si>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</si>
  <si>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</si>
  <si>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</si>
  <si>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</si>
  <si>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</si>
  <si>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</si>
  <si>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</si>
  <si>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</si>
  <si>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</si>
  <si>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</si>
  <si>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</si>
  <si>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</si>
  <si>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</si>
  <si>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</si>
  <si>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</si>
  <si>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</si>
  <si>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</si>
  <si>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</si>
  <si>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</si>
  <si>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</si>
  <si>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</si>
  <si>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</si>
  <si>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</si>
  <si>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</si>
  <si>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</si>
  <si>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</si>
  <si>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</si>
  <si>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Hilltop Fire District</t>
  </si>
  <si>
    <t>Chris Skinner</t>
  </si>
  <si>
    <t>chris.skinner@chrisskinnercpa.com</t>
  </si>
  <si>
    <t>864-472-8357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</si>
</sst>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3CABF93-98C3-4AA6-9A29-86B0E244039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1626263-2968-4728-95B9-D56EA78F9B6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83DDC5DD-1D78-424C-926F-2662775D049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8548495-DD5F-4CCE-99A7-680FB0EA03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E0230F3-7482-4A39-B9E6-A1BD3A18DC5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Hilltop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525000</v>
      </c>
      <c r="C17" s="26"/>
      <c r="D17" s="26">
        <v>98000</v>
      </c>
      <c r="E17" s="26">
        <v>102000</v>
      </c>
      <c r="F17" s="14">
        <f t="shared" si="0"/>
        <v>427000</v>
      </c>
    </row>
    <row r="18" spans="1:6" ht="18" customHeight="1" thickBot="1" x14ac:dyDescent="0.3">
      <c r="A18" s="9" t="s">
        <v>12</v>
      </c>
      <c r="B18" s="15">
        <f>SUM(B8:B17)</f>
        <v>525000</v>
      </c>
      <c r="C18" s="15">
        <f>SUM(C8:C17)</f>
        <v>0</v>
      </c>
      <c r="D18" s="15">
        <f>SUM(D8:D17)</f>
        <v>98000</v>
      </c>
      <c r="E18" s="15">
        <f>SUM(E8:E17)</f>
        <v>102000</v>
      </c>
      <c r="F18" s="15">
        <f t="shared" si="0"/>
        <v>427000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33068</v>
      </c>
      <c r="C21" s="26"/>
      <c r="D21" s="26">
        <v>18349</v>
      </c>
      <c r="E21" s="26">
        <v>14719</v>
      </c>
      <c r="F21" s="14">
        <f t="shared" si="0"/>
        <v>14719</v>
      </c>
    </row>
    <row r="22" spans="1:6" ht="13.5" x14ac:dyDescent="0.25">
      <c r="A22" s="5" t="s">
        <v>64</v>
      </c>
      <c r="B22" s="26">
        <v>3686</v>
      </c>
      <c r="C22" s="26"/>
      <c r="D22" s="26">
        <v>3680</v>
      </c>
      <c r="E22" s="26"/>
      <c r="F22" s="14">
        <f t="shared" si="0"/>
        <v>6</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36754</v>
      </c>
      <c r="C26" s="15">
        <f>SUM(C20:C25)</f>
        <v>0</v>
      </c>
      <c r="D26" s="15">
        <f>SUM(D20:D25)</f>
        <v>22029</v>
      </c>
      <c r="E26" s="15">
        <f>SUM(E20:E25)</f>
        <v>14719</v>
      </c>
      <c r="F26" s="15">
        <f t="shared" si="0"/>
        <v>14725</v>
      </c>
    </row>
    <row r="27" spans="1:6" ht="18" customHeight="1" thickTop="1" thickBot="1" x14ac:dyDescent="0.3">
      <c r="A27" s="10" t="s">
        <v>13</v>
      </c>
      <c r="B27" s="16">
        <f>SUM(B18,B26)</f>
        <v>561754</v>
      </c>
      <c r="C27" s="16">
        <f>SUM(C18,C26)</f>
        <v>0</v>
      </c>
      <c r="D27" s="16">
        <f>SUM(D18,D26)</f>
        <v>120029</v>
      </c>
      <c r="E27" s="16">
        <f>SUM(E18,E26)</f>
        <v>116719</v>
      </c>
      <c r="F27" s="16">
        <f t="shared" si="0"/>
        <v>441725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Hilltop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Hilltop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441725</v>
      </c>
      <c r="D13" s="46"/>
    </row>
    <row r="14" spans="1:4" ht="13.5" x14ac:dyDescent="0.25">
      <c r="A14" s="66" t="s">
        <v>72</v>
      </c>
      <c r="B14" s="67"/>
      <c r="C14" s="42">
        <f>C12-C13</f>
        <v>-441725</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2018-06-18T14:08:42Z</dcterms:modified>
</cp:coreProperties>
</file>