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30" windowHeight="792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s="1"/>
  <c r="F50" i="4" s="1"/>
  <c r="C49" i="4"/>
  <c r="C41" i="4"/>
  <c r="C50" i="4"/>
  <c r="D49" i="4"/>
  <c r="D41" i="4"/>
  <c r="D50" i="4"/>
  <c r="E49" i="4"/>
  <c r="E50" i="4" s="1"/>
  <c r="E41" i="4"/>
  <c r="F48" i="4"/>
  <c r="F47" i="4"/>
  <c r="F46" i="4"/>
  <c r="F45" i="4"/>
  <c r="F44" i="4"/>
  <c r="F43" i="4"/>
  <c r="F40" i="4"/>
  <c r="F39" i="4"/>
  <c r="F38" i="4"/>
  <c r="F37" i="4"/>
  <c r="F36" i="4"/>
  <c r="F35" i="4"/>
  <c r="F34" i="4"/>
  <c r="F33" i="4"/>
  <c r="F32" i="4"/>
  <c r="F31" i="4"/>
  <c r="B26" i="4"/>
  <c r="B18" i="4"/>
  <c r="B27" i="4" s="1"/>
  <c r="F27" i="4" s="1"/>
  <c r="C18" i="4"/>
  <c r="F18" i="4" s="1"/>
  <c r="C27" i="4"/>
  <c r="C26" i="4"/>
  <c r="D18" i="4"/>
  <c r="D27" i="4"/>
  <c r="D26" i="4"/>
  <c r="F26" i="4"/>
  <c r="E18" i="4"/>
  <c r="E26" i="4"/>
  <c r="E27" i="4" s="1"/>
  <c r="F25" i="4"/>
  <c r="F24" i="4"/>
  <c r="F23" i="4"/>
  <c r="F22" i="4"/>
  <c r="F21" i="4"/>
  <c r="F20" i="4"/>
  <c r="F17" i="4"/>
  <c r="F16" i="4"/>
  <c r="F15" i="4"/>
  <c r="F14" i="4"/>
  <c r="F13" i="4"/>
  <c r="F12" i="4"/>
  <c r="F11" i="4"/>
  <c r="F10" i="4"/>
  <c r="F9" i="4"/>
  <c r="F8" i="4"/>
  <c r="B41" i="1"/>
  <c r="F41" i="1" s="1"/>
  <c r="C41" i="1"/>
  <c r="C50" i="1" s="1"/>
  <c r="D41" i="1"/>
  <c r="D50" i="1" s="1"/>
  <c r="E41" i="1"/>
  <c r="E50" i="1"/>
  <c r="F40" i="1"/>
  <c r="F39" i="1"/>
  <c r="F38" i="1"/>
  <c r="F37" i="1"/>
  <c r="F36" i="1"/>
  <c r="F35" i="1"/>
  <c r="F34" i="1"/>
  <c r="F33" i="1"/>
  <c r="F32" i="1"/>
  <c r="F31" i="1"/>
  <c r="B49" i="1"/>
  <c r="C49" i="1"/>
  <c r="F49" i="1"/>
  <c r="D49" i="1"/>
  <c r="E49" i="1"/>
  <c r="F48" i="1"/>
  <c r="F47" i="1"/>
  <c r="F46" i="1"/>
  <c r="F45" i="1"/>
  <c r="F44" i="1"/>
  <c r="F43" i="1"/>
  <c r="B2" i="4"/>
  <c r="B3" i="4"/>
  <c r="B2" i="1"/>
  <c r="B3" i="1"/>
  <c r="B1" i="4"/>
  <c r="B1" i="1"/>
  <c r="B18" i="1"/>
  <c r="B26" i="1"/>
  <c r="C18" i="1"/>
  <c r="C26" i="1"/>
  <c r="C27" i="1" s="1"/>
  <c r="F26" i="1"/>
  <c r="D18" i="1"/>
  <c r="D26" i="1"/>
  <c r="F25" i="1"/>
  <c r="F24" i="1"/>
  <c r="F23" i="1"/>
  <c r="F22" i="1"/>
  <c r="F21" i="1"/>
  <c r="F20" i="1"/>
  <c r="E18" i="1"/>
  <c r="E26" i="1"/>
  <c r="F9" i="1"/>
  <c r="F10" i="1"/>
  <c r="F11" i="1"/>
  <c r="F12" i="1"/>
  <c r="F13" i="1"/>
  <c r="F14" i="1"/>
  <c r="F15" i="1"/>
  <c r="F16" i="1"/>
  <c r="F17" i="1"/>
  <c r="F8" i="1"/>
  <c r="F49" i="4"/>
  <c r="D16" i="5"/>
  <c r="D20" i="5"/>
  <c r="D18" i="5"/>
  <c r="D22" i="5"/>
  <c r="D17" i="5"/>
  <c r="D21" i="5"/>
  <c r="E27" i="1"/>
  <c r="D27" i="1"/>
  <c r="F18" i="1"/>
  <c r="B27" i="1"/>
  <c r="F27" i="1" s="1"/>
  <c r="B50" i="1"/>
  <c r="F50" i="1" l="1"/>
  <c r="C13" i="5"/>
  <c r="C14" i="5" s="1"/>
  <c r="A17" i="6" s="1"/>
  <c r="F41"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<sst xmlns="http://schemas.openxmlformats.org/spreadsheetml/2006/main" count="191" uniqueCount="85">
  <si>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</si>
  <si>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</si>
  <si>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</si>
  <si>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</si>
  <si>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</si>
  <si>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</si>
  <si>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</si>
  <si>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</si>
  <si>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</si>
  <si>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</si>
  <si>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</si>
  <si>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</si>
  <si>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</si>
  <si>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</si>
  <si>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</si>
  <si>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</si>
  <si>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</si>
  <si>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</si>
  <si>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</si>
  <si>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</si>
  <si>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</si>
  <si>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</si>
  <si>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</si>
  <si>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</si>
  <si>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</si>
  <si>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</si>
  <si>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</si>
  <si>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</si>
  <si>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</si>
  <si>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</si>
  <si>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</si>
  <si>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</si>
  <si>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</si>
  <si>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</si>
  <si>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</si>
  <si>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</si>
  <si>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</si>
  <si>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</si>
  <si>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</si>
  <si>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</si>
  <si>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</si>
  <si>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</si>
  <si>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</si>
  <si>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</si>
  <si>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</si>
  <si>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</si>
  <si>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</si>
  <si>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</si>
  <si>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</si>
  <si>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</si>
  <si>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</si>
  <si>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</si>
  <si>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</si>
  <si>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</si>
  <si>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</si>
  <si>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</si>
  <si>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</si>
  <si>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</si>
  <si>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</si>
  <si>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</si>
  <si>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</si>
  <si>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</si>
  <si>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</si>
  <si>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</si>
  <si>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</si>
  <si>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</si>
  <si>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</si>
  <si>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</si>
  <si>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</si>
  <si>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</si>
  <si>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</si>
  <si>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</si>
  <si>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</si>
  <si>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</si>
  <si>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</si>
  <si>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</si>
  <si>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</si>
  <si>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</si>
  <si>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</si>
  <si>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Charles Jolley</t>
  </si>
  <si>
    <t>pjolley@pbfd.com</t>
  </si>
  <si>
    <t>864-877-1247</t>
  </si>
  <si>
    <t>864-879-3349</t>
  </si>
  <si>
    <t>Spartanburg</t>
  </si>
  <si>
    <t>Pelham Batesville Fire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</si>
</sst>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5"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1" name="Picture 1" descr="scstateseal">
          <a:extLst>
            <a:ext uri="{FF2B5EF4-FFF2-40B4-BE49-F238E27FC236}">
              <a16:creationId xmlns:a16="http://schemas.microsoft.com/office/drawing/2014/main" id="{13D43A76-3FD9-4D50-8670-EEEF5DA2AA3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F7C3767-A678-416A-90CF-F7248935A23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8" name="Picture 1" descr="scstateseal">
          <a:extLst>
            <a:ext uri="{FF2B5EF4-FFF2-40B4-BE49-F238E27FC236}">
              <a16:creationId xmlns:a16="http://schemas.microsoft.com/office/drawing/2014/main" id="{81FD97DB-59E4-4319-8FBB-BB53AC60DBB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80" name="Picture 1" descr="scstateseal">
          <a:extLst>
            <a:ext uri="{FF2B5EF4-FFF2-40B4-BE49-F238E27FC236}">
              <a16:creationId xmlns:a16="http://schemas.microsoft.com/office/drawing/2014/main" id="{95A66EB6-BAB0-4C52-9658-4AC7EE4E4CC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4" name="Picture 1" descr="scstateseal">
          <a:extLst>
            <a:ext uri="{FF2B5EF4-FFF2-40B4-BE49-F238E27FC236}">
              <a16:creationId xmlns:a16="http://schemas.microsoft.com/office/drawing/2014/main" id="{3207EB89-A7B2-418C-B544-203EAB76270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jolley@pbfd.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83</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79</v>
      </c>
      <c r="C7" s="49"/>
      <c r="D7" s="49"/>
      <c r="E7" s="49"/>
      <c r="F7" s="31" t="s">
        <v>43</v>
      </c>
    </row>
    <row r="8" spans="1:6" ht="13.5" x14ac:dyDescent="0.25">
      <c r="A8" s="24" t="s">
        <v>27</v>
      </c>
      <c r="B8" s="53" t="s">
        <v>80</v>
      </c>
      <c r="C8" s="53"/>
      <c r="D8" s="53"/>
      <c r="E8" s="53"/>
      <c r="F8" s="31" t="s">
        <v>44</v>
      </c>
    </row>
    <row r="9" spans="1:6" ht="13.5" x14ac:dyDescent="0.25">
      <c r="A9" s="24" t="s">
        <v>28</v>
      </c>
      <c r="B9" s="52" t="s">
        <v>81</v>
      </c>
      <c r="C9" s="52"/>
      <c r="D9" s="52" t="s">
        <v>82</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Pelham Batesville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v>909505</v>
      </c>
      <c r="C23" s="26">
        <v>526848</v>
      </c>
      <c r="D23" s="26">
        <v>92485</v>
      </c>
      <c r="E23" s="26"/>
      <c r="F23" s="14">
        <f t="shared" si="0"/>
        <v>1343868</v>
      </c>
    </row>
    <row r="24" spans="1:6" ht="13.5" x14ac:dyDescent="0.25">
      <c r="A24" s="5" t="s">
        <v>66</v>
      </c>
      <c r="B24" s="26"/>
      <c r="C24" s="26"/>
      <c r="D24" s="26"/>
      <c r="E24" s="26"/>
      <c r="F24" s="14">
        <f t="shared" si="0"/>
        <v>0</v>
      </c>
    </row>
    <row r="25" spans="1:6" ht="13.5" x14ac:dyDescent="0.25">
      <c r="A25" s="5" t="s">
        <v>67</v>
      </c>
      <c r="B25" s="26">
        <v>0</v>
      </c>
      <c r="C25" s="26">
        <v>0</v>
      </c>
      <c r="D25" s="26">
        <v>0</v>
      </c>
      <c r="E25" s="26">
        <v>0</v>
      </c>
      <c r="F25" s="14">
        <f t="shared" si="0"/>
        <v>0</v>
      </c>
    </row>
    <row r="26" spans="1:6" ht="18" customHeight="1" thickBot="1" x14ac:dyDescent="0.3">
      <c r="A26" s="9" t="s">
        <v>9</v>
      </c>
      <c r="B26" s="15">
        <f>SUM(B20:B25)</f>
        <v>909505</v>
      </c>
      <c r="C26" s="15">
        <f>SUM(C20:C25)</f>
        <v>526848</v>
      </c>
      <c r="D26" s="15">
        <f>SUM(D20:D25)</f>
        <v>92485</v>
      </c>
      <c r="E26" s="15">
        <f>SUM(E20:E25)</f>
        <v>0</v>
      </c>
      <c r="F26" s="15">
        <f t="shared" si="0"/>
        <v>1343868</v>
      </c>
    </row>
    <row r="27" spans="1:6" ht="18" customHeight="1" thickTop="1" thickBot="1" x14ac:dyDescent="0.3">
      <c r="A27" s="10" t="s">
        <v>13</v>
      </c>
      <c r="B27" s="16">
        <f>SUM(B18,B26)</f>
        <v>909505</v>
      </c>
      <c r="C27" s="16">
        <f>SUM(C18,C26)</f>
        <v>526848</v>
      </c>
      <c r="D27" s="16">
        <f>SUM(D18,D26)</f>
        <v>92485</v>
      </c>
      <c r="E27" s="16">
        <f>SUM(E18,E26)</f>
        <v>0</v>
      </c>
      <c r="F27" s="16">
        <f t="shared" si="0"/>
        <v>1343868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7" zoomScale="102" zoomScaleNormal="100" workbookViewId="0">
      <selection activeCell="E39" sqref="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Pelham Batesville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0</v>
      </c>
      <c r="C9" s="26">
        <v>0</v>
      </c>
      <c r="D9" s="26">
        <v>0</v>
      </c>
      <c r="E9" s="26">
        <v>0</v>
      </c>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0</v>
      </c>
      <c r="C14" s="26">
        <v>0</v>
      </c>
      <c r="D14" s="26">
        <v>0</v>
      </c>
      <c r="E14" s="26">
        <v>0</v>
      </c>
      <c r="F14" s="14">
        <f t="shared" si="0"/>
        <v>0</v>
      </c>
    </row>
    <row r="15" spans="1:6" ht="13.5" x14ac:dyDescent="0.25">
      <c r="A15" s="5" t="s">
        <v>59</v>
      </c>
      <c r="B15" s="26">
        <v>0</v>
      </c>
      <c r="C15" s="26">
        <v>0</v>
      </c>
      <c r="D15" s="26">
        <v>0</v>
      </c>
      <c r="E15" s="26">
        <v>0</v>
      </c>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v>0</v>
      </c>
      <c r="C39" s="26">
        <v>0</v>
      </c>
      <c r="D39" s="26">
        <v>0</v>
      </c>
      <c r="E39" s="26">
        <v>0</v>
      </c>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9" zoomScale="102" zoomScaleNormal="100" workbookViewId="0">
      <selection activeCell="D10" sqref="D10"/>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Pelham Batesville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70"/>
      <c r="B7" s="71"/>
      <c r="C7" s="43" t="s">
        <v>40</v>
      </c>
      <c r="D7" s="43" t="s">
        <v>41</v>
      </c>
    </row>
    <row r="8" spans="1:4" s="2" customFormat="1" ht="39.950000000000003" customHeight="1" x14ac:dyDescent="0.35">
      <c r="A8" s="69" t="s">
        <v>35</v>
      </c>
      <c r="B8" s="69"/>
      <c r="C8" s="44"/>
      <c r="D8" s="44"/>
    </row>
    <row r="9" spans="1:4" ht="13.5" x14ac:dyDescent="0.25">
      <c r="A9" s="64" t="s">
        <v>68</v>
      </c>
      <c r="B9" s="65"/>
      <c r="C9" s="27">
        <v>128214827</v>
      </c>
      <c r="D9" s="13"/>
    </row>
    <row r="10" spans="1:4" ht="13.5" x14ac:dyDescent="0.25">
      <c r="A10" s="64" t="s">
        <v>69</v>
      </c>
      <c r="B10" s="65"/>
      <c r="C10" s="13"/>
      <c r="D10" s="27"/>
    </row>
    <row r="11" spans="1:4" ht="36" customHeight="1" x14ac:dyDescent="0.2">
      <c r="A11" s="69" t="s">
        <v>49</v>
      </c>
      <c r="B11" s="69"/>
      <c r="C11" s="45"/>
      <c r="D11" s="45"/>
    </row>
    <row r="12" spans="1:4" ht="13.5" x14ac:dyDescent="0.25">
      <c r="A12" s="64" t="s">
        <v>70</v>
      </c>
      <c r="B12" s="65"/>
      <c r="C12" s="42">
        <f>C9*8%</f>
        <v>10257186.16</v>
      </c>
      <c r="D12" s="46"/>
    </row>
    <row r="13" spans="1:4" ht="13.5" x14ac:dyDescent="0.25">
      <c r="A13" s="64" t="s">
        <v>71</v>
      </c>
      <c r="B13" s="65"/>
      <c r="C13" s="42">
        <f>SUM('General Obligation'!F27,'General Obligation'!F50)</f>
        <v>1343868</v>
      </c>
      <c r="D13" s="46"/>
    </row>
    <row r="14" spans="1:4" ht="13.5" x14ac:dyDescent="0.25">
      <c r="A14" s="64" t="s">
        <v>72</v>
      </c>
      <c r="B14" s="65"/>
      <c r="C14" s="42">
        <f>C12-C13</f>
        <v>8913318.1600000001</v>
      </c>
      <c r="D14" s="46"/>
    </row>
    <row r="15" spans="1:4" ht="36" customHeight="1" x14ac:dyDescent="0.2">
      <c r="A15" s="69" t="s">
        <v>37</v>
      </c>
      <c r="B15" s="69"/>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v>4036</v>
      </c>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9:B9"/>
    <mergeCell ref="A22:B22"/>
    <mergeCell ref="A4:D4"/>
    <mergeCell ref="A21:B21"/>
    <mergeCell ref="A16:B16"/>
    <mergeCell ref="A17:B17"/>
    <mergeCell ref="A11:B11"/>
    <mergeCell ref="A12:B12"/>
    <mergeCell ref="A13:B13"/>
    <mergeCell ref="A14:B14"/>
    <mergeCell ref="A8:B8"/>
    <mergeCell ref="A6:D6"/>
    <mergeCell ref="A10:B10"/>
    <mergeCell ref="A15:B15"/>
    <mergeCell ref="A7:B7"/>
    <mergeCell ref="A27:C27"/>
    <mergeCell ref="A32:C32"/>
    <mergeCell ref="A30:C30"/>
    <mergeCell ref="A31:C31"/>
    <mergeCell ref="A25:C25"/>
    <mergeCell ref="A26:C26"/>
    <mergeCell ref="A5:D5"/>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2017-10-23T18:08:33Z</cp:lastPrinted>
  <dcterms:created xsi:type="dcterms:W3CDTF">2003-10-04T05:22:12Z</dcterms:created>
  <dcterms:modified xsi:type="dcterms:W3CDTF">2018-06-14T20:32:55Z</dcterms:modified>
</cp:coreProperties>
</file>