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0" i="5"/>
  <c r="B3" i="5"/>
  <c r="B2" i="5"/>
  <c r="B1" i="5"/>
  <c r="B49" i="4"/>
  <c r="B41" i="4"/>
  <c r="B50" i="4"/>
  <c r="C49" i="4"/>
  <c r="C41" i="4"/>
  <c r="C50" i="4"/>
  <c r="D49" i="4"/>
  <c r="D50" i="4" s="1"/>
  <c r="F50" i="4" s="1"/>
  <c r="D41" i="4"/>
  <c r="E49" i="4"/>
  <c r="E41" i="4"/>
  <c r="E50" i="4" s="1"/>
  <c r="F48" i="4"/>
  <c r="F47" i="4"/>
  <c r="F46" i="4"/>
  <c r="F45" i="4"/>
  <c r="F44" i="4"/>
  <c r="F43" i="4"/>
  <c r="F40" i="4"/>
  <c r="F39" i="4"/>
  <c r="F38" i="4"/>
  <c r="F37" i="4"/>
  <c r="F36" i="4"/>
  <c r="F35" i="4"/>
  <c r="F34" i="4"/>
  <c r="F33" i="4"/>
  <c r="F32" i="4"/>
  <c r="F31" i="4"/>
  <c r="B26" i="4"/>
  <c r="B18" i="4"/>
  <c r="F18" i="4" s="1"/>
  <c r="C18" i="4"/>
  <c r="C26" i="4"/>
  <c r="C27" i="4"/>
  <c r="D18" i="4"/>
  <c r="D27" i="4" s="1"/>
  <c r="D26" i="4"/>
  <c r="E18" i="4"/>
  <c r="E27" i="4" s="1"/>
  <c r="E26" i="4"/>
  <c r="F25" i="4"/>
  <c r="F24" i="4"/>
  <c r="F23" i="4"/>
  <c r="F22" i="4"/>
  <c r="F21" i="4"/>
  <c r="F20" i="4"/>
  <c r="F17" i="4"/>
  <c r="F16" i="4"/>
  <c r="F15" i="4"/>
  <c r="F14" i="4"/>
  <c r="F13" i="4"/>
  <c r="F12" i="4"/>
  <c r="F11" i="4"/>
  <c r="F10" i="4"/>
  <c r="F9" i="4"/>
  <c r="F8" i="4"/>
  <c r="B41" i="1"/>
  <c r="C41" i="1"/>
  <c r="F41" i="1"/>
  <c r="D41" i="1"/>
  <c r="D50" i="1" s="1"/>
  <c r="E41" i="1"/>
  <c r="F40" i="1"/>
  <c r="F39" i="1"/>
  <c r="F38" i="1"/>
  <c r="F37" i="1"/>
  <c r="F36" i="1"/>
  <c r="F35" i="1"/>
  <c r="F34" i="1"/>
  <c r="F33" i="1"/>
  <c r="F32" i="1"/>
  <c r="F31" i="1"/>
  <c r="B49" i="1"/>
  <c r="C49" i="1"/>
  <c r="F49" i="1" s="1"/>
  <c r="D49" i="1"/>
  <c r="E49" i="1"/>
  <c r="E50" i="1" s="1"/>
  <c r="F48" i="1"/>
  <c r="F47" i="1"/>
  <c r="F46" i="1"/>
  <c r="F45" i="1"/>
  <c r="F44" i="1"/>
  <c r="F43" i="1"/>
  <c r="B2" i="4"/>
  <c r="B3" i="4"/>
  <c r="B2" i="1"/>
  <c r="B3" i="1"/>
  <c r="B1" i="4"/>
  <c r="B1" i="1"/>
  <c r="B18" i="1"/>
  <c r="B27" i="1" s="1"/>
  <c r="B26" i="1"/>
  <c r="F26" i="1"/>
  <c r="C18" i="1"/>
  <c r="C27" i="1" s="1"/>
  <c r="C26" i="1"/>
  <c r="D18" i="1"/>
  <c r="D27" i="1"/>
  <c r="D26" i="1"/>
  <c r="F25" i="1"/>
  <c r="F24" i="1"/>
  <c r="F23" i="1"/>
  <c r="F22" i="1"/>
  <c r="F21" i="1"/>
  <c r="F20" i="1"/>
  <c r="E18" i="1"/>
  <c r="E27" i="1" s="1"/>
  <c r="E26" i="1"/>
  <c r="F18" i="1"/>
  <c r="F9" i="1"/>
  <c r="F10" i="1"/>
  <c r="F11" i="1"/>
  <c r="F12" i="1"/>
  <c r="F13" i="1"/>
  <c r="F14" i="1"/>
  <c r="F15" i="1"/>
  <c r="F16" i="1"/>
  <c r="F17" i="1"/>
  <c r="F8" i="1"/>
  <c r="D16" i="5"/>
  <c r="F49" i="4"/>
  <c r="C50" i="1"/>
  <c r="F50" i="1" s="1"/>
  <c r="D22" i="5"/>
  <c r="D17" i="5"/>
  <c r="B50" i="1"/>
  <c r="F26" i="4"/>
  <c r="F41" i="4"/>
  <c r="F27" i="1" l="1"/>
  <c r="C13" i="5" s="1"/>
  <c r="C14" i="5" s="1"/>
  <c r="A17" i="6" s="1"/>
  <c r="D21" i="5"/>
  <c r="D19" i="5"/>
  <c r="B27" i="4"/>
  <c r="F27" i="4"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<sst xmlns="http://schemas.openxmlformats.org/spreadsheetml/2006/main" count="190" uniqueCount="84">
  <si>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</si>
  <si>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</si>
  <si>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</si>
  <si>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</si>
  <si>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</si>
  <si>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</si>
  <si>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</si>
  <si>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</si>
  <si>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</si>
  <si>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</si>
  <si>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</si>
  <si>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</si>
  <si>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</si>
  <si>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</si>
  <si>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</si>
  <si>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</si>
  <si>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</si>
  <si>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</si>
  <si>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</si>
  <si>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</si>
  <si>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</si>
  <si>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</si>
  <si>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</si>
  <si>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</si>
  <si>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</si>
  <si>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</si>
  <si>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</si>
  <si>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</si>
  <si>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</si>
  <si>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</si>
  <si>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</si>
  <si>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</si>
  <si>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</si>
  <si>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</si>
  <si>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</si>
  <si>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</si>
  <si>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</si>
  <si>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</si>
  <si>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</si>
  <si>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</si>
  <si>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</si>
  <si>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</si>
  <si>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</si>
  <si>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</si>
  <si>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</si>
  <si>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</si>
  <si>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</si>
  <si>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</si>
  <si>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</si>
  <si>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</si>
  <si>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</si>
  <si>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</si>
  <si>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</si>
  <si>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</si>
  <si>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</si>
  <si>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</si>
  <si>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</si>
  <si>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</si>
  <si>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</si>
  <si>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</si>
  <si>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</si>
  <si>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</si>
  <si>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</si>
  <si>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</si>
  <si>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</si>
  <si>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</si>
  <si>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</si>
  <si>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</si>
  <si>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</si>
  <si>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</si>
  <si>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</si>
  <si>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</si>
  <si>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</si>
  <si>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</si>
  <si>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</si>
  <si>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</si>
  <si>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</si>
  <si>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</si>
  <si>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</si>
  <si>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</si>
  <si>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STEPHANIE COLN</t>
  </si>
  <si>
    <t>864-583-0886</t>
  </si>
  <si>
    <t>864-594-4365</t>
  </si>
  <si>
    <t>SPARTANBURG SCHOOL DISTRICT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</si>
</sst>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2F502623-F486-4746-AE21-278082AE630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5B24581-DDD1-47F1-AA1A-4536612473A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1243789-BD45-4A2D-8FC0-D51EB33D03B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4026D4D-8283-4E8A-92F1-E877EA74983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33609E0-43F3-4925-9E8B-6C47F4C484C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c r="C8" s="54"/>
      <c r="D8" s="54"/>
      <c r="E8" s="54"/>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D33" sqref="D3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SPARTANBURG SCHOOL DISTRICT 1</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61625000</v>
      </c>
      <c r="C9" s="26"/>
      <c r="D9" s="26">
        <v>1905000</v>
      </c>
      <c r="E9" s="26">
        <v>1980000</v>
      </c>
      <c r="F9" s="14">
        <f t="shared" ref="F9:F27" si="0">B9+C9-D9</f>
        <v>59720000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61625000</v>
      </c>
      <c r="C18" s="15">
        <f>SUM(C8:C17)</f>
        <v>0</v>
      </c>
      <c r="D18" s="15">
        <f>SUM(D8:D17)</f>
        <v>1905000</v>
      </c>
      <c r="E18" s="15">
        <f>SUM(E8:E17)</f>
        <v>1980000</v>
      </c>
      <c r="F18" s="15">
        <f t="shared" si="0"/>
        <v>59720000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679120</v>
      </c>
      <c r="C21" s="26"/>
      <c r="D21" s="26">
        <v>15325</v>
      </c>
      <c r="E21" s="26">
        <v>15611</v>
      </c>
      <c r="F21" s="14">
        <f t="shared" si="0"/>
        <v>663795</v>
      </c>
    </row>
    <row r="22" spans="1:6" ht="13.5" x14ac:dyDescent="0.25">
      <c r="A22" s="5" t="s">
        <v>64</v>
      </c>
      <c r="B22" s="26">
        <v>4153405</v>
      </c>
      <c r="C22" s="26"/>
      <c r="D22" s="26">
        <v>748770</v>
      </c>
      <c r="E22" s="26">
        <v>837677</v>
      </c>
      <c r="F22" s="14">
        <f t="shared" si="0"/>
        <v>3404635</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4832525</v>
      </c>
      <c r="C26" s="15">
        <f>SUM(C20:C25)</f>
        <v>0</v>
      </c>
      <c r="D26" s="15">
        <f>SUM(D20:D25)</f>
        <v>764095</v>
      </c>
      <c r="E26" s="15">
        <f>SUM(E20:E25)</f>
        <v>853288</v>
      </c>
      <c r="F26" s="15">
        <f t="shared" si="0"/>
        <v>4068430</v>
      </c>
    </row>
    <row r="27" spans="1:6" ht="18" customHeight="1" thickTop="1" thickBot="1" x14ac:dyDescent="0.3">
      <c r="A27" s="10" t="s">
        <v>13</v>
      </c>
      <c r="B27" s="16">
        <f>SUM(B18,B26)</f>
        <v>66457525</v>
      </c>
      <c r="C27" s="16">
        <f>SUM(C18,C26)</f>
        <v>0</v>
      </c>
      <c r="D27" s="16">
        <f>SUM(D18,D26)</f>
        <v>2669095</v>
      </c>
      <c r="E27" s="16">
        <f>SUM(E18,E26)</f>
        <v>2833288</v>
      </c>
      <c r="F27" s="16">
        <f t="shared" si="0"/>
        <v>63788430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886000</v>
      </c>
      <c r="C32" s="26">
        <v>3193000</v>
      </c>
      <c r="D32" s="26">
        <v>3207000</v>
      </c>
      <c r="E32" s="26">
        <v>872000</v>
      </c>
      <c r="F32" s="14">
        <f t="shared" ref="F32:F41" si="1">B32+C32-D32</f>
        <v>872000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886000</v>
      </c>
      <c r="C41" s="15">
        <f>SUM(C31:C40)</f>
        <v>3193000</v>
      </c>
      <c r="D41" s="15">
        <f>SUM(D31:D40)</f>
        <v>3207000</v>
      </c>
      <c r="E41" s="15">
        <f>SUM(E31:E40)</f>
        <v>872000</v>
      </c>
      <c r="F41" s="15">
        <f t="shared" si="1"/>
        <v>872000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886000</v>
      </c>
      <c r="C50" s="16">
        <f>SUM(C41,C49)</f>
        <v>3193000</v>
      </c>
      <c r="D50" s="16">
        <f>SUM(D41,D49)</f>
        <v>3207000</v>
      </c>
      <c r="E50" s="16">
        <f>SUM(E41,E49)</f>
        <v>872000</v>
      </c>
      <c r="F50" s="16">
        <f t="shared" si="2"/>
        <v>872000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SPARTANBURG SCHOOL DISTRICT 1</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12880000</v>
      </c>
      <c r="C9" s="26"/>
      <c r="D9" s="26">
        <v>635000</v>
      </c>
      <c r="E9" s="26">
        <v>650000</v>
      </c>
      <c r="F9" s="14">
        <f t="shared" ref="F9:F18" si="0">B9+C9-D9</f>
        <v>12245000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12880000</v>
      </c>
      <c r="C18" s="15">
        <f>SUM(C8:C17)</f>
        <v>0</v>
      </c>
      <c r="D18" s="15">
        <f>SUM(D8:D17)</f>
        <v>635000</v>
      </c>
      <c r="E18" s="15">
        <f>SUM(E8:E17)</f>
        <v>650000</v>
      </c>
      <c r="F18" s="15">
        <f t="shared" si="0"/>
        <v>12245000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12880000</v>
      </c>
      <c r="C27" s="16">
        <f>SUM(C18,C26)</f>
        <v>0</v>
      </c>
      <c r="D27" s="16">
        <f>SUM(D18,D26)</f>
        <v>635000</v>
      </c>
      <c r="E27" s="16">
        <f>SUM(E18,E26)</f>
        <v>650000</v>
      </c>
      <c r="F27" s="15">
        <f t="shared" si="1"/>
        <v>12245000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SPARTANBURG SCHOOL DISTRICT 1</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64660430</v>
      </c>
      <c r="D13" s="46"/>
    </row>
    <row r="14" spans="1:4" ht="13.5" x14ac:dyDescent="0.25">
      <c r="A14" s="67" t="s">
        <v>72</v>
      </c>
      <c r="B14" s="68"/>
      <c r="C14" s="42">
        <f>C12-C13</f>
        <v>-64660430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2018-06-14T20:47:03Z</dcterms:modified>
</cp:coreProperties>
</file>