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D22" i="5"/>
  <c r="B3" i="5"/>
  <c r="B2" i="5"/>
  <c r="B1" i="5"/>
  <c r="B49" i="4"/>
  <c r="B50" i="4"/>
  <c r="B41" i="4"/>
  <c r="C49" i="4"/>
  <c r="C41" i="4"/>
  <c r="F41" i="4" s="1"/>
  <c r="D49" i="4"/>
  <c r="F49" i="4" s="1"/>
  <c r="D41" i="4"/>
  <c r="D50" i="4" s="1"/>
  <c r="E49" i="4"/>
  <c r="E50" i="4" s="1"/>
  <c r="E41" i="4"/>
  <c r="F48" i="4"/>
  <c r="F47" i="4"/>
  <c r="F46" i="4"/>
  <c r="F45" i="4"/>
  <c r="F44" i="4"/>
  <c r="F43" i="4"/>
  <c r="F40" i="4"/>
  <c r="F39" i="4"/>
  <c r="F38" i="4"/>
  <c r="F37" i="4"/>
  <c r="F36" i="4"/>
  <c r="F35" i="4"/>
  <c r="F34" i="4"/>
  <c r="F33" i="4"/>
  <c r="F32" i="4"/>
  <c r="F31" i="4"/>
  <c r="B26" i="4"/>
  <c r="F26" i="4" s="1"/>
  <c r="B18" i="4"/>
  <c r="C18" i="4"/>
  <c r="C27" i="4" s="1"/>
  <c r="C26" i="4"/>
  <c r="D18" i="4"/>
  <c r="D27" i="4" s="1"/>
  <c r="D26" i="4"/>
  <c r="E18" i="4"/>
  <c r="E27" i="4"/>
  <c r="E26" i="4"/>
  <c r="F25" i="4"/>
  <c r="F24" i="4"/>
  <c r="F23" i="4"/>
  <c r="F22" i="4"/>
  <c r="F21" i="4"/>
  <c r="F20" i="4"/>
  <c r="F17" i="4"/>
  <c r="F16" i="4"/>
  <c r="F15" i="4"/>
  <c r="F14" i="4"/>
  <c r="F13" i="4"/>
  <c r="F12" i="4"/>
  <c r="F11" i="4"/>
  <c r="F10" i="4"/>
  <c r="F9" i="4"/>
  <c r="F8" i="4"/>
  <c r="B41" i="1"/>
  <c r="C41" i="1"/>
  <c r="D41" i="1"/>
  <c r="D50" i="1" s="1"/>
  <c r="E41" i="1"/>
  <c r="E50" i="1" s="1"/>
  <c r="F40" i="1"/>
  <c r="F39" i="1"/>
  <c r="F38" i="1"/>
  <c r="F37" i="1"/>
  <c r="F36" i="1"/>
  <c r="F35" i="1"/>
  <c r="F34" i="1"/>
  <c r="F33" i="1"/>
  <c r="F32" i="1"/>
  <c r="F31" i="1"/>
  <c r="B49" i="1"/>
  <c r="B50" i="1"/>
  <c r="F50" i="1" s="1"/>
  <c r="C49" i="1"/>
  <c r="D49" i="1"/>
  <c r="F49" i="1" s="1"/>
  <c r="E49" i="1"/>
  <c r="F48" i="1"/>
  <c r="F47" i="1"/>
  <c r="F46" i="1"/>
  <c r="F45" i="1"/>
  <c r="F44" i="1"/>
  <c r="F43" i="1"/>
  <c r="B2" i="4"/>
  <c r="B3" i="4"/>
  <c r="B2" i="1"/>
  <c r="B3" i="1"/>
  <c r="B1" i="4"/>
  <c r="B1" i="1"/>
  <c r="B18" i="1"/>
  <c r="B27" i="1" s="1"/>
  <c r="F27" i="1" s="1"/>
  <c r="C13" i="5" s="1"/>
  <c r="C14" i="5" s="1"/>
  <c r="A17" i="6" s="1"/>
  <c r="B26" i="1"/>
  <c r="F26" i="1" s="1"/>
  <c r="C18" i="1"/>
  <c r="C27" i="1"/>
  <c r="C26" i="1"/>
  <c r="D18" i="1"/>
  <c r="F18" i="1" s="1"/>
  <c r="D26" i="1"/>
  <c r="D27" i="1"/>
  <c r="F25" i="1"/>
  <c r="F24" i="1"/>
  <c r="F23" i="1"/>
  <c r="F22" i="1"/>
  <c r="F21" i="1"/>
  <c r="F20" i="1"/>
  <c r="E18" i="1"/>
  <c r="E26" i="1"/>
  <c r="E27" i="1" s="1"/>
  <c r="F9" i="1"/>
  <c r="F10" i="1"/>
  <c r="F11" i="1"/>
  <c r="F12" i="1"/>
  <c r="F13" i="1"/>
  <c r="F14" i="1"/>
  <c r="F15" i="1"/>
  <c r="F16" i="1"/>
  <c r="F17" i="1"/>
  <c r="F8" i="1"/>
  <c r="C50" i="1"/>
  <c r="F18" i="4"/>
  <c r="F41" i="1"/>
  <c r="D16" i="5"/>
  <c r="D21" i="5"/>
  <c r="D19" i="5"/>
  <c r="C50" i="4" l="1"/>
  <c r="F50" i="4" s="1"/>
  <c r="D20" i="5"/>
  <c r="B27" i="4"/>
  <c r="F27" i="4" s="1"/>
  <c r="D17" i="5"/>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<sst xmlns="http://schemas.openxmlformats.org/spreadsheetml/2006/main" count="190" uniqueCount="84">
  <si>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</si>
  <si>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</si>
  <si>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</si>
  <si>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</si>
  <si>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</si>
  <si>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</si>
  <si>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</si>
  <si>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</si>
  <si>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</si>
  <si>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</si>
  <si>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</si>
  <si>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</si>
  <si>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</si>
  <si>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</si>
  <si>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</si>
  <si>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</si>
  <si>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</si>
  <si>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</si>
  <si>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</si>
  <si>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</si>
  <si>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</si>
  <si>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</si>
  <si>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</si>
  <si>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</si>
  <si>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</si>
  <si>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</si>
  <si>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</si>
  <si>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</si>
  <si>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</si>
  <si>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</si>
  <si>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</si>
  <si>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</si>
  <si>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</si>
  <si>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</si>
  <si>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</si>
  <si>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</si>
  <si>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</si>
  <si>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</si>
  <si>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</si>
  <si>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</si>
  <si>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</si>
  <si>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</si>
  <si>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</si>
  <si>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</si>
  <si>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</si>
  <si>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</si>
  <si>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</si>
  <si>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</si>
  <si>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</si>
  <si>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</si>
  <si>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</si>
  <si>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</si>
  <si>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</si>
  <si>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</si>
  <si>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</si>
  <si>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</si>
  <si>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</si>
  <si>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</si>
  <si>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</si>
  <si>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</si>
  <si>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</si>
  <si>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</si>
  <si>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</si>
  <si>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</si>
  <si>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</si>
  <si>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</si>
  <si>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</si>
  <si>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</si>
  <si>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</si>
  <si>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</si>
  <si>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</si>
  <si>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</si>
  <si>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</si>
  <si>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</si>
  <si>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</si>
  <si>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</si>
  <si>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</si>
  <si>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</si>
  <si>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</si>
  <si>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</si>
  <si>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DAVID HAYES</t>
  </si>
  <si>
    <t>DAVID.HAYES@SPART5.NET</t>
  </si>
  <si>
    <t>864949-2350</t>
  </si>
  <si>
    <t>SPARTANBURG SCHOOL DISTRICT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</si>
</sst>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3" name="Picture 1" descr="scstateseal">
          <a:extLst>
            <a:ext uri="{FF2B5EF4-FFF2-40B4-BE49-F238E27FC236}">
              <a16:creationId xmlns:a16="http://schemas.microsoft.com/office/drawing/2014/main" id="{932041AD-1B50-4071-9DF2-89B13E7BF60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FEFE5DEC-B08C-4E55-B2E0-55842071776E}"/>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4" name="Picture 1" descr="scstateseal">
          <a:extLst>
            <a:ext uri="{FF2B5EF4-FFF2-40B4-BE49-F238E27FC236}">
              <a16:creationId xmlns:a16="http://schemas.microsoft.com/office/drawing/2014/main" id="{8A07B855-D52D-4A9B-B869-F3987A2F28D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6" name="Picture 1" descr="scstateseal">
          <a:extLst>
            <a:ext uri="{FF2B5EF4-FFF2-40B4-BE49-F238E27FC236}">
              <a16:creationId xmlns:a16="http://schemas.microsoft.com/office/drawing/2014/main" id="{E906BF81-FD6A-469C-ADE4-95D5BB10EE4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0" name="Picture 1" descr="scstateseal">
          <a:extLst>
            <a:ext uri="{FF2B5EF4-FFF2-40B4-BE49-F238E27FC236}">
              <a16:creationId xmlns:a16="http://schemas.microsoft.com/office/drawing/2014/main" id="{1163BD30-0FEB-4DBA-B4AD-BE327C8EF2D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DAVID.HAYES@SPART5.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17" sqref="D1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83</v>
      </c>
      <c r="C4" s="49"/>
      <c r="D4" s="49"/>
      <c r="E4" s="49"/>
      <c r="F4" s="20"/>
    </row>
    <row r="5" spans="1:6" ht="13.5" customHeight="1" x14ac:dyDescent="0.25">
      <c r="A5" s="22" t="s">
        <v>45</v>
      </c>
      <c r="B5" s="49" t="s">
        <v>44</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33" sqref="E3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SPARTANBURG SCHOOL DISTRICT 5</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14940000</v>
      </c>
      <c r="C9" s="26"/>
      <c r="D9" s="26">
        <v>530000</v>
      </c>
      <c r="E9" s="26">
        <v>620000</v>
      </c>
      <c r="F9" s="14">
        <f t="shared" ref="F9:F27" si="0">B9+C9-D9</f>
        <v>14410000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14940000</v>
      </c>
      <c r="C18" s="15">
        <f>SUM(C8:C17)</f>
        <v>0</v>
      </c>
      <c r="D18" s="15">
        <f>SUM(D8:D17)</f>
        <v>530000</v>
      </c>
      <c r="E18" s="15">
        <f>SUM(E8:E17)</f>
        <v>620000</v>
      </c>
      <c r="F18" s="15">
        <f t="shared" si="0"/>
        <v>14410000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14940000</v>
      </c>
      <c r="C27" s="16">
        <f>SUM(C18,C26)</f>
        <v>0</v>
      </c>
      <c r="D27" s="16">
        <f>SUM(D18,D26)</f>
        <v>530000</v>
      </c>
      <c r="E27" s="16">
        <f>SUM(E18,E26)</f>
        <v>620000</v>
      </c>
      <c r="F27" s="16">
        <f t="shared" si="0"/>
        <v>14410000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v>6200000</v>
      </c>
      <c r="D32" s="26">
        <v>2400000</v>
      </c>
      <c r="E32" s="26"/>
      <c r="F32" s="14">
        <f t="shared" ref="F32:F41" si="1">B32+C32-D32</f>
        <v>3800000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6200000</v>
      </c>
      <c r="D41" s="15">
        <f>SUM(D31:D40)</f>
        <v>2400000</v>
      </c>
      <c r="E41" s="15">
        <f>SUM(E31:E40)</f>
        <v>0</v>
      </c>
      <c r="F41" s="15">
        <f t="shared" si="1"/>
        <v>3800000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6200000</v>
      </c>
      <c r="D50" s="16">
        <f>SUM(D41,D49)</f>
        <v>2400000</v>
      </c>
      <c r="E50" s="16">
        <f>SUM(E41,E49)</f>
        <v>0</v>
      </c>
      <c r="F50" s="16">
        <f t="shared" si="2"/>
        <v>3800000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E10" sqref="E10"/>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SPARTANBURG SCHOOL DISTRICT 5</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46665000</v>
      </c>
      <c r="C9" s="26"/>
      <c r="D9" s="26">
        <v>7220000</v>
      </c>
      <c r="E9" s="26">
        <v>7365000</v>
      </c>
      <c r="F9" s="14">
        <f t="shared" ref="F9:F18" si="0">B9+C9-D9</f>
        <v>39445000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46665000</v>
      </c>
      <c r="C18" s="15">
        <f>SUM(C8:C17)</f>
        <v>0</v>
      </c>
      <c r="D18" s="15">
        <f>SUM(D8:D17)</f>
        <v>7220000</v>
      </c>
      <c r="E18" s="15">
        <f>SUM(E8:E17)</f>
        <v>7365000</v>
      </c>
      <c r="F18" s="15">
        <f t="shared" si="0"/>
        <v>39445000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46665000</v>
      </c>
      <c r="C27" s="16">
        <f>SUM(C18,C26)</f>
        <v>0</v>
      </c>
      <c r="D27" s="16">
        <f>SUM(D18,D26)</f>
        <v>7220000</v>
      </c>
      <c r="E27" s="16">
        <f>SUM(E18,E26)</f>
        <v>7365000</v>
      </c>
      <c r="F27" s="15">
        <f t="shared" si="1"/>
        <v>39445000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SPARTANBURG SCHOOL DISTRICT 5</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18210000</v>
      </c>
      <c r="D13" s="46"/>
    </row>
    <row r="14" spans="1:4" ht="13.5" x14ac:dyDescent="0.25">
      <c r="A14" s="66" t="s">
        <v>72</v>
      </c>
      <c r="B14" s="67"/>
      <c r="C14" s="42">
        <f>C12-C13</f>
        <v>-18210000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2018-06-14T20:45:50Z</dcterms:modified>
</cp:coreProperties>
</file>