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9" i="5"/>
  <c r="D17" i="5"/>
  <c r="D18" i="5"/>
  <c r="D20" i="5"/>
  <c r="D21" i="5"/>
  <c r="D22" i="5"/>
  <c r="B3" i="5"/>
  <c r="B2" i="5"/>
  <c r="B1" i="5"/>
  <c r="B49" i="4"/>
  <c r="B41" i="4"/>
  <c r="C41" i="4"/>
  <c r="D41" i="4"/>
  <c r="F41" i="4"/>
  <c r="B50" i="4"/>
  <c r="C49" i="4"/>
  <c r="C50" i="4"/>
  <c r="D49" i="4"/>
  <c r="D50" i="4"/>
  <c r="E49" i="4"/>
  <c r="E41" i="4"/>
  <c r="E50" i="4"/>
  <c r="F48" i="4"/>
  <c r="F47" i="4"/>
  <c r="F46" i="4"/>
  <c r="F45" i="4"/>
  <c r="F44" i="4"/>
  <c r="F43" i="4"/>
  <c r="F40" i="4"/>
  <c r="F39" i="4"/>
  <c r="F38" i="4"/>
  <c r="F37" i="4"/>
  <c r="F36" i="4"/>
  <c r="F35" i="4"/>
  <c r="F34" i="4"/>
  <c r="F33" i="4"/>
  <c r="F32" i="4"/>
  <c r="F31" i="4"/>
  <c r="B26" i="4"/>
  <c r="C26" i="4"/>
  <c r="D26" i="4"/>
  <c r="F26" i="4"/>
  <c r="B18" i="4"/>
  <c r="C18" i="4"/>
  <c r="C27" i="4"/>
  <c r="D18" i="4"/>
  <c r="D27" i="4"/>
  <c r="E18" i="4"/>
  <c r="E26" i="4"/>
  <c r="E27" i="4"/>
  <c r="F25" i="4"/>
  <c r="F24" i="4"/>
  <c r="F23" i="4"/>
  <c r="F22" i="4"/>
  <c r="F21" i="4"/>
  <c r="F20" i="4"/>
  <c r="F18" i="4"/>
  <c r="F17" i="4"/>
  <c r="F16" i="4"/>
  <c r="F15" i="4"/>
  <c r="F14" i="4"/>
  <c r="F13" i="4"/>
  <c r="F12" i="4"/>
  <c r="F11" i="4"/>
  <c r="F10" i="4"/>
  <c r="F9" i="4"/>
  <c r="F8" i="4"/>
  <c r="B41" i="1"/>
  <c r="C41" i="1"/>
  <c r="D41" i="1"/>
  <c r="F41" i="1"/>
  <c r="C49" i="1"/>
  <c r="C50" i="1"/>
  <c r="B49" i="1"/>
  <c r="B50" i="1"/>
  <c r="D49" i="1"/>
  <c r="D50" i="1"/>
  <c r="F50" i="1"/>
  <c r="E41" i="1"/>
  <c r="E49" i="1"/>
  <c r="E50" i="1"/>
  <c r="F40" i="1"/>
  <c r="F39" i="1"/>
  <c r="F38" i="1"/>
  <c r="F37" i="1"/>
  <c r="F36" i="1"/>
  <c r="F35" i="1"/>
  <c r="F34" i="1"/>
  <c r="F33" i="1"/>
  <c r="F32" i="1"/>
  <c r="F31" i="1"/>
  <c r="F49" i="1"/>
  <c r="F48" i="1"/>
  <c r="F47" i="1"/>
  <c r="F46" i="1"/>
  <c r="F45" i="1"/>
  <c r="F44" i="1"/>
  <c r="F43" i="1"/>
  <c r="B2" i="4"/>
  <c r="B3" i="4"/>
  <c r="B2" i="1"/>
  <c r="B3" i="1"/>
  <c r="B1" i="4"/>
  <c r="B1" i="1"/>
  <c r="B18" i="1"/>
  <c r="B26" i="1"/>
  <c r="B27" i="1"/>
  <c r="C18" i="1"/>
  <c r="C26" i="1"/>
  <c r="C27" i="1"/>
  <c r="D18" i="1"/>
  <c r="D26" i="1"/>
  <c r="D27" i="1"/>
  <c r="F27" i="1"/>
  <c r="C13" i="5"/>
  <c r="C14" i="5"/>
  <c r="A17" i="6"/>
  <c r="F26" i="1"/>
  <c r="F25" i="1"/>
  <c r="F24" i="1"/>
  <c r="F23" i="1"/>
  <c r="F22" i="1"/>
  <c r="F21" i="1"/>
  <c r="F20" i="1"/>
  <c r="E18" i="1"/>
  <c r="E26" i="1"/>
  <c r="E27" i="1"/>
  <c r="F18" i="1"/>
  <c r="F9" i="1"/>
  <c r="F10" i="1"/>
  <c r="F11" i="1"/>
  <c r="F12" i="1"/>
  <c r="F13" i="1"/>
  <c r="F14" i="1"/>
  <c r="F15" i="1"/>
  <c r="F16" i="1"/>
  <c r="F17" i="1"/>
  <c r="F8" i="1"/>
  <c r="F50" i="4"/>
  <c r="B27" i="4"/>
  <c r="F27" i="4"/>
  <c r="D16" i="5"/>
  <c r="F49" i="4"/>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<sst xmlns="http://schemas.openxmlformats.org/spreadsheetml/2006/main" count="191" uniqueCount="85">
  <si>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</si>
  <si>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</si>
  <si>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</si>
  <si>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</si>
  <si>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</si>
  <si>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</si>
  <si>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</si>
  <si>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</si>
  <si>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</si>
  <si>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</si>
  <si>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</si>
  <si>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</si>
  <si>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</si>
  <si>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</si>
  <si>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</si>
  <si>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</si>
  <si>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</si>
  <si>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</si>
  <si>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</si>
  <si>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</si>
  <si>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</si>
  <si>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</si>
  <si>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</si>
  <si>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</si>
  <si>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</si>
  <si>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</si>
  <si>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</si>
  <si>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</si>
  <si>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</si>
  <si>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</si>
  <si>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</si>
  <si>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</si>
  <si>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</si>
  <si>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</si>
  <si>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</si>
  <si>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</si>
  <si>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</si>
  <si>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</si>
  <si>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</si>
  <si>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</si>
  <si>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</si>
  <si>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</si>
  <si>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</si>
  <si>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</si>
  <si>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</si>
  <si>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</si>
  <si>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</si>
  <si>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</si>
  <si>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</si>
  <si>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</si>
  <si>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</si>
  <si>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</si>
  <si>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</si>
  <si>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</si>
  <si>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</si>
  <si>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</si>
  <si>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</si>
  <si>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</si>
  <si>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</si>
  <si>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</si>
  <si>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</si>
  <si>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</si>
  <si>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</si>
  <si>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</si>
  <si>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</si>
  <si>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</si>
  <si>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</si>
  <si>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</si>
  <si>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</si>
  <si>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</si>
  <si>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</si>
  <si>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</si>
  <si>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</si>
  <si>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</si>
  <si>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</si>
  <si>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</si>
  <si>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</si>
  <si>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</si>
  <si>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</si>
  <si>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Spartanburg</t>
  </si>
  <si>
    <t>Spartanburg School District 7</t>
  </si>
  <si>
    <t>Brandi Gist</t>
  </si>
  <si>
    <t>bagist@spart7.org</t>
  </si>
  <si>
    <t>864-594-6181</t>
  </si>
  <si>
    <t>864-594-4406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</si>
</sst>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2" name="Picture 1" descr="scstateseal">
          <a:extLst>
            <a:ext uri="{FF2B5EF4-FFF2-40B4-BE49-F238E27FC236}">
              <a16:creationId xmlns:a16="http://schemas.microsoft.com/office/drawing/2014/main" id="{5671D080-2C01-4A42-A476-938894691858}"/>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2906FFE7-83B4-4DCC-B145-D24B2BE6AD75}"/>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3" name="Picture 1" descr="scstateseal">
          <a:extLst>
            <a:ext uri="{FF2B5EF4-FFF2-40B4-BE49-F238E27FC236}">
              <a16:creationId xmlns:a16="http://schemas.microsoft.com/office/drawing/2014/main" id="{E4E17C54-74E7-4252-8698-6438F6963BA7}"/>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5" name="Picture 1" descr="scstateseal">
          <a:extLst>
            <a:ext uri="{FF2B5EF4-FFF2-40B4-BE49-F238E27FC236}">
              <a16:creationId xmlns:a16="http://schemas.microsoft.com/office/drawing/2014/main" id="{715CCB26-7394-4AE4-B2A8-C637FE6121F3}"/>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9" name="Picture 1" descr="scstateseal">
          <a:extLst>
            <a:ext uri="{FF2B5EF4-FFF2-40B4-BE49-F238E27FC236}">
              <a16:creationId xmlns:a16="http://schemas.microsoft.com/office/drawing/2014/main" id="{AF1B95E1-CECD-4746-A7B9-22B8A883D3BC}"/>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bagist@spart7.org"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F8" sqref="F8"/>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44</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t="s">
        <v>84</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E40" sqref="E40"/>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Spartanburg</v>
      </c>
      <c r="C1" s="55"/>
      <c r="D1" s="55"/>
      <c r="E1" s="3"/>
      <c r="F1" s="3"/>
    </row>
    <row r="2" spans="1:6" ht="13.5" customHeight="1" x14ac:dyDescent="0.25">
      <c r="A2" s="4" t="s">
        <v>17</v>
      </c>
      <c r="B2" s="55" t="str">
        <f>IF('General Data'!B4:D4&lt;&gt;"",'General Data'!B4:D4,"")</f>
        <v>Spartanburg School District 7</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v>55157000</v>
      </c>
      <c r="C9" s="26">
        <v>70545000</v>
      </c>
      <c r="D9" s="26">
        <v>24039000</v>
      </c>
      <c r="E9" s="26">
        <v>62937000</v>
      </c>
      <c r="F9" s="14">
        <f t="shared" ref="F9:F27" si="0">B9+C9-D9</f>
        <v>101663000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55157000</v>
      </c>
      <c r="C18" s="15">
        <f>SUM(C8:C17)</f>
        <v>70545000</v>
      </c>
      <c r="D18" s="15">
        <f>SUM(D8:D17)</f>
        <v>24039000</v>
      </c>
      <c r="E18" s="15">
        <f>SUM(E8:E17)</f>
        <v>62937000</v>
      </c>
      <c r="F18" s="15">
        <f t="shared" si="0"/>
        <v>101663000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v>1564730</v>
      </c>
      <c r="C22" s="26">
        <v>0</v>
      </c>
      <c r="D22" s="26">
        <v>1397881</v>
      </c>
      <c r="E22" s="26">
        <v>0</v>
      </c>
      <c r="F22" s="14">
        <f t="shared" si="0"/>
        <v>166849</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1564730</v>
      </c>
      <c r="C26" s="15">
        <f>SUM(C20:C25)</f>
        <v>0</v>
      </c>
      <c r="D26" s="15">
        <f>SUM(D20:D25)</f>
        <v>1397881</v>
      </c>
      <c r="E26" s="15">
        <f>SUM(E20:E25)</f>
        <v>0</v>
      </c>
      <c r="F26" s="15">
        <f t="shared" si="0"/>
        <v>166849</v>
      </c>
    </row>
    <row r="27" spans="1:6" ht="18" customHeight="1" thickTop="1" thickBot="1" x14ac:dyDescent="0.3">
      <c r="A27" s="10" t="s">
        <v>13</v>
      </c>
      <c r="B27" s="16">
        <f>SUM(B18,B26)</f>
        <v>56721730</v>
      </c>
      <c r="C27" s="16">
        <f>SUM(C18,C26)</f>
        <v>70545000</v>
      </c>
      <c r="D27" s="16">
        <f>SUM(D18,D26)</f>
        <v>25436881</v>
      </c>
      <c r="E27" s="16">
        <f>SUM(E18,E26)</f>
        <v>62937000</v>
      </c>
      <c r="F27" s="16">
        <f t="shared" si="0"/>
        <v>101829849</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v>5067000</v>
      </c>
      <c r="D40" s="26">
        <v>5067000</v>
      </c>
      <c r="E40" s="26"/>
      <c r="F40" s="14">
        <f t="shared" si="1"/>
        <v>0</v>
      </c>
    </row>
    <row r="41" spans="1:6" ht="18" customHeight="1" thickBot="1" x14ac:dyDescent="0.3">
      <c r="A41" s="9" t="s">
        <v>8</v>
      </c>
      <c r="B41" s="15">
        <f>SUM(B31:B40)</f>
        <v>0</v>
      </c>
      <c r="C41" s="15">
        <f>SUM(C31:C40)</f>
        <v>5067000</v>
      </c>
      <c r="D41" s="15">
        <f>SUM(D31:D40)</f>
        <v>5067000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5067000</v>
      </c>
      <c r="D50" s="16">
        <f>SUM(D41,D49)</f>
        <v>5067000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19"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Spartanburg</v>
      </c>
      <c r="C1" s="55"/>
      <c r="D1" s="55"/>
      <c r="E1" s="3"/>
      <c r="F1" s="3"/>
    </row>
    <row r="2" spans="1:6" ht="13.5" customHeight="1" x14ac:dyDescent="0.25">
      <c r="A2" s="4" t="s">
        <v>17</v>
      </c>
      <c r="B2" s="55" t="str">
        <f>IF('General Data'!B4:D4&lt;&gt;"",'General Data'!B4:D4,"")</f>
        <v>Spartanburg School District 7</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Spartanburg</v>
      </c>
      <c r="C1" s="55"/>
      <c r="D1" s="29"/>
    </row>
    <row r="2" spans="1:4" ht="13.5" customHeight="1" x14ac:dyDescent="0.25">
      <c r="A2" s="4" t="s">
        <v>17</v>
      </c>
      <c r="B2" s="55" t="str">
        <f>IF('General Data'!B4:D4&lt;&gt;"",'General Data'!B4:D4,"")</f>
        <v>Spartanburg School District 7</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101829849</v>
      </c>
      <c r="D13" s="46"/>
    </row>
    <row r="14" spans="1:4" ht="13.5" x14ac:dyDescent="0.25">
      <c r="A14" s="66" t="s">
        <v>72</v>
      </c>
      <c r="B14" s="67"/>
      <c r="C14" s="42">
        <f>C12-C13</f>
        <v>-101829849</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2018-06-14T20:33:13Z</dcterms:modified>
</cp:coreProperties>
</file>