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1570"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F41" i="4" s="1"/>
  <c r="C49" i="4"/>
  <c r="C41" i="4"/>
  <c r="C50" i="4" s="1"/>
  <c r="F50" i="4" s="1"/>
  <c r="D49" i="4"/>
  <c r="D41" i="4"/>
  <c r="D50" i="4" s="1"/>
  <c r="E49" i="4"/>
  <c r="E50" i="4"/>
  <c r="E41" i="4"/>
  <c r="F48" i="4"/>
  <c r="F47" i="4"/>
  <c r="F46" i="4"/>
  <c r="F45" i="4"/>
  <c r="F44" i="4"/>
  <c r="F43" i="4"/>
  <c r="F40" i="4"/>
  <c r="F39" i="4"/>
  <c r="F38" i="4"/>
  <c r="F37" i="4"/>
  <c r="F36" i="4"/>
  <c r="F35" i="4"/>
  <c r="F34" i="4"/>
  <c r="F33" i="4"/>
  <c r="F32" i="4"/>
  <c r="F31" i="4"/>
  <c r="B26" i="4"/>
  <c r="F26" i="4"/>
  <c r="B18" i="4"/>
  <c r="B27" i="4" s="1"/>
  <c r="C18" i="4"/>
  <c r="C27" i="4" s="1"/>
  <c r="C26" i="4"/>
  <c r="D18" i="4"/>
  <c r="D26" i="4"/>
  <c r="D27" i="4"/>
  <c r="E18" i="4"/>
  <c r="E27" i="4" s="1"/>
  <c r="E26" i="4"/>
  <c r="F25" i="4"/>
  <c r="F24" i="4"/>
  <c r="F23" i="4"/>
  <c r="F22" i="4"/>
  <c r="F21" i="4"/>
  <c r="F20" i="4"/>
  <c r="F18" i="4"/>
  <c r="F17" i="4"/>
  <c r="F16" i="4"/>
  <c r="F15" i="4"/>
  <c r="F14" i="4"/>
  <c r="F13" i="4"/>
  <c r="F12" i="4"/>
  <c r="F11" i="4"/>
  <c r="F10" i="4"/>
  <c r="F9" i="4"/>
  <c r="F8" i="4"/>
  <c r="B41" i="1"/>
  <c r="C41" i="1"/>
  <c r="D41" i="1"/>
  <c r="D50" i="1" s="1"/>
  <c r="E41" i="1"/>
  <c r="E50" i="1" s="1"/>
  <c r="F40" i="1"/>
  <c r="F39" i="1"/>
  <c r="F38" i="1"/>
  <c r="F37" i="1"/>
  <c r="F36" i="1"/>
  <c r="F35" i="1"/>
  <c r="F34" i="1"/>
  <c r="F33" i="1"/>
  <c r="F32" i="1"/>
  <c r="F31" i="1"/>
  <c r="B49" i="1"/>
  <c r="F49" i="1" s="1"/>
  <c r="B50" i="1"/>
  <c r="C49" i="1"/>
  <c r="C50" i="1" s="1"/>
  <c r="F50" i="1" s="1"/>
  <c r="D49" i="1"/>
  <c r="E49" i="1"/>
  <c r="F48" i="1"/>
  <c r="F47" i="1"/>
  <c r="F46" i="1"/>
  <c r="F45" i="1"/>
  <c r="F44" i="1"/>
  <c r="F43" i="1"/>
  <c r="B2" i="4"/>
  <c r="B3" i="4"/>
  <c r="B2" i="1"/>
  <c r="B3" i="1"/>
  <c r="B1" i="4"/>
  <c r="B1" i="1"/>
  <c r="B18" i="1"/>
  <c r="B27" i="1" s="1"/>
  <c r="F27" i="1" s="1"/>
  <c r="C13" i="5" s="1"/>
  <c r="C14" i="5" s="1"/>
  <c r="A17" i="6" s="1"/>
  <c r="B26" i="1"/>
  <c r="F26" i="1" s="1"/>
  <c r="C18" i="1"/>
  <c r="C26" i="1"/>
  <c r="C27" i="1" s="1"/>
  <c r="D18" i="1"/>
  <c r="D27" i="1" s="1"/>
  <c r="D26" i="1"/>
  <c r="F25" i="1"/>
  <c r="F24" i="1"/>
  <c r="F23" i="1"/>
  <c r="F22" i="1"/>
  <c r="F21" i="1"/>
  <c r="F20" i="1"/>
  <c r="E18" i="1"/>
  <c r="E27" i="1" s="1"/>
  <c r="E26" i="1"/>
  <c r="F9" i="1"/>
  <c r="F10" i="1"/>
  <c r="F11" i="1"/>
  <c r="F12" i="1"/>
  <c r="F13" i="1"/>
  <c r="F14" i="1"/>
  <c r="F15" i="1"/>
  <c r="F16" i="1"/>
  <c r="F17" i="1"/>
  <c r="F8" i="1"/>
  <c r="D16" i="5"/>
  <c r="F49" i="4"/>
  <c r="F18" i="1"/>
  <c r="B50" i="4"/>
  <c r="D21" i="5"/>
  <c r="F27" i="4" l="1"/>
  <c r="D22" i="5"/>
  <c r="D20" i="5"/>
  <c r="F41" i="1"/>
  <c r="D18" i="5"/>
  <c r="D17" i="5"/>
</calcChain>
</file>

<file path=xl/sharedStrings.xml><?xml version="1.0" encoding="utf-8"?>
<sst xmlns="http://schemas.openxmlformats.org/spreadsheetml/2006/main" count="191" uniqueCount="86">
  <si>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</si>
  <si>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</si>
  <si>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</si>
  <si>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</si>
  <si>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</si>
  <si>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</si>
  <si>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</si>
  <si>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</si>
  <si>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</si>
  <si>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</si>
  <si>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</si>
  <si>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</si>
  <si>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</si>
  <si>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</si>
  <si>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</si>
  <si>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</si>
  <si>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</si>
  <si>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</si>
  <si>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</si>
  <si>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</si>
  <si>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</si>
  <si>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</si>
  <si>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</si>
  <si>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</si>
  <si>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</si>
  <si>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</si>
  <si>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</si>
  <si>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</si>
  <si>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</si>
  <si>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</si>
  <si>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</si>
  <si>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</si>
  <si>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</si>
  <si>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</si>
  <si>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</si>
  <si>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</si>
  <si>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</si>
  <si>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</si>
  <si>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</si>
  <si>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</si>
  <si>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</si>
  <si>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</si>
  <si>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</si>
  <si>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</si>
  <si>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</si>
  <si>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</si>
  <si>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</si>
  <si>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</si>
  <si>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</si>
  <si>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</si>
  <si>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</si>
  <si>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</si>
  <si>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</si>
  <si>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</si>
  <si>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</si>
  <si>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</si>
  <si>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</si>
  <si>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</si>
  <si>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</si>
  <si>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</si>
  <si>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</si>
  <si>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</si>
  <si>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</si>
  <si>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</si>
  <si>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</si>
  <si>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</si>
  <si>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</si>
  <si>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</si>
  <si>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</si>
  <si>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</si>
  <si>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</si>
  <si>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</si>
  <si>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</si>
  <si>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</si>
  <si>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</si>
  <si>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</si>
  <si>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</si>
  <si>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</si>
  <si>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</si>
  <si>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CHEROKEE</t>
  </si>
  <si>
    <t>TOWN OF BLACKSBURG</t>
  </si>
  <si>
    <t>MUNICIPALITY</t>
  </si>
  <si>
    <t>TERRY R. FANT, CPA</t>
  </si>
  <si>
    <t>terry_cpa@bellsouth.net</t>
  </si>
  <si>
    <t>864-427-4736</t>
  </si>
  <si>
    <t>864-427-4166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</si>
</sst>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79344DCA-A544-494B-91DD-E8E59C1406C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4BA59E30-EB06-47A1-990D-7F6E712251B2}"/>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53BE1ECD-E009-44C1-A3EC-039051E2C43B}"/>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17F74C33-4824-491F-8B45-576A6390CD0D}"/>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E4D5FCF1-84E2-4BCC-95B5-1B512502D93C}"/>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erry_cpa@bellsouth.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C11" sqref="C11"/>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81</v>
      </c>
      <c r="C5" s="49"/>
      <c r="D5" s="49"/>
      <c r="E5" s="49"/>
      <c r="F5" s="23"/>
    </row>
    <row r="6" spans="1:6" ht="13.5" x14ac:dyDescent="0.25">
      <c r="A6" s="21" t="s">
        <v>1</v>
      </c>
      <c r="B6" s="51">
        <v>42916</v>
      </c>
      <c r="C6" s="51"/>
      <c r="D6" s="51"/>
      <c r="E6" s="51"/>
      <c r="F6" s="31" t="s">
        <v>0</v>
      </c>
    </row>
    <row r="7" spans="1:6" ht="13.5" x14ac:dyDescent="0.25">
      <c r="A7" s="24" t="s">
        <v>26</v>
      </c>
      <c r="B7" s="49" t="s">
        <v>82</v>
      </c>
      <c r="C7" s="49"/>
      <c r="D7" s="49"/>
      <c r="E7" s="49"/>
      <c r="F7" s="31" t="s">
        <v>43</v>
      </c>
    </row>
    <row r="8" spans="1:6" ht="13.5" x14ac:dyDescent="0.25">
      <c r="A8" s="24" t="s">
        <v>27</v>
      </c>
      <c r="B8" s="53" t="s">
        <v>83</v>
      </c>
      <c r="C8" s="53"/>
      <c r="D8" s="53"/>
      <c r="E8" s="53"/>
      <c r="F8" s="31" t="s">
        <v>44</v>
      </c>
    </row>
    <row r="9" spans="1:6" ht="13.5" x14ac:dyDescent="0.25">
      <c r="A9" s="24" t="s">
        <v>28</v>
      </c>
      <c r="B9" s="52" t="s">
        <v>84</v>
      </c>
      <c r="C9" s="52"/>
      <c r="D9" s="52" t="s">
        <v>85</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3" zoomScale="102" zoomScaleNormal="100" workbookViewId="0">
      <selection activeCell="E10" sqref="E1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CHEROKEE</v>
      </c>
      <c r="C1" s="55"/>
      <c r="D1" s="55"/>
      <c r="E1" s="3"/>
      <c r="F1" s="3"/>
    </row>
    <row r="2" spans="1:6" ht="13.5" customHeight="1" x14ac:dyDescent="0.25">
      <c r="A2" s="4" t="s">
        <v>17</v>
      </c>
      <c r="B2" s="55" t="str">
        <f>IF('General Data'!B4:D4&lt;&gt;"",'General Data'!B4:D4,"")</f>
        <v>TOWN OF BLACKSBURG</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287328</v>
      </c>
      <c r="C9" s="26">
        <v>0</v>
      </c>
      <c r="D9" s="26">
        <v>45549</v>
      </c>
      <c r="E9" s="26">
        <v>46460</v>
      </c>
      <c r="F9" s="14">
        <f t="shared" ref="F9:F27" si="0">B9+C9-D9</f>
        <v>241779</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287328</v>
      </c>
      <c r="C18" s="15">
        <f>SUM(C8:C17)</f>
        <v>0</v>
      </c>
      <c r="D18" s="15">
        <f>SUM(D8:D17)</f>
        <v>45549</v>
      </c>
      <c r="E18" s="15">
        <f>SUM(E8:E17)</f>
        <v>46460</v>
      </c>
      <c r="F18" s="15">
        <f t="shared" si="0"/>
        <v>241779</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23153</v>
      </c>
      <c r="C22" s="26">
        <v>0</v>
      </c>
      <c r="D22" s="26">
        <v>10316</v>
      </c>
      <c r="E22" s="26">
        <v>10947</v>
      </c>
      <c r="F22" s="14">
        <f t="shared" si="0"/>
        <v>12837</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23153</v>
      </c>
      <c r="C26" s="15">
        <f>SUM(C20:C25)</f>
        <v>0</v>
      </c>
      <c r="D26" s="15">
        <f>SUM(D20:D25)</f>
        <v>10316</v>
      </c>
      <c r="E26" s="15">
        <f>SUM(E20:E25)</f>
        <v>10947</v>
      </c>
      <c r="F26" s="15">
        <f t="shared" si="0"/>
        <v>12837</v>
      </c>
    </row>
    <row r="27" spans="1:6" ht="18" customHeight="1" thickTop="1" thickBot="1" x14ac:dyDescent="0.3">
      <c r="A27" s="10" t="s">
        <v>13</v>
      </c>
      <c r="B27" s="16">
        <f>SUM(B18,B26)</f>
        <v>310481</v>
      </c>
      <c r="C27" s="16">
        <f>SUM(C18,C26)</f>
        <v>0</v>
      </c>
      <c r="D27" s="16">
        <f>SUM(D18,D26)</f>
        <v>55865</v>
      </c>
      <c r="E27" s="16">
        <f>SUM(E18,E26)</f>
        <v>57407</v>
      </c>
      <c r="F27" s="16">
        <f t="shared" si="0"/>
        <v>254616</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CHEROKEE</v>
      </c>
      <c r="C1" s="55"/>
      <c r="D1" s="55"/>
      <c r="E1" s="3"/>
      <c r="F1" s="3"/>
    </row>
    <row r="2" spans="1:6" ht="13.5" customHeight="1" x14ac:dyDescent="0.25">
      <c r="A2" s="4" t="s">
        <v>17</v>
      </c>
      <c r="B2" s="55" t="str">
        <f>IF('General Data'!B4:D4&lt;&gt;"",'General Data'!B4:D4,"")</f>
        <v>TOWN OF BLACKSBURG</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CHEROKEE</v>
      </c>
      <c r="C1" s="55"/>
      <c r="D1" s="29"/>
    </row>
    <row r="2" spans="1:4" ht="13.5" customHeight="1" x14ac:dyDescent="0.25">
      <c r="A2" s="4" t="s">
        <v>17</v>
      </c>
      <c r="B2" s="55" t="str">
        <f>IF('General Data'!B4:D4&lt;&gt;"",'General Data'!B4:D4,"")</f>
        <v>TOWN OF BLACKSBURG</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254616</v>
      </c>
      <c r="D13" s="46"/>
    </row>
    <row r="14" spans="1:4" ht="13.5" x14ac:dyDescent="0.25">
      <c r="A14" s="66" t="s">
        <v>72</v>
      </c>
      <c r="B14" s="67"/>
      <c r="C14" s="42">
        <f>C12-C13</f>
        <v>-254616</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Fant</dc:creator>
  <cp:lastModifiedBy>Hess, Kelly</cp:lastModifiedBy>
  <cp:lastPrinted>2003-10-08T05:41:45Z</cp:lastPrinted>
  <dcterms:created xsi:type="dcterms:W3CDTF">2003-10-04T05:22:12Z</dcterms:created>
  <dcterms:modified xsi:type="dcterms:W3CDTF">2018-06-14T20:36:12Z</dcterms:modified>
</cp:coreProperties>
</file>