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205" windowHeight="128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c r="B41" i="4"/>
  <c r="C49" i="4"/>
  <c r="C41" i="4"/>
  <c r="D49" i="4"/>
  <c r="F49" i="4" s="1"/>
  <c r="D41" i="4"/>
  <c r="F41" i="4" s="1"/>
  <c r="E49" i="4"/>
  <c r="E50" i="4" s="1"/>
  <c r="E41" i="4"/>
  <c r="F48" i="4"/>
  <c r="F47" i="4"/>
  <c r="F46" i="4"/>
  <c r="F45" i="4"/>
  <c r="F44" i="4"/>
  <c r="F43" i="4"/>
  <c r="F40" i="4"/>
  <c r="F39" i="4"/>
  <c r="F38" i="4"/>
  <c r="F37" i="4"/>
  <c r="F36" i="4"/>
  <c r="F35" i="4"/>
  <c r="F34" i="4"/>
  <c r="F33" i="4"/>
  <c r="F32" i="4"/>
  <c r="F31" i="4"/>
  <c r="B26" i="4"/>
  <c r="B18" i="4"/>
  <c r="C18" i="4"/>
  <c r="F18" i="4" s="1"/>
  <c r="C26" i="4"/>
  <c r="F26" i="4" s="1"/>
  <c r="D18" i="4"/>
  <c r="D27" i="4" s="1"/>
  <c r="D26" i="4"/>
  <c r="E18" i="4"/>
  <c r="E26" i="4"/>
  <c r="E27" i="4" s="1"/>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F49" i="1"/>
  <c r="D49" i="1"/>
  <c r="D50" i="1"/>
  <c r="E49" i="1"/>
  <c r="E50" i="1"/>
  <c r="F48" i="1"/>
  <c r="F47" i="1"/>
  <c r="F46" i="1"/>
  <c r="F45" i="1"/>
  <c r="F44" i="1"/>
  <c r="F43" i="1"/>
  <c r="B2" i="4"/>
  <c r="B3" i="4"/>
  <c r="B2" i="1"/>
  <c r="B3" i="1"/>
  <c r="B1" i="4"/>
  <c r="B1" i="1"/>
  <c r="B18" i="1"/>
  <c r="B27" i="1"/>
  <c r="B26" i="1"/>
  <c r="C18" i="1"/>
  <c r="C27" i="1"/>
  <c r="C26" i="1"/>
  <c r="F26" i="1"/>
  <c r="D18" i="1"/>
  <c r="D27" i="1" s="1"/>
  <c r="D26" i="1"/>
  <c r="F25" i="1"/>
  <c r="F24" i="1"/>
  <c r="F23" i="1"/>
  <c r="F22" i="1"/>
  <c r="F21" i="1"/>
  <c r="F20" i="1"/>
  <c r="E18" i="1"/>
  <c r="E26" i="1"/>
  <c r="E27" i="1" s="1"/>
  <c r="F9" i="1"/>
  <c r="F10" i="1"/>
  <c r="F11" i="1"/>
  <c r="F12" i="1"/>
  <c r="F13" i="1"/>
  <c r="F14" i="1"/>
  <c r="F15" i="1"/>
  <c r="F16" i="1"/>
  <c r="F17" i="1"/>
  <c r="F8" i="1"/>
  <c r="B27" i="4"/>
  <c r="D16" i="5"/>
  <c r="D20" i="5"/>
  <c r="D22" i="5"/>
  <c r="D17" i="5"/>
  <c r="D21" i="5"/>
  <c r="D18" i="5"/>
  <c r="B50" i="1"/>
  <c r="C50" i="1"/>
  <c r="F50" i="1" s="1"/>
  <c r="C27" i="4"/>
  <c r="F27" i="4" s="1"/>
  <c r="C50" i="4"/>
  <c r="F50" i="4" l="1"/>
  <c r="F27" i="1"/>
  <c r="C13" i="5" s="1"/>
  <c r="C14" i="5" s="1"/>
  <c r="A17" i="6" s="1"/>
  <c r="D50" i="4"/>
  <c r="F18"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<sst xmlns="http://schemas.openxmlformats.org/spreadsheetml/2006/main" count="196" uniqueCount="90">
  <si>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</si>
  <si>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</si>
  <si>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</si>
  <si>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</si>
  <si>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</si>
  <si>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</si>
  <si>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</si>
  <si>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</si>
  <si>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</si>
  <si>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</si>
  <si>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</si>
  <si>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</si>
  <si>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</si>
  <si>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</si>
  <si>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</si>
  <si>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</si>
  <si>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</si>
  <si>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</si>
  <si>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</si>
  <si>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</si>
  <si>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</si>
  <si>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</si>
  <si>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</si>
  <si>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</si>
  <si>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</si>
  <si>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</si>
  <si>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</si>
  <si>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</si>
  <si>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</si>
  <si>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</si>
  <si>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</si>
  <si>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</si>
  <si>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</si>
  <si>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</si>
  <si>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</si>
  <si>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</si>
  <si>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</si>
  <si>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</si>
  <si>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</si>
  <si>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</si>
  <si>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</si>
  <si>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</si>
  <si>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</si>
  <si>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</si>
  <si>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</si>
  <si>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</si>
  <si>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</si>
  <si>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</si>
  <si>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</si>
  <si>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</si>
  <si>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</si>
  <si>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</si>
  <si>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</si>
  <si>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</si>
  <si>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</si>
  <si>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</si>
  <si>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</si>
  <si>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</si>
  <si>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</si>
  <si>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</si>
  <si>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</si>
  <si>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</si>
  <si>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</si>
  <si>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</si>
  <si>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</si>
  <si>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</si>
  <si>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</si>
  <si>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</si>
  <si>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</si>
  <si>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</si>
  <si>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</si>
  <si>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</si>
  <si>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</si>
  <si>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</si>
  <si>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</si>
  <si>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</si>
  <si>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</si>
  <si>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</si>
  <si>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</si>
  <si>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Hampton </t>
  </si>
  <si>
    <t>Town of Brunson</t>
  </si>
  <si>
    <t>Barbara W. Junior</t>
  </si>
  <si>
    <t>brunson0712@frontier.com</t>
  </si>
  <si>
    <t>803-632-3633</t>
  </si>
  <si>
    <t>803-632-3993</t>
  </si>
  <si>
    <t>Brunson Laundry</t>
  </si>
  <si>
    <t>Brunson Elementary School</t>
  </si>
  <si>
    <t>Exxon-Mobile Oil</t>
  </si>
  <si>
    <t xml:space="preserve">Precision Machine Components, Inc. </t>
  </si>
  <si>
    <t>Midnight 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</si>
</sst>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6E204E27-025E-40EE-BFE5-D5CD435693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250A8FD-70DA-4A01-820D-E0AF45A6FF5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8A86D718-B307-4B0E-9CA3-4131CD9AB95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F3FF672A-7143-4C44-81A5-84723210A45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B3A6D352-F140-4D2E-BC71-ACC4AD2623C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runson0712@frontier.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3" sqref="D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8" sqref="E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Hampton </v>
      </c>
      <c r="C1" s="55"/>
      <c r="D1" s="55"/>
      <c r="E1" s="3"/>
      <c r="F1" s="3"/>
    </row>
    <row r="2" spans="1:6" ht="13.5" customHeight="1" x14ac:dyDescent="0.25">
      <c r="A2" s="4" t="s">
        <v>17</v>
      </c>
      <c r="B2" s="55" t="str">
        <f>IF('General Data'!B4:D4&lt;&gt;"",'General Data'!B4:D4,"")</f>
        <v>Town of Brunson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Hampton </v>
      </c>
      <c r="C1" s="55"/>
      <c r="D1" s="55"/>
      <c r="E1" s="3"/>
      <c r="F1" s="3"/>
    </row>
    <row r="2" spans="1:6" ht="13.5" customHeight="1" x14ac:dyDescent="0.25">
      <c r="A2" s="4" t="s">
        <v>17</v>
      </c>
      <c r="B2" s="55" t="str">
        <f>IF('General Data'!B4:D4&lt;&gt;"",'General Data'!B4:D4,"")</f>
        <v>Town of Brunson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2" zoomScale="102" zoomScaleNormal="100" workbookViewId="0">
      <selection activeCell="A26" sqref="A26:C2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Hampton </v>
      </c>
      <c r="C1" s="55"/>
      <c r="D1" s="29"/>
    </row>
    <row r="2" spans="1:4" ht="13.5" customHeight="1" x14ac:dyDescent="0.25">
      <c r="A2" s="4" t="s">
        <v>17</v>
      </c>
      <c r="B2" s="55" t="str">
        <f>IF('General Data'!B4:D4&lt;&gt;"",'General Data'!B4:D4,"")</f>
        <v>Town of Brunson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15937374</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1274989.92</v>
      </c>
      <c r="D12" s="46"/>
    </row>
    <row r="13" spans="1:4" ht="13.5" x14ac:dyDescent="0.25">
      <c r="A13" s="66" t="s">
        <v>71</v>
      </c>
      <c r="B13" s="67"/>
      <c r="C13" s="42">
        <f>SUM('General Obligation'!F27,'General Obligation'!F50)</f>
        <v>0</v>
      </c>
      <c r="D13" s="46"/>
    </row>
    <row r="14" spans="1:4" ht="13.5" x14ac:dyDescent="0.25">
      <c r="A14" s="66" t="s">
        <v>72</v>
      </c>
      <c r="B14" s="67"/>
      <c r="C14" s="42">
        <f>C12-C13</f>
        <v>1274989.92</v>
      </c>
      <c r="D14" s="46"/>
    </row>
    <row r="15" spans="1:4" ht="36" customHeight="1" x14ac:dyDescent="0.2">
      <c r="A15" s="68" t="s">
        <v>37</v>
      </c>
      <c r="B15" s="68"/>
      <c r="C15" s="44"/>
      <c r="D15" s="44"/>
    </row>
    <row r="16" spans="1:4" ht="13.5" x14ac:dyDescent="0.25">
      <c r="A16" s="66" t="s">
        <v>73</v>
      </c>
      <c r="B16" s="67"/>
      <c r="C16" s="27">
        <v>36821</v>
      </c>
      <c r="D16" s="17">
        <f>IF(ISERROR(C16/$C$22*100),"",C16/$C$22*100)</f>
        <v>13.628473186096521</v>
      </c>
    </row>
    <row r="17" spans="1:4" ht="13.5" x14ac:dyDescent="0.25">
      <c r="A17" s="66" t="s">
        <v>74</v>
      </c>
      <c r="B17" s="67"/>
      <c r="C17" s="27">
        <v>81652</v>
      </c>
      <c r="D17" s="17">
        <f t="shared" ref="D17:D22" si="0">IF(ISERROR(C17/$C$22*100),"",C17/$C$22*100)</f>
        <v>30.221669498143811</v>
      </c>
    </row>
    <row r="18" spans="1:4" ht="13.5" x14ac:dyDescent="0.25">
      <c r="A18" s="66" t="s">
        <v>75</v>
      </c>
      <c r="B18" s="67"/>
      <c r="C18" s="27">
        <v>0</v>
      </c>
      <c r="D18" s="17">
        <f t="shared" si="0"/>
        <v>0</v>
      </c>
    </row>
    <row r="19" spans="1:4" ht="13.5" x14ac:dyDescent="0.25">
      <c r="A19" s="66" t="s">
        <v>76</v>
      </c>
      <c r="B19" s="67"/>
      <c r="C19" s="27">
        <v>71098</v>
      </c>
      <c r="D19" s="17">
        <f t="shared" si="0"/>
        <v>26.315341424325535</v>
      </c>
    </row>
    <row r="20" spans="1:4" ht="13.5" x14ac:dyDescent="0.25">
      <c r="A20" s="66" t="s">
        <v>77</v>
      </c>
      <c r="B20" s="67"/>
      <c r="C20" s="27">
        <v>223</v>
      </c>
      <c r="D20" s="17">
        <f t="shared" si="0"/>
        <v>8.2538484030839049E-2</v>
      </c>
    </row>
    <row r="21" spans="1:4" ht="13.5" x14ac:dyDescent="0.25">
      <c r="A21" s="66" t="s">
        <v>61</v>
      </c>
      <c r="B21" s="67"/>
      <c r="C21" s="27">
        <v>80383</v>
      </c>
      <c r="D21" s="17">
        <f t="shared" si="0"/>
        <v>29.751977407403295</v>
      </c>
    </row>
    <row r="22" spans="1:4" ht="18" customHeight="1" thickBot="1" x14ac:dyDescent="0.3">
      <c r="A22" s="72" t="s">
        <v>36</v>
      </c>
      <c r="B22" s="73"/>
      <c r="C22" s="18">
        <f>SUM(C16:C21)</f>
        <v>270177</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85</v>
      </c>
      <c r="B25" s="49"/>
      <c r="C25" s="49"/>
      <c r="D25" s="27"/>
    </row>
    <row r="26" spans="1:4" ht="13.5" x14ac:dyDescent="0.25">
      <c r="A26" s="65" t="s">
        <v>86</v>
      </c>
      <c r="B26" s="49"/>
      <c r="C26" s="49"/>
      <c r="D26" s="27"/>
    </row>
    <row r="27" spans="1:4" ht="13.5" x14ac:dyDescent="0.25">
      <c r="A27" s="65" t="s">
        <v>87</v>
      </c>
      <c r="B27" s="49"/>
      <c r="C27" s="49"/>
      <c r="D27" s="27"/>
    </row>
    <row r="28" spans="1:4" ht="13.5" x14ac:dyDescent="0.25">
      <c r="A28" s="65" t="s">
        <v>88</v>
      </c>
      <c r="B28" s="49"/>
      <c r="C28" s="49"/>
      <c r="D28" s="27"/>
    </row>
    <row r="29" spans="1:4" ht="13.5" x14ac:dyDescent="0.25">
      <c r="A29" s="65" t="s">
        <v>89</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2018-06-18T14:43:26Z</dcterms:modified>
</cp:coreProperties>
</file>