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41" i="4"/>
  <c r="C49" i="4"/>
  <c r="C41" i="4"/>
  <c r="C50" i="4"/>
  <c r="D49" i="4"/>
  <c r="D41" i="4"/>
  <c r="D50" i="4" s="1"/>
  <c r="E49" i="4"/>
  <c r="E50" i="4" s="1"/>
  <c r="E41" i="4"/>
  <c r="F48" i="4"/>
  <c r="F47" i="4"/>
  <c r="F46" i="4"/>
  <c r="F45" i="4"/>
  <c r="F44" i="4"/>
  <c r="F43" i="4"/>
  <c r="F40" i="4"/>
  <c r="F39" i="4"/>
  <c r="F38" i="4"/>
  <c r="F37" i="4"/>
  <c r="F36" i="4"/>
  <c r="F35" i="4"/>
  <c r="F34" i="4"/>
  <c r="F33" i="4"/>
  <c r="F32" i="4"/>
  <c r="F31" i="4"/>
  <c r="B26" i="4"/>
  <c r="B18" i="4"/>
  <c r="C18" i="4"/>
  <c r="C27" i="4" s="1"/>
  <c r="C26" i="4"/>
  <c r="F26" i="4" s="1"/>
  <c r="D18" i="4"/>
  <c r="D26" i="4"/>
  <c r="D27" i="4" s="1"/>
  <c r="E18" i="4"/>
  <c r="E26" i="4"/>
  <c r="E27" i="4" s="1"/>
  <c r="F25" i="4"/>
  <c r="F24" i="4"/>
  <c r="F23" i="4"/>
  <c r="F22" i="4"/>
  <c r="F21" i="4"/>
  <c r="F20" i="4"/>
  <c r="F17" i="4"/>
  <c r="F16" i="4"/>
  <c r="F15" i="4"/>
  <c r="F14" i="4"/>
  <c r="F13" i="4"/>
  <c r="F12" i="4"/>
  <c r="F11" i="4"/>
  <c r="F10" i="4"/>
  <c r="F9" i="4"/>
  <c r="F8" i="4"/>
  <c r="B41" i="1"/>
  <c r="B50" i="1" s="1"/>
  <c r="C41" i="1"/>
  <c r="C50" i="1" s="1"/>
  <c r="D41" i="1"/>
  <c r="E41" i="1"/>
  <c r="E50" i="1"/>
  <c r="F40" i="1"/>
  <c r="F39" i="1"/>
  <c r="F38" i="1"/>
  <c r="F37" i="1"/>
  <c r="F36" i="1"/>
  <c r="F35" i="1"/>
  <c r="F34" i="1"/>
  <c r="F33" i="1"/>
  <c r="F32" i="1"/>
  <c r="F31" i="1"/>
  <c r="B49" i="1"/>
  <c r="F49" i="1" s="1"/>
  <c r="C49" i="1"/>
  <c r="D49" i="1"/>
  <c r="D50" i="1"/>
  <c r="E49" i="1"/>
  <c r="F48" i="1"/>
  <c r="F47" i="1"/>
  <c r="F46" i="1"/>
  <c r="F45" i="1"/>
  <c r="F44" i="1"/>
  <c r="F43" i="1"/>
  <c r="B2" i="4"/>
  <c r="B3" i="4"/>
  <c r="B2" i="1"/>
  <c r="B3" i="1"/>
  <c r="B1" i="4"/>
  <c r="B1" i="1"/>
  <c r="B18" i="1"/>
  <c r="B26" i="1"/>
  <c r="B27" i="1" s="1"/>
  <c r="F27" i="1" s="1"/>
  <c r="C18" i="1"/>
  <c r="C27" i="1" s="1"/>
  <c r="C26" i="1"/>
  <c r="D18" i="1"/>
  <c r="D27" i="1" s="1"/>
  <c r="D26" i="1"/>
  <c r="F25" i="1"/>
  <c r="F24" i="1"/>
  <c r="F23" i="1"/>
  <c r="F22" i="1"/>
  <c r="F21" i="1"/>
  <c r="F20" i="1"/>
  <c r="E18" i="1"/>
  <c r="E26" i="1"/>
  <c r="E27" i="1" s="1"/>
  <c r="F9" i="1"/>
  <c r="F10" i="1"/>
  <c r="F11" i="1"/>
  <c r="F12" i="1"/>
  <c r="F13" i="1"/>
  <c r="F14" i="1"/>
  <c r="F15" i="1"/>
  <c r="F16" i="1"/>
  <c r="F17" i="1"/>
  <c r="F8" i="1"/>
  <c r="B27" i="4"/>
  <c r="D16" i="5"/>
  <c r="F41" i="4"/>
  <c r="F18" i="4"/>
  <c r="D22" i="5"/>
  <c r="D17" i="5"/>
  <c r="B50" i="4"/>
  <c r="F50" i="4" s="1"/>
  <c r="D21" i="5"/>
  <c r="D19" i="5"/>
  <c r="C13" i="5" l="1"/>
  <c r="C14" i="5" s="1"/>
  <c r="A17" i="6" s="1"/>
  <c r="F50" i="1"/>
  <c r="F27" i="4"/>
  <c r="F18" i="1"/>
  <c r="F26" i="1"/>
  <c r="D20" i="5"/>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<sst xmlns="http://schemas.openxmlformats.org/spreadsheetml/2006/main" count="191" uniqueCount="85">
  <si>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</si>
  <si>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</si>
  <si>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</si>
  <si>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</si>
  <si>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</si>
  <si>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</si>
  <si>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</si>
  <si>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</si>
  <si>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</si>
  <si>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</si>
  <si>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</si>
  <si>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</si>
  <si>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</si>
  <si>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</si>
  <si>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</si>
  <si>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</si>
  <si>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</si>
  <si>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</si>
  <si>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</si>
  <si>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</si>
  <si>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</si>
  <si>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</si>
  <si>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</si>
  <si>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</si>
  <si>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</si>
  <si>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</si>
  <si>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</si>
  <si>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</si>
  <si>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</si>
  <si>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</si>
  <si>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</si>
  <si>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</si>
  <si>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</si>
  <si>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</si>
  <si>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</si>
  <si>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</si>
  <si>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</si>
  <si>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</si>
  <si>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</si>
  <si>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</si>
  <si>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</si>
  <si>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</si>
  <si>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</si>
  <si>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</si>
  <si>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</si>
  <si>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</si>
  <si>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</si>
  <si>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</si>
  <si>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</si>
  <si>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</si>
  <si>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</si>
  <si>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</si>
  <si>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</si>
  <si>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</si>
  <si>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</si>
  <si>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</si>
  <si>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</si>
  <si>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</si>
  <si>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</si>
  <si>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</si>
  <si>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</si>
  <si>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</si>
  <si>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</si>
  <si>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</si>
  <si>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</si>
  <si>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</si>
  <si>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</si>
  <si>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</si>
  <si>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</si>
  <si>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</si>
  <si>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</si>
  <si>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</si>
  <si>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</si>
  <si>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</si>
  <si>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</si>
  <si>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</si>
  <si>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</si>
  <si>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</si>
  <si>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</si>
  <si>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DILLON</t>
  </si>
  <si>
    <t>REBECCA PAGE</t>
  </si>
  <si>
    <t>LATTACLERK@BELLSOUTH.NET</t>
  </si>
  <si>
    <t>843-752-5115</t>
  </si>
  <si>
    <t>843-752-4355</t>
  </si>
  <si>
    <t>TOWN OF LATTA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</si>
</sst>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920D2E5B-AC8F-4DF9-AB94-A54FBC4CF0C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3DA1D69-9D45-4C9F-A902-AAA20039FEB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965B0EB6-32E2-4D98-941C-7869D233D9D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9487957C-9706-4F7D-85EB-C23E51FE3C8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961D4C1C-7BF5-4714-9774-3A8214555B0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ATTACLERK@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D10" sqref="D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DILLON</v>
      </c>
      <c r="C1" s="55"/>
      <c r="D1" s="55"/>
      <c r="E1" s="3"/>
      <c r="F1" s="3"/>
    </row>
    <row r="2" spans="1:6" ht="13.5" customHeight="1" x14ac:dyDescent="0.25">
      <c r="A2" s="4" t="s">
        <v>17</v>
      </c>
      <c r="B2" s="55" t="str">
        <f>IF('General Data'!B4:D4&lt;&gt;"",'General Data'!B4:D4,"")</f>
        <v>TOWN OF LATTA</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230000</v>
      </c>
      <c r="C9" s="26"/>
      <c r="D9" s="26">
        <v>29073</v>
      </c>
      <c r="E9" s="26"/>
      <c r="F9" s="14">
        <f t="shared" ref="F9:F27" si="0">B9+C9-D9</f>
        <v>200927</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230000</v>
      </c>
      <c r="C18" s="15">
        <f>SUM(C8:C17)</f>
        <v>0</v>
      </c>
      <c r="D18" s="15">
        <f>SUM(D8:D17)</f>
        <v>29073</v>
      </c>
      <c r="E18" s="15">
        <f>SUM(E8:E17)</f>
        <v>0</v>
      </c>
      <c r="F18" s="15">
        <f t="shared" si="0"/>
        <v>200927</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230000</v>
      </c>
      <c r="C27" s="16">
        <f>SUM(C18,C26)</f>
        <v>0</v>
      </c>
      <c r="D27" s="16">
        <f>SUM(D18,D26)</f>
        <v>29073</v>
      </c>
      <c r="E27" s="16">
        <f>SUM(E18,E26)</f>
        <v>0</v>
      </c>
      <c r="F27" s="16">
        <f t="shared" si="0"/>
        <v>200927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6" zoomScale="102" zoomScaleNormal="100" workbookViewId="0">
      <selection activeCell="D39" sqref="D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DILLON</v>
      </c>
      <c r="C1" s="55"/>
      <c r="D1" s="55"/>
      <c r="E1" s="3"/>
      <c r="F1" s="3"/>
    </row>
    <row r="2" spans="1:6" ht="13.5" customHeight="1" x14ac:dyDescent="0.25">
      <c r="A2" s="4" t="s">
        <v>17</v>
      </c>
      <c r="B2" s="55" t="str">
        <f>IF('General Data'!B4:D4&lt;&gt;"",'General Data'!B4:D4,"")</f>
        <v>TOWN OF LATTA</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871192</v>
      </c>
      <c r="C13" s="26">
        <v>29158</v>
      </c>
      <c r="D13" s="26">
        <v>13705</v>
      </c>
      <c r="E13" s="26">
        <v>856521</v>
      </c>
      <c r="F13" s="14">
        <f t="shared" si="0"/>
        <v>886645</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871192</v>
      </c>
      <c r="C18" s="15">
        <f>SUM(C8:C17)</f>
        <v>29158</v>
      </c>
      <c r="D18" s="15">
        <f>SUM(D8:D17)</f>
        <v>13705</v>
      </c>
      <c r="E18" s="15">
        <f>SUM(E8:E17)</f>
        <v>856521</v>
      </c>
      <c r="F18" s="15">
        <f t="shared" si="0"/>
        <v>886645</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871192</v>
      </c>
      <c r="C27" s="16">
        <f>SUM(C18,C26)</f>
        <v>29158</v>
      </c>
      <c r="D27" s="16">
        <f>SUM(D18,D26)</f>
        <v>13705</v>
      </c>
      <c r="E27" s="16">
        <f>SUM(E18,E26)</f>
        <v>856521</v>
      </c>
      <c r="F27" s="15">
        <f t="shared" si="1"/>
        <v>886645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v>167368</v>
      </c>
      <c r="C36" s="26">
        <v>5602</v>
      </c>
      <c r="D36" s="26">
        <v>8184</v>
      </c>
      <c r="E36" s="26">
        <v>2581</v>
      </c>
      <c r="F36" s="14">
        <f t="shared" si="2"/>
        <v>164786</v>
      </c>
    </row>
    <row r="37" spans="1:6" ht="13.5" x14ac:dyDescent="0.25">
      <c r="A37" s="5" t="s">
        <v>58</v>
      </c>
      <c r="B37" s="26"/>
      <c r="C37" s="26"/>
      <c r="D37" s="26"/>
      <c r="E37" s="26"/>
      <c r="F37" s="14">
        <f t="shared" si="2"/>
        <v>0</v>
      </c>
    </row>
    <row r="38" spans="1:6" ht="13.5" x14ac:dyDescent="0.25">
      <c r="A38" s="5" t="s">
        <v>59</v>
      </c>
      <c r="B38" s="26">
        <v>85000</v>
      </c>
      <c r="C38" s="26"/>
      <c r="D38" s="26">
        <v>13644</v>
      </c>
      <c r="E38" s="26"/>
      <c r="F38" s="14">
        <f t="shared" si="2"/>
        <v>71356</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252368</v>
      </c>
      <c r="C41" s="15">
        <f>SUM(C31:C40)</f>
        <v>5602</v>
      </c>
      <c r="D41" s="15">
        <f>SUM(D31:D40)</f>
        <v>21828</v>
      </c>
      <c r="E41" s="15">
        <f>SUM(E31:E40)</f>
        <v>2581</v>
      </c>
      <c r="F41" s="15">
        <f t="shared" si="2"/>
        <v>236142</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252368</v>
      </c>
      <c r="C50" s="16">
        <f>SUM(C41,C49)</f>
        <v>5602</v>
      </c>
      <c r="D50" s="16">
        <f>SUM(D41,D49)</f>
        <v>21828</v>
      </c>
      <c r="E50" s="16">
        <f>SUM(E41,E49)</f>
        <v>2581</v>
      </c>
      <c r="F50" s="15">
        <f t="shared" si="3"/>
        <v>236142</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DILLON</v>
      </c>
      <c r="C1" s="55"/>
      <c r="D1" s="29"/>
    </row>
    <row r="2" spans="1:4" ht="13.5" customHeight="1" x14ac:dyDescent="0.25">
      <c r="A2" s="4" t="s">
        <v>17</v>
      </c>
      <c r="B2" s="55" t="str">
        <f>IF('General Data'!B4:D4&lt;&gt;"",'General Data'!B4:D4,"")</f>
        <v>TOWN OF LATTA</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200927</v>
      </c>
      <c r="D13" s="46"/>
    </row>
    <row r="14" spans="1:4" ht="13.5" x14ac:dyDescent="0.25">
      <c r="A14" s="66" t="s">
        <v>72</v>
      </c>
      <c r="B14" s="67"/>
      <c r="C14" s="42">
        <f>C12-C13</f>
        <v>-200927</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2018-06-18T15:04:35Z</dcterms:modified>
</cp:coreProperties>
</file>