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1" i="5"/>
  <c r="B3" i="5"/>
  <c r="B2" i="5"/>
  <c r="B1" i="5"/>
  <c r="B49" i="4"/>
  <c r="B41" i="4"/>
  <c r="B50" i="4"/>
  <c r="C49" i="4"/>
  <c r="C41" i="4"/>
  <c r="D49" i="4"/>
  <c r="D41" i="4"/>
  <c r="D50" i="4"/>
  <c r="E49" i="4"/>
  <c r="E41" i="4"/>
  <c r="E50" i="4"/>
  <c r="F48" i="4"/>
  <c r="F47" i="4"/>
  <c r="F46" i="4"/>
  <c r="F45" i="4"/>
  <c r="F44" i="4"/>
  <c r="F43" i="4"/>
  <c r="F40" i="4"/>
  <c r="F39" i="4"/>
  <c r="F38" i="4"/>
  <c r="F37" i="4"/>
  <c r="F36" i="4"/>
  <c r="F35" i="4"/>
  <c r="F34" i="4"/>
  <c r="F33" i="4"/>
  <c r="F32" i="4"/>
  <c r="F31" i="4"/>
  <c r="B26" i="4"/>
  <c r="F26" i="4"/>
  <c r="B18" i="4"/>
  <c r="C18" i="4"/>
  <c r="C27" i="4"/>
  <c r="C26" i="4"/>
  <c r="D18" i="4"/>
  <c r="D27" i="4"/>
  <c r="D26" i="4"/>
  <c r="E18" i="4"/>
  <c r="E27" i="4"/>
  <c r="E26" i="4"/>
  <c r="F25" i="4"/>
  <c r="F24" i="4"/>
  <c r="F23" i="4"/>
  <c r="F22" i="4"/>
  <c r="F21" i="4"/>
  <c r="F20" i="4"/>
  <c r="F17" i="4"/>
  <c r="F16" i="4"/>
  <c r="F15" i="4"/>
  <c r="F14" i="4"/>
  <c r="F13" i="4"/>
  <c r="F12" i="4"/>
  <c r="F11" i="4"/>
  <c r="F10" i="4"/>
  <c r="F9" i="4"/>
  <c r="F8" i="4"/>
  <c r="B41" i="1"/>
  <c r="C41" i="1"/>
  <c r="F41" i="1"/>
  <c r="C50" i="1"/>
  <c r="D41" i="1"/>
  <c r="E41" i="1"/>
  <c r="E50" i="1"/>
  <c r="F40" i="1"/>
  <c r="F39" i="1"/>
  <c r="F38" i="1"/>
  <c r="F37" i="1"/>
  <c r="F36" i="1"/>
  <c r="F35" i="1"/>
  <c r="F34" i="1"/>
  <c r="F33" i="1"/>
  <c r="F32" i="1"/>
  <c r="F31" i="1"/>
  <c r="B49" i="1"/>
  <c r="F49" i="1"/>
  <c r="B50" i="1"/>
  <c r="F50" i="1"/>
  <c r="C49" i="1"/>
  <c r="D49" i="1"/>
  <c r="D50" i="1"/>
  <c r="E49" i="1"/>
  <c r="F48" i="1"/>
  <c r="F47" i="1"/>
  <c r="F46" i="1"/>
  <c r="F45" i="1"/>
  <c r="F44" i="1"/>
  <c r="F43" i="1"/>
  <c r="B2" i="4"/>
  <c r="B3" i="4"/>
  <c r="B2" i="1"/>
  <c r="B3" i="1"/>
  <c r="B1" i="4"/>
  <c r="B1" i="1"/>
  <c r="B18" i="1"/>
  <c r="B26" i="1"/>
  <c r="C18" i="1"/>
  <c r="C26" i="1"/>
  <c r="D18" i="1"/>
  <c r="D26" i="1"/>
  <c r="F26" i="1"/>
  <c r="F25" i="1"/>
  <c r="F24" i="1"/>
  <c r="F23" i="1"/>
  <c r="F22" i="1"/>
  <c r="F21" i="1"/>
  <c r="F20" i="1"/>
  <c r="E18" i="1"/>
  <c r="E26" i="1"/>
  <c r="E27" i="1"/>
  <c r="F9" i="1"/>
  <c r="F10" i="1"/>
  <c r="F11" i="1"/>
  <c r="F12" i="1"/>
  <c r="F13" i="1"/>
  <c r="F14" i="1"/>
  <c r="F15" i="1"/>
  <c r="F16" i="1"/>
  <c r="F17" i="1"/>
  <c r="F8" i="1"/>
  <c r="B27" i="4"/>
  <c r="C50" i="4"/>
  <c r="F49" i="4"/>
  <c r="B27" i="1"/>
  <c r="D16" i="5"/>
  <c r="D17" i="5"/>
  <c r="D19" i="5"/>
  <c r="D22" i="5"/>
  <c r="D20" i="5"/>
  <c r="D18" i="5"/>
  <c r="F50" i="4"/>
  <c r="F41" i="4"/>
  <c r="F18" i="4"/>
  <c r="F27" i="4"/>
  <c r="D27" i="1"/>
  <c r="F18" i="1"/>
  <c r="C27" i="1"/>
  <c r="F27" i="1"/>
  <c r="C13" i="5"/>
  <c r="C14" i="5"/>
  <c r="A17" i="6"/>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<sst xmlns="http://schemas.openxmlformats.org/spreadsheetml/2006/main" count="191" uniqueCount="85">
  <si>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</si>
  <si>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</si>
  <si>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</si>
  <si>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</si>
  <si>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</si>
  <si>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</si>
  <si>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</si>
  <si>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</si>
  <si>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</si>
  <si>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</si>
  <si>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</si>
  <si>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</si>
  <si>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</si>
  <si>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</si>
  <si>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</si>
  <si>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</si>
  <si>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</si>
  <si>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</si>
  <si>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</si>
  <si>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</si>
  <si>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</si>
  <si>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</si>
  <si>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</si>
  <si>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</si>
  <si>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</si>
  <si>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</si>
  <si>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</si>
  <si>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</si>
  <si>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</si>
  <si>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</si>
  <si>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</si>
  <si>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</si>
  <si>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</si>
  <si>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</si>
  <si>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</si>
  <si>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</si>
  <si>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</si>
  <si>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</si>
  <si>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</si>
  <si>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</si>
  <si>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</si>
  <si>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</si>
  <si>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</si>
  <si>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</si>
  <si>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</si>
  <si>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</si>
  <si>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</si>
  <si>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</si>
  <si>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</si>
  <si>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</si>
  <si>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</si>
  <si>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</si>
  <si>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</si>
  <si>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</si>
  <si>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</si>
  <si>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</si>
  <si>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</si>
  <si>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</si>
  <si>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</si>
  <si>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</si>
  <si>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</si>
  <si>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</si>
  <si>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</si>
  <si>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</si>
  <si>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</si>
  <si>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</si>
  <si>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</si>
  <si>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</si>
  <si>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</si>
  <si>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</si>
  <si>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</si>
  <si>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</si>
  <si>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</si>
  <si>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</si>
  <si>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</si>
  <si>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</si>
  <si>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</si>
  <si>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</si>
  <si>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</si>
  <si>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Charleston</t>
  </si>
  <si>
    <t>Town of Mount Pleasant</t>
  </si>
  <si>
    <t>Jonathan Edwards</t>
  </si>
  <si>
    <t>jedwards@tompsc.com</t>
  </si>
  <si>
    <t>843-884-8517</t>
  </si>
  <si>
    <t>843-849-5358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</si>
</sst>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7" name="Picture 1" descr="scstateseal">
          <a:extLst>
            <a:ext uri="{FF2B5EF4-FFF2-40B4-BE49-F238E27FC236}">
              <a16:creationId xmlns:a16="http://schemas.microsoft.com/office/drawing/2014/main" id="{95F048B8-B0FF-4F45-A693-1D7B2CA4A6F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4A175D6-D484-4EDD-8078-009970E3164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5" name="Picture 1" descr="scstateseal">
          <a:extLst>
            <a:ext uri="{FF2B5EF4-FFF2-40B4-BE49-F238E27FC236}">
              <a16:creationId xmlns:a16="http://schemas.microsoft.com/office/drawing/2014/main" id="{5AD08F9D-F176-4B47-8E8B-96E046240F9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7" name="Picture 1" descr="scstateseal">
          <a:extLst>
            <a:ext uri="{FF2B5EF4-FFF2-40B4-BE49-F238E27FC236}">
              <a16:creationId xmlns:a16="http://schemas.microsoft.com/office/drawing/2014/main" id="{16A64CCF-9DA8-40BB-ABEB-CE3E89F5BF1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1" name="Picture 1" descr="scstateseal">
          <a:extLst>
            <a:ext uri="{FF2B5EF4-FFF2-40B4-BE49-F238E27FC236}">
              <a16:creationId xmlns:a16="http://schemas.microsoft.com/office/drawing/2014/main" id="{819E6103-0D6F-41EA-875E-CA01E3E8404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edwards@tomp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2" sqref="B12:E12"/>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Mount Pleasant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12470</v>
      </c>
      <c r="C8" s="26"/>
      <c r="D8" s="26">
        <v>12470</v>
      </c>
      <c r="E8" s="26">
        <v>0</v>
      </c>
      <c r="F8" s="14">
        <f>B8+C8-D8</f>
        <v>0</v>
      </c>
    </row>
    <row r="9" spans="1:6" ht="13.5" x14ac:dyDescent="0.25">
      <c r="A9" s="5" t="s">
        <v>53</v>
      </c>
      <c r="B9" s="26">
        <v>20249930</v>
      </c>
      <c r="C9" s="26"/>
      <c r="D9" s="26">
        <v>1583775</v>
      </c>
      <c r="E9" s="26">
        <v>1219030</v>
      </c>
      <c r="F9" s="14">
        <f t="shared" ref="F9:F27" si="0">B9+C9-D9</f>
        <v>18666155</v>
      </c>
    </row>
    <row r="10" spans="1:6" ht="13.5" x14ac:dyDescent="0.25">
      <c r="A10" s="5" t="s">
        <v>54</v>
      </c>
      <c r="B10" s="26"/>
      <c r="C10" s="26"/>
      <c r="D10" s="26"/>
      <c r="E10" s="26"/>
      <c r="F10" s="14">
        <f t="shared" si="0"/>
        <v>0</v>
      </c>
    </row>
    <row r="11" spans="1:6" ht="13.5" x14ac:dyDescent="0.25">
      <c r="A11" s="5" t="s">
        <v>55</v>
      </c>
      <c r="B11" s="26">
        <v>3842632</v>
      </c>
      <c r="C11" s="26"/>
      <c r="D11" s="26">
        <v>545540</v>
      </c>
      <c r="E11" s="26">
        <v>359100</v>
      </c>
      <c r="F11" s="14">
        <f t="shared" si="0"/>
        <v>3297092</v>
      </c>
    </row>
    <row r="12" spans="1:6" ht="13.5" x14ac:dyDescent="0.25">
      <c r="A12" s="5" t="s">
        <v>56</v>
      </c>
      <c r="B12" s="26">
        <v>13939968</v>
      </c>
      <c r="C12" s="26"/>
      <c r="D12" s="26">
        <v>2343215</v>
      </c>
      <c r="E12" s="26">
        <v>1141870</v>
      </c>
      <c r="F12" s="14">
        <f t="shared" si="0"/>
        <v>11596753</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38045000</v>
      </c>
      <c r="C18" s="15">
        <f>SUM(C8:C17)</f>
        <v>0</v>
      </c>
      <c r="D18" s="15">
        <f>SUM(D8:D17)</f>
        <v>4485000</v>
      </c>
      <c r="E18" s="15">
        <f>SUM(E8:E17)</f>
        <v>2720000</v>
      </c>
      <c r="F18" s="15">
        <f t="shared" si="0"/>
        <v>33560000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3505774</v>
      </c>
      <c r="C22" s="26"/>
      <c r="D22" s="26">
        <v>1642829</v>
      </c>
      <c r="E22" s="26">
        <v>1355253</v>
      </c>
      <c r="F22" s="14">
        <f t="shared" si="0"/>
        <v>1862945</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v>0</v>
      </c>
      <c r="D25" s="26"/>
      <c r="E25" s="26">
        <v>0</v>
      </c>
      <c r="F25" s="14">
        <f t="shared" si="0"/>
        <v>0</v>
      </c>
    </row>
    <row r="26" spans="1:6" ht="18" customHeight="1" thickBot="1" x14ac:dyDescent="0.3">
      <c r="A26" s="9" t="s">
        <v>9</v>
      </c>
      <c r="B26" s="15">
        <f>SUM(B20:B25)</f>
        <v>3505774</v>
      </c>
      <c r="C26" s="15">
        <f>SUM(C20:C25)</f>
        <v>0</v>
      </c>
      <c r="D26" s="15">
        <f>SUM(D20:D25)</f>
        <v>1642829</v>
      </c>
      <c r="E26" s="15">
        <f>SUM(E20:E25)</f>
        <v>1355253</v>
      </c>
      <c r="F26" s="15">
        <f t="shared" si="0"/>
        <v>1862945</v>
      </c>
    </row>
    <row r="27" spans="1:6" ht="18" customHeight="1" thickTop="1" thickBot="1" x14ac:dyDescent="0.3">
      <c r="A27" s="10" t="s">
        <v>13</v>
      </c>
      <c r="B27" s="16">
        <f>SUM(B18,B26)</f>
        <v>41550774</v>
      </c>
      <c r="C27" s="16">
        <f>SUM(C18,C26)</f>
        <v>0</v>
      </c>
      <c r="D27" s="16">
        <f>SUM(D18,D26)</f>
        <v>6127829</v>
      </c>
      <c r="E27" s="16">
        <f>SUM(E18,E26)</f>
        <v>4075253</v>
      </c>
      <c r="F27" s="16">
        <f t="shared" si="0"/>
        <v>35422945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43" sqref="E4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Mount Pleasant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v>1070000</v>
      </c>
      <c r="C40" s="26">
        <v>0</v>
      </c>
      <c r="D40" s="26">
        <v>1070000</v>
      </c>
      <c r="E40" s="26">
        <v>0</v>
      </c>
      <c r="F40" s="14">
        <f t="shared" si="2"/>
        <v>0</v>
      </c>
    </row>
    <row r="41" spans="1:6" ht="18" customHeight="1" thickBot="1" x14ac:dyDescent="0.3">
      <c r="A41" s="9" t="s">
        <v>24</v>
      </c>
      <c r="B41" s="15">
        <f>SUM(B31:B40)</f>
        <v>1070000</v>
      </c>
      <c r="C41" s="15">
        <f>SUM(C31:C40)</f>
        <v>0</v>
      </c>
      <c r="D41" s="15">
        <f>SUM(D31:D40)</f>
        <v>1070000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1070000</v>
      </c>
      <c r="C50" s="16">
        <f>SUM(C41,C49)</f>
        <v>0</v>
      </c>
      <c r="D50" s="16">
        <f>SUM(D41,D49)</f>
        <v>1070000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8" sqref="A28:C28"/>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Town of Mount Pleasant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5" t="s">
        <v>34</v>
      </c>
      <c r="B6" s="75"/>
      <c r="C6" s="75"/>
      <c r="D6" s="75"/>
    </row>
    <row r="7" spans="1:4" s="2" customFormat="1" ht="15" customHeight="1" x14ac:dyDescent="0.35">
      <c r="A7" s="66"/>
      <c r="B7" s="67"/>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35422945</v>
      </c>
      <c r="D13" s="46"/>
    </row>
    <row r="14" spans="1:4" ht="13.5" x14ac:dyDescent="0.25">
      <c r="A14" s="63" t="s">
        <v>72</v>
      </c>
      <c r="B14" s="64"/>
      <c r="C14" s="42">
        <f>C12-C13</f>
        <v>-35422945</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1" t="s">
        <v>36</v>
      </c>
      <c r="B22" s="72"/>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3" t="s">
        <v>39</v>
      </c>
      <c r="B24" s="74"/>
      <c r="C24" s="74"/>
      <c r="D24" s="11" t="s">
        <v>42</v>
      </c>
    </row>
    <row r="25" spans="1:4" ht="13.5" x14ac:dyDescent="0.25">
      <c r="A25" s="68"/>
      <c r="B25" s="49"/>
      <c r="C25" s="49"/>
      <c r="D25" s="27"/>
    </row>
    <row r="26" spans="1:4" ht="13.5" x14ac:dyDescent="0.25">
      <c r="A26" s="68"/>
      <c r="B26" s="49"/>
      <c r="C26" s="49"/>
      <c r="D26" s="27"/>
    </row>
    <row r="27" spans="1:4" ht="13.5" x14ac:dyDescent="0.25">
      <c r="A27" s="68"/>
      <c r="B27" s="49"/>
      <c r="C27" s="49"/>
      <c r="D27" s="27"/>
    </row>
    <row r="28" spans="1:4" ht="13.5" x14ac:dyDescent="0.25">
      <c r="A28" s="68"/>
      <c r="B28" s="49"/>
      <c r="C28" s="49"/>
      <c r="D28" s="27"/>
    </row>
    <row r="29" spans="1:4" ht="13.5" x14ac:dyDescent="0.25">
      <c r="A29" s="68"/>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5:D5"/>
    <mergeCell ref="A29:C29"/>
    <mergeCell ref="B1:C1"/>
    <mergeCell ref="B2:C2"/>
    <mergeCell ref="A28:C28"/>
    <mergeCell ref="A23:D23"/>
    <mergeCell ref="A18:B18"/>
    <mergeCell ref="A19:B19"/>
    <mergeCell ref="A20:B20"/>
    <mergeCell ref="A24:C24"/>
    <mergeCell ref="A6:D6"/>
    <mergeCell ref="A10:B10"/>
    <mergeCell ref="A15:B15"/>
    <mergeCell ref="A7:B7"/>
    <mergeCell ref="A27:C27"/>
    <mergeCell ref="A32:C32"/>
    <mergeCell ref="A30:C30"/>
    <mergeCell ref="A31:C31"/>
    <mergeCell ref="A25:C25"/>
    <mergeCell ref="A26:C26"/>
    <mergeCell ref="A22:B22"/>
    <mergeCell ref="A4:D4"/>
    <mergeCell ref="A21:B21"/>
    <mergeCell ref="A16:B16"/>
    <mergeCell ref="A17:B17"/>
    <mergeCell ref="A11:B11"/>
    <mergeCell ref="A12:B12"/>
    <mergeCell ref="A13:B13"/>
    <mergeCell ref="A14:B14"/>
    <mergeCell ref="A8:B8"/>
    <mergeCell ref="A9:B9"/>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2017-11-13T15:17:01Z</cp:lastPrinted>
  <dcterms:created xsi:type="dcterms:W3CDTF">2003-10-04T05:22:12Z</dcterms:created>
  <dcterms:modified xsi:type="dcterms:W3CDTF">2018-06-14T20:41:32Z</dcterms:modified>
</cp:coreProperties>
</file>