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0" yWindow="0" windowWidth="28470" windowHeight="987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8" i="5" l="1"/>
  <c r="C22" i="5" s="1"/>
  <c r="D14" i="4"/>
  <c r="B14" i="4"/>
  <c r="E13" i="4"/>
  <c r="B18" i="4"/>
  <c r="B27" i="4" s="1"/>
  <c r="F27" i="4" s="1"/>
  <c r="C12" i="5"/>
  <c r="B3" i="5"/>
  <c r="B2" i="5"/>
  <c r="B1" i="5"/>
  <c r="B49" i="4"/>
  <c r="B41" i="4"/>
  <c r="C49" i="4"/>
  <c r="C41" i="4"/>
  <c r="C50" i="4" s="1"/>
  <c r="D49" i="4"/>
  <c r="D41" i="4"/>
  <c r="E49" i="4"/>
  <c r="E50" i="4" s="1"/>
  <c r="E41" i="4"/>
  <c r="F48" i="4"/>
  <c r="F47" i="4"/>
  <c r="F46" i="4"/>
  <c r="F45" i="4"/>
  <c r="F44" i="4"/>
  <c r="F43" i="4"/>
  <c r="F40" i="4"/>
  <c r="F39" i="4"/>
  <c r="F38" i="4"/>
  <c r="F37" i="4"/>
  <c r="F36" i="4"/>
  <c r="F35" i="4"/>
  <c r="F34" i="4"/>
  <c r="F33" i="4"/>
  <c r="F32" i="4"/>
  <c r="F31" i="4"/>
  <c r="B26" i="4"/>
  <c r="C18" i="4"/>
  <c r="C27" i="4"/>
  <c r="C26" i="4"/>
  <c r="F26" i="4" s="1"/>
  <c r="D18" i="4"/>
  <c r="F18" i="4" s="1"/>
  <c r="D27" i="4"/>
  <c r="D26" i="4"/>
  <c r="E18" i="4"/>
  <c r="E27" i="4"/>
  <c r="E26" i="4"/>
  <c r="F25" i="4"/>
  <c r="F24" i="4"/>
  <c r="F23" i="4"/>
  <c r="F22" i="4"/>
  <c r="F21" i="4"/>
  <c r="F20" i="4"/>
  <c r="F17" i="4"/>
  <c r="F16" i="4"/>
  <c r="F15" i="4"/>
  <c r="F14" i="4"/>
  <c r="F13" i="4"/>
  <c r="F12" i="4"/>
  <c r="F11" i="4"/>
  <c r="F10" i="4"/>
  <c r="F9" i="4"/>
  <c r="F8" i="4"/>
  <c r="B41" i="1"/>
  <c r="F41" i="1" s="1"/>
  <c r="C41" i="1"/>
  <c r="D41" i="1"/>
  <c r="D50" i="1" s="1"/>
  <c r="E41" i="1"/>
  <c r="E50" i="1" s="1"/>
  <c r="F40" i="1"/>
  <c r="F39" i="1"/>
  <c r="F38" i="1"/>
  <c r="F37" i="1"/>
  <c r="F36" i="1"/>
  <c r="F35" i="1"/>
  <c r="F34" i="1"/>
  <c r="F33" i="1"/>
  <c r="F32" i="1"/>
  <c r="F31" i="1"/>
  <c r="B49" i="1"/>
  <c r="B50" i="1"/>
  <c r="C49" i="1"/>
  <c r="C50" i="1"/>
  <c r="D49" i="1"/>
  <c r="F49" i="1" s="1"/>
  <c r="E49" i="1"/>
  <c r="F48" i="1"/>
  <c r="F47" i="1"/>
  <c r="F46" i="1"/>
  <c r="F45" i="1"/>
  <c r="F44" i="1"/>
  <c r="F43" i="1"/>
  <c r="B2" i="4"/>
  <c r="B3" i="4"/>
  <c r="B2" i="1"/>
  <c r="B3" i="1"/>
  <c r="B1" i="4"/>
  <c r="B1" i="1"/>
  <c r="B18" i="1"/>
  <c r="B26" i="1"/>
  <c r="B27" i="1" s="1"/>
  <c r="C18" i="1"/>
  <c r="C27" i="1" s="1"/>
  <c r="C26" i="1"/>
  <c r="D18" i="1"/>
  <c r="D26" i="1"/>
  <c r="F25" i="1"/>
  <c r="F24" i="1"/>
  <c r="F23" i="1"/>
  <c r="F22" i="1"/>
  <c r="F21" i="1"/>
  <c r="F20" i="1"/>
  <c r="E18" i="1"/>
  <c r="E26" i="1"/>
  <c r="F9" i="1"/>
  <c r="F10" i="1"/>
  <c r="F11" i="1"/>
  <c r="F12" i="1"/>
  <c r="F13" i="1"/>
  <c r="F14" i="1"/>
  <c r="F15" i="1"/>
  <c r="F16" i="1"/>
  <c r="F17" i="1"/>
  <c r="F8" i="1"/>
  <c r="D50" i="4"/>
  <c r="F41" i="4"/>
  <c r="B50" i="4"/>
  <c r="F50" i="4" s="1"/>
  <c r="E27" i="1"/>
  <c r="D27" i="1"/>
  <c r="F26" i="1"/>
  <c r="F18" i="1"/>
  <c r="F49" i="4"/>
  <c r="F27" i="1" l="1"/>
  <c r="F50" i="1"/>
  <c r="D18" i="5"/>
  <c r="D22" i="5"/>
  <c r="D17" i="5"/>
  <c r="D19" i="5"/>
  <c r="D16" i="5"/>
  <c r="D20" i="5"/>
  <c r="D21" i="5"/>
  <c r="C13" i="5" l="1"/>
  <c r="C14" i="5" s="1"/>
  <c r="A17" i="6" s="1"/>
</calcChain>
</file>

<file path=xl/sharedStrings.xml><?xml version="1.0" encoding="utf-8"?>
<sst xmlns="http://schemas.openxmlformats.org/spreadsheetml/2006/main" count="195" uniqueCount="89">
  <si>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</si>
  <si>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</si>
  <si>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</si>
  <si>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</si>
  <si>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</si>
  <si>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</si>
  <si>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</si>
  <si>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</si>
  <si>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</si>
  <si>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</si>
  <si>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</si>
  <si>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</si>
  <si>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</si>
  <si>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</si>
  <si>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</si>
  <si>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</si>
  <si>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</si>
  <si>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</si>
  <si>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</si>
  <si>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</si>
  <si>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</si>
  <si>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</si>
  <si>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</si>
  <si>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</si>
  <si>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</si>
  <si>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</si>
  <si>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</si>
  <si>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</si>
  <si>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</si>
  <si>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</si>
  <si>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</si>
  <si>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</si>
  <si>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</si>
  <si>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</si>
  <si>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</si>
  <si>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</si>
  <si>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</si>
  <si>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</si>
  <si>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</si>
  <si>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</si>
  <si>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</si>
  <si>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</si>
  <si>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</si>
  <si>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</si>
  <si>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</si>
  <si>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</si>
  <si>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</si>
  <si>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</si>
  <si>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</si>
  <si>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</si>
  <si>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</si>
  <si>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</si>
  <si>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</si>
  <si>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</si>
  <si>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</si>
  <si>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</si>
  <si>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</si>
  <si>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</si>
  <si>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</si>
  <si>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</si>
  <si>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</si>
  <si>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</si>
  <si>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</si>
  <si>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</si>
  <si>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</si>
  <si>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</si>
  <si>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</si>
  <si>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</si>
  <si>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</si>
  <si>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</si>
  <si>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</si>
  <si>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</si>
  <si>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</si>
  <si>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</si>
  <si>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</si>
  <si>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</si>
  <si>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</si>
  <si>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</si>
  <si>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</si>
  <si>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Anderson</t>
  </si>
  <si>
    <t>Town of Pelzer</t>
  </si>
  <si>
    <t>Cheryl Boudreau</t>
  </si>
  <si>
    <t>cboudreau@townofpelzer.us</t>
  </si>
  <si>
    <t>864-947-6231</t>
  </si>
  <si>
    <t>Bi-LO</t>
  </si>
  <si>
    <t>Fred's</t>
  </si>
  <si>
    <t>Family Dollar</t>
  </si>
  <si>
    <t>El Maguey Mexican Restaurant</t>
  </si>
  <si>
    <t>KFC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</si>
</sst>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1" name="Picture 1" descr="scstateseal">
          <a:extLst>
            <a:ext uri="{FF2B5EF4-FFF2-40B4-BE49-F238E27FC236}">
              <a16:creationId xmlns:a16="http://schemas.microsoft.com/office/drawing/2014/main" id="{A1B2B846-1188-4554-B848-45F8BA752D62}"/>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5F60361C-BE5B-46BF-A76D-CE011F601485}"/>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2" name="Picture 1" descr="scstateseal">
          <a:extLst>
            <a:ext uri="{FF2B5EF4-FFF2-40B4-BE49-F238E27FC236}">
              <a16:creationId xmlns:a16="http://schemas.microsoft.com/office/drawing/2014/main" id="{313E3C33-8314-4EA6-AD7D-229C209F4A50}"/>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4" name="Picture 1" descr="scstateseal">
          <a:extLst>
            <a:ext uri="{FF2B5EF4-FFF2-40B4-BE49-F238E27FC236}">
              <a16:creationId xmlns:a16="http://schemas.microsoft.com/office/drawing/2014/main" id="{C72511FF-6DE8-469D-8524-540A4DB0ED31}"/>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8" name="Picture 1" descr="scstateseal">
          <a:extLst>
            <a:ext uri="{FF2B5EF4-FFF2-40B4-BE49-F238E27FC236}">
              <a16:creationId xmlns:a16="http://schemas.microsoft.com/office/drawing/2014/main" id="{B08023E6-FAD9-4B12-B13E-9DA80C3A812F}"/>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cboudreau@townofpelzer.us"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F16" sqref="F16"/>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43" zoomScale="102" zoomScaleNormal="100" workbookViewId="0">
      <selection activeCell="E39" sqref="E39"/>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Anderson</v>
      </c>
      <c r="C1" s="55"/>
      <c r="D1" s="55"/>
      <c r="E1" s="3"/>
      <c r="F1" s="3"/>
    </row>
    <row r="2" spans="1:6" ht="13.5" customHeight="1" x14ac:dyDescent="0.25">
      <c r="A2" s="4" t="s">
        <v>17</v>
      </c>
      <c r="B2" s="55" t="str">
        <f>IF('General Data'!B4:D4&lt;&gt;"",'General Data'!B4:D4,"")</f>
        <v>Town of Pelzer</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v>0</v>
      </c>
      <c r="C8" s="26">
        <v>0</v>
      </c>
      <c r="D8" s="26">
        <v>0</v>
      </c>
      <c r="E8" s="26">
        <v>0</v>
      </c>
      <c r="F8" s="14">
        <f>B8+C8-D8</f>
        <v>0</v>
      </c>
    </row>
    <row r="9" spans="1:6" ht="13.5" x14ac:dyDescent="0.25">
      <c r="A9" s="5" t="s">
        <v>53</v>
      </c>
      <c r="B9" s="26">
        <v>0</v>
      </c>
      <c r="C9" s="26">
        <v>0</v>
      </c>
      <c r="D9" s="26">
        <v>0</v>
      </c>
      <c r="E9" s="26">
        <v>0</v>
      </c>
      <c r="F9" s="14">
        <f t="shared" ref="F9:F27" si="0">B9+C9-D9</f>
        <v>0</v>
      </c>
    </row>
    <row r="10" spans="1:6" ht="13.5" x14ac:dyDescent="0.25">
      <c r="A10" s="5" t="s">
        <v>54</v>
      </c>
      <c r="B10" s="26">
        <v>0</v>
      </c>
      <c r="C10" s="26">
        <v>0</v>
      </c>
      <c r="D10" s="26">
        <v>0</v>
      </c>
      <c r="E10" s="26">
        <v>0</v>
      </c>
      <c r="F10" s="14">
        <f t="shared" si="0"/>
        <v>0</v>
      </c>
    </row>
    <row r="11" spans="1:6" ht="13.5" x14ac:dyDescent="0.25">
      <c r="A11" s="5" t="s">
        <v>55</v>
      </c>
      <c r="B11" s="26">
        <v>0</v>
      </c>
      <c r="C11" s="26">
        <v>0</v>
      </c>
      <c r="D11" s="26">
        <v>0</v>
      </c>
      <c r="E11" s="26">
        <v>0</v>
      </c>
      <c r="F11" s="14">
        <f t="shared" si="0"/>
        <v>0</v>
      </c>
    </row>
    <row r="12" spans="1:6" ht="13.5" x14ac:dyDescent="0.25">
      <c r="A12" s="5" t="s">
        <v>56</v>
      </c>
      <c r="B12" s="26">
        <v>0</v>
      </c>
      <c r="C12" s="26">
        <v>0</v>
      </c>
      <c r="D12" s="26">
        <v>0</v>
      </c>
      <c r="E12" s="26">
        <v>0</v>
      </c>
      <c r="F12" s="14">
        <f t="shared" si="0"/>
        <v>0</v>
      </c>
    </row>
    <row r="13" spans="1:6" ht="13.5" x14ac:dyDescent="0.25">
      <c r="A13" s="5" t="s">
        <v>57</v>
      </c>
      <c r="B13" s="26">
        <v>0</v>
      </c>
      <c r="C13" s="26">
        <v>0</v>
      </c>
      <c r="D13" s="26">
        <v>0</v>
      </c>
      <c r="E13" s="26">
        <v>0</v>
      </c>
      <c r="F13" s="14">
        <f t="shared" si="0"/>
        <v>0</v>
      </c>
    </row>
    <row r="14" spans="1:6" ht="13.5" x14ac:dyDescent="0.25">
      <c r="A14" s="5" t="s">
        <v>58</v>
      </c>
      <c r="B14" s="26">
        <v>0</v>
      </c>
      <c r="C14" s="26">
        <v>0</v>
      </c>
      <c r="D14" s="26">
        <v>0</v>
      </c>
      <c r="E14" s="26">
        <v>0</v>
      </c>
      <c r="F14" s="14">
        <f t="shared" si="0"/>
        <v>0</v>
      </c>
    </row>
    <row r="15" spans="1:6" ht="13.5" x14ac:dyDescent="0.25">
      <c r="A15" s="5" t="s">
        <v>59</v>
      </c>
      <c r="B15" s="26">
        <v>0</v>
      </c>
      <c r="C15" s="26">
        <v>0</v>
      </c>
      <c r="D15" s="26">
        <v>0</v>
      </c>
      <c r="E15" s="26">
        <v>0</v>
      </c>
      <c r="F15" s="14">
        <f t="shared" si="0"/>
        <v>0</v>
      </c>
    </row>
    <row r="16" spans="1:6" ht="13.5" x14ac:dyDescent="0.25">
      <c r="A16" s="5" t="s">
        <v>60</v>
      </c>
      <c r="B16" s="26">
        <v>0</v>
      </c>
      <c r="C16" s="26">
        <v>0</v>
      </c>
      <c r="D16" s="26">
        <v>0</v>
      </c>
      <c r="E16" s="26">
        <v>0</v>
      </c>
      <c r="F16" s="14">
        <f t="shared" si="0"/>
        <v>0</v>
      </c>
    </row>
    <row r="17" spans="1:6" ht="13.5" x14ac:dyDescent="0.25">
      <c r="A17" s="5" t="s">
        <v>61</v>
      </c>
      <c r="B17" s="26">
        <v>0</v>
      </c>
      <c r="C17" s="26">
        <v>0</v>
      </c>
      <c r="D17" s="26">
        <v>0</v>
      </c>
      <c r="E17" s="26">
        <v>0</v>
      </c>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v>0</v>
      </c>
      <c r="C20" s="26">
        <v>0</v>
      </c>
      <c r="D20" s="26">
        <v>0</v>
      </c>
      <c r="E20" s="26">
        <v>0</v>
      </c>
      <c r="F20" s="14">
        <f t="shared" si="0"/>
        <v>0</v>
      </c>
    </row>
    <row r="21" spans="1:6" ht="13.5" x14ac:dyDescent="0.25">
      <c r="A21" s="5" t="s">
        <v>63</v>
      </c>
      <c r="B21" s="26">
        <v>0</v>
      </c>
      <c r="C21" s="26">
        <v>0</v>
      </c>
      <c r="D21" s="26">
        <v>0</v>
      </c>
      <c r="E21" s="26">
        <v>0</v>
      </c>
      <c r="F21" s="14">
        <f t="shared" si="0"/>
        <v>0</v>
      </c>
    </row>
    <row r="22" spans="1:6" ht="13.5" x14ac:dyDescent="0.25">
      <c r="A22" s="5" t="s">
        <v>64</v>
      </c>
      <c r="B22" s="26">
        <v>0</v>
      </c>
      <c r="C22" s="26">
        <v>0</v>
      </c>
      <c r="D22" s="26">
        <v>0</v>
      </c>
      <c r="E22" s="26">
        <v>0</v>
      </c>
      <c r="F22" s="14">
        <f t="shared" si="0"/>
        <v>0</v>
      </c>
    </row>
    <row r="23" spans="1:6" ht="13.5" x14ac:dyDescent="0.25">
      <c r="A23" s="5" t="s">
        <v>65</v>
      </c>
      <c r="B23" s="26">
        <v>0</v>
      </c>
      <c r="C23" s="26">
        <v>0</v>
      </c>
      <c r="D23" s="26">
        <v>0</v>
      </c>
      <c r="E23" s="26">
        <v>0</v>
      </c>
      <c r="F23" s="14">
        <f t="shared" si="0"/>
        <v>0</v>
      </c>
    </row>
    <row r="24" spans="1:6" ht="13.5" x14ac:dyDescent="0.25">
      <c r="A24" s="5" t="s">
        <v>66</v>
      </c>
      <c r="B24" s="26">
        <v>0</v>
      </c>
      <c r="C24" s="26">
        <v>0</v>
      </c>
      <c r="D24" s="26">
        <v>0</v>
      </c>
      <c r="E24" s="26">
        <v>0</v>
      </c>
      <c r="F24" s="14">
        <f t="shared" si="0"/>
        <v>0</v>
      </c>
    </row>
    <row r="25" spans="1:6" ht="13.5" x14ac:dyDescent="0.25">
      <c r="A25" s="5" t="s">
        <v>67</v>
      </c>
      <c r="B25" s="26">
        <v>0</v>
      </c>
      <c r="C25" s="26">
        <v>0</v>
      </c>
      <c r="D25" s="26">
        <v>0</v>
      </c>
      <c r="E25" s="26">
        <v>0</v>
      </c>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v>0</v>
      </c>
      <c r="C31" s="26">
        <v>0</v>
      </c>
      <c r="D31" s="26">
        <v>0</v>
      </c>
      <c r="E31" s="26">
        <v>0</v>
      </c>
      <c r="F31" s="14">
        <f>B31+C31-D31</f>
        <v>0</v>
      </c>
    </row>
    <row r="32" spans="1:6" ht="13.5" x14ac:dyDescent="0.25">
      <c r="A32" s="5" t="s">
        <v>53</v>
      </c>
      <c r="B32" s="26">
        <v>0</v>
      </c>
      <c r="C32" s="26">
        <v>0</v>
      </c>
      <c r="D32" s="26">
        <v>0</v>
      </c>
      <c r="E32" s="26">
        <v>0</v>
      </c>
      <c r="F32" s="14">
        <f t="shared" ref="F32:F41" si="1">B32+C32-D32</f>
        <v>0</v>
      </c>
    </row>
    <row r="33" spans="1:6" ht="13.5" x14ac:dyDescent="0.25">
      <c r="A33" s="5" t="s">
        <v>54</v>
      </c>
      <c r="B33" s="26">
        <v>0</v>
      </c>
      <c r="C33" s="26">
        <v>0</v>
      </c>
      <c r="D33" s="26">
        <v>0</v>
      </c>
      <c r="E33" s="26">
        <v>0</v>
      </c>
      <c r="F33" s="14">
        <f t="shared" si="1"/>
        <v>0</v>
      </c>
    </row>
    <row r="34" spans="1:6" ht="13.5" x14ac:dyDescent="0.25">
      <c r="A34" s="5" t="s">
        <v>55</v>
      </c>
      <c r="B34" s="26">
        <v>0</v>
      </c>
      <c r="C34" s="26">
        <v>0</v>
      </c>
      <c r="D34" s="26">
        <v>0</v>
      </c>
      <c r="E34" s="26">
        <v>0</v>
      </c>
      <c r="F34" s="14">
        <f t="shared" si="1"/>
        <v>0</v>
      </c>
    </row>
    <row r="35" spans="1:6" ht="13.5" x14ac:dyDescent="0.25">
      <c r="A35" s="5" t="s">
        <v>56</v>
      </c>
      <c r="B35" s="26">
        <v>0</v>
      </c>
      <c r="C35" s="26">
        <v>0</v>
      </c>
      <c r="D35" s="26">
        <v>0</v>
      </c>
      <c r="E35" s="26">
        <v>0</v>
      </c>
      <c r="F35" s="14">
        <f t="shared" si="1"/>
        <v>0</v>
      </c>
    </row>
    <row r="36" spans="1:6" ht="13.5" x14ac:dyDescent="0.25">
      <c r="A36" s="5" t="s">
        <v>57</v>
      </c>
      <c r="B36" s="26">
        <v>0</v>
      </c>
      <c r="C36" s="26">
        <v>0</v>
      </c>
      <c r="D36" s="26">
        <v>0</v>
      </c>
      <c r="E36" s="26">
        <v>0</v>
      </c>
      <c r="F36" s="14">
        <f t="shared" si="1"/>
        <v>0</v>
      </c>
    </row>
    <row r="37" spans="1:6" ht="13.5" x14ac:dyDescent="0.25">
      <c r="A37" s="5" t="s">
        <v>58</v>
      </c>
      <c r="B37" s="26">
        <v>0</v>
      </c>
      <c r="C37" s="26">
        <v>0</v>
      </c>
      <c r="D37" s="26">
        <v>0</v>
      </c>
      <c r="E37" s="26">
        <v>0</v>
      </c>
      <c r="F37" s="14">
        <f t="shared" si="1"/>
        <v>0</v>
      </c>
    </row>
    <row r="38" spans="1:6" ht="13.5" x14ac:dyDescent="0.25">
      <c r="A38" s="5" t="s">
        <v>59</v>
      </c>
      <c r="B38" s="26">
        <v>0</v>
      </c>
      <c r="C38" s="26">
        <v>0</v>
      </c>
      <c r="D38" s="26">
        <v>0</v>
      </c>
      <c r="E38" s="26">
        <v>0</v>
      </c>
      <c r="F38" s="14">
        <f t="shared" si="1"/>
        <v>0</v>
      </c>
    </row>
    <row r="39" spans="1:6" ht="13.5" x14ac:dyDescent="0.25">
      <c r="A39" s="5" t="s">
        <v>60</v>
      </c>
      <c r="B39" s="26">
        <v>0</v>
      </c>
      <c r="C39" s="26">
        <v>0</v>
      </c>
      <c r="D39" s="26">
        <v>0</v>
      </c>
      <c r="E39" s="26">
        <v>0</v>
      </c>
      <c r="F39" s="14">
        <f t="shared" si="1"/>
        <v>0</v>
      </c>
    </row>
    <row r="40" spans="1:6" ht="13.5" x14ac:dyDescent="0.25">
      <c r="A40" s="5" t="s">
        <v>61</v>
      </c>
      <c r="B40" s="26">
        <v>0</v>
      </c>
      <c r="C40" s="26">
        <v>0</v>
      </c>
      <c r="D40" s="26">
        <v>0</v>
      </c>
      <c r="E40" s="26">
        <v>0</v>
      </c>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v>0</v>
      </c>
      <c r="C43" s="26">
        <v>0</v>
      </c>
      <c r="D43" s="26">
        <v>0</v>
      </c>
      <c r="E43" s="26">
        <v>0</v>
      </c>
      <c r="F43" s="14">
        <f t="shared" ref="F43:F50" si="2">B43+C43-D43</f>
        <v>0</v>
      </c>
    </row>
    <row r="44" spans="1:6" ht="13.5" x14ac:dyDescent="0.25">
      <c r="A44" s="5" t="s">
        <v>63</v>
      </c>
      <c r="B44" s="26">
        <v>0</v>
      </c>
      <c r="C44" s="26">
        <v>0</v>
      </c>
      <c r="D44" s="26">
        <v>0</v>
      </c>
      <c r="E44" s="26">
        <v>0</v>
      </c>
      <c r="F44" s="14">
        <f t="shared" si="2"/>
        <v>0</v>
      </c>
    </row>
    <row r="45" spans="1:6" ht="13.5" x14ac:dyDescent="0.25">
      <c r="A45" s="5" t="s">
        <v>64</v>
      </c>
      <c r="B45" s="26">
        <v>0</v>
      </c>
      <c r="C45" s="26">
        <v>0</v>
      </c>
      <c r="D45" s="26">
        <v>0</v>
      </c>
      <c r="E45" s="26">
        <v>0</v>
      </c>
      <c r="F45" s="14">
        <f t="shared" si="2"/>
        <v>0</v>
      </c>
    </row>
    <row r="46" spans="1:6" ht="13.5" x14ac:dyDescent="0.25">
      <c r="A46" s="5" t="s">
        <v>65</v>
      </c>
      <c r="B46" s="26">
        <v>0</v>
      </c>
      <c r="C46" s="26">
        <v>0</v>
      </c>
      <c r="D46" s="26">
        <v>0</v>
      </c>
      <c r="E46" s="26">
        <v>0</v>
      </c>
      <c r="F46" s="14">
        <f t="shared" si="2"/>
        <v>0</v>
      </c>
    </row>
    <row r="47" spans="1:6" ht="13.5" x14ac:dyDescent="0.25">
      <c r="A47" s="5" t="s">
        <v>66</v>
      </c>
      <c r="B47" s="26">
        <v>0</v>
      </c>
      <c r="C47" s="26">
        <v>0</v>
      </c>
      <c r="D47" s="26">
        <v>0</v>
      </c>
      <c r="E47" s="26">
        <v>0</v>
      </c>
      <c r="F47" s="14">
        <f t="shared" si="2"/>
        <v>0</v>
      </c>
    </row>
    <row r="48" spans="1:6" ht="13.5" x14ac:dyDescent="0.25">
      <c r="A48" s="5" t="s">
        <v>67</v>
      </c>
      <c r="B48" s="26">
        <v>0</v>
      </c>
      <c r="C48" s="26">
        <v>0</v>
      </c>
      <c r="D48" s="26">
        <v>0</v>
      </c>
      <c r="E48" s="26">
        <v>0</v>
      </c>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43" sqref="B43:E4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Anderson</v>
      </c>
      <c r="C1" s="55"/>
      <c r="D1" s="55"/>
      <c r="E1" s="3"/>
      <c r="F1" s="3"/>
    </row>
    <row r="2" spans="1:6" ht="13.5" customHeight="1" x14ac:dyDescent="0.25">
      <c r="A2" s="4" t="s">
        <v>17</v>
      </c>
      <c r="B2" s="55" t="str">
        <f>IF('General Data'!B4:D4&lt;&gt;"",'General Data'!B4:D4,"")</f>
        <v>Town of Pelzer</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v>0</v>
      </c>
      <c r="C8" s="26">
        <v>0</v>
      </c>
      <c r="D8" s="26">
        <v>0</v>
      </c>
      <c r="E8" s="26">
        <v>0</v>
      </c>
      <c r="F8" s="14">
        <f>B8+C8-D8</f>
        <v>0</v>
      </c>
    </row>
    <row r="9" spans="1:6" ht="13.5" x14ac:dyDescent="0.25">
      <c r="A9" s="5" t="s">
        <v>53</v>
      </c>
      <c r="B9" s="26">
        <v>0</v>
      </c>
      <c r="C9" s="26">
        <v>0</v>
      </c>
      <c r="D9" s="26">
        <v>0</v>
      </c>
      <c r="E9" s="26">
        <v>0</v>
      </c>
      <c r="F9" s="14">
        <f t="shared" ref="F9:F18" si="0">B9+C9-D9</f>
        <v>0</v>
      </c>
    </row>
    <row r="10" spans="1:6" ht="13.5" x14ac:dyDescent="0.25">
      <c r="A10" s="5" t="s">
        <v>54</v>
      </c>
      <c r="B10" s="26">
        <v>0</v>
      </c>
      <c r="C10" s="26">
        <v>0</v>
      </c>
      <c r="D10" s="26">
        <v>0</v>
      </c>
      <c r="E10" s="26">
        <v>0</v>
      </c>
      <c r="F10" s="14">
        <f t="shared" si="0"/>
        <v>0</v>
      </c>
    </row>
    <row r="11" spans="1:6" ht="13.5" x14ac:dyDescent="0.25">
      <c r="A11" s="5" t="s">
        <v>55</v>
      </c>
      <c r="B11" s="26">
        <v>0</v>
      </c>
      <c r="C11" s="26">
        <v>0</v>
      </c>
      <c r="D11" s="26">
        <v>0</v>
      </c>
      <c r="E11" s="26">
        <v>0</v>
      </c>
      <c r="F11" s="14">
        <f t="shared" si="0"/>
        <v>0</v>
      </c>
    </row>
    <row r="12" spans="1:6" ht="13.5" x14ac:dyDescent="0.25">
      <c r="A12" s="5" t="s">
        <v>56</v>
      </c>
      <c r="B12" s="26">
        <v>0</v>
      </c>
      <c r="C12" s="26">
        <v>0</v>
      </c>
      <c r="D12" s="26">
        <v>0</v>
      </c>
      <c r="E12" s="26">
        <v>0</v>
      </c>
      <c r="F12" s="14">
        <f t="shared" si="0"/>
        <v>0</v>
      </c>
    </row>
    <row r="13" spans="1:6" ht="13.5" x14ac:dyDescent="0.25">
      <c r="A13" s="5" t="s">
        <v>57</v>
      </c>
      <c r="B13" s="26">
        <v>334591</v>
      </c>
      <c r="C13" s="26">
        <v>0</v>
      </c>
      <c r="D13" s="26">
        <v>34018</v>
      </c>
      <c r="E13" s="26">
        <f>9801+18245</f>
        <v>28046</v>
      </c>
      <c r="F13" s="14">
        <f t="shared" si="0"/>
        <v>300573</v>
      </c>
    </row>
    <row r="14" spans="1:6" ht="13.5" x14ac:dyDescent="0.25">
      <c r="A14" s="5" t="s">
        <v>58</v>
      </c>
      <c r="B14" s="26">
        <f>678785+1062582+387119</f>
        <v>2128486</v>
      </c>
      <c r="C14" s="26">
        <v>0</v>
      </c>
      <c r="D14" s="26">
        <f>9382+18258+6660</f>
        <v>34300</v>
      </c>
      <c r="E14" s="26">
        <v>35227</v>
      </c>
      <c r="F14" s="14">
        <f t="shared" si="0"/>
        <v>2094186</v>
      </c>
    </row>
    <row r="15" spans="1:6" ht="13.5" x14ac:dyDescent="0.25">
      <c r="A15" s="5" t="s">
        <v>59</v>
      </c>
      <c r="B15" s="26">
        <v>0</v>
      </c>
      <c r="C15" s="26">
        <v>0</v>
      </c>
      <c r="D15" s="26">
        <v>0</v>
      </c>
      <c r="E15" s="26">
        <v>0</v>
      </c>
      <c r="F15" s="14">
        <f t="shared" si="0"/>
        <v>0</v>
      </c>
    </row>
    <row r="16" spans="1:6" ht="13.5" x14ac:dyDescent="0.25">
      <c r="A16" s="5" t="s">
        <v>60</v>
      </c>
      <c r="B16" s="26">
        <v>0</v>
      </c>
      <c r="C16" s="26">
        <v>0</v>
      </c>
      <c r="D16" s="26">
        <v>0</v>
      </c>
      <c r="E16" s="26">
        <v>0</v>
      </c>
      <c r="F16" s="14">
        <f t="shared" si="0"/>
        <v>0</v>
      </c>
    </row>
    <row r="17" spans="1:6" ht="13.5" x14ac:dyDescent="0.25">
      <c r="A17" s="5" t="s">
        <v>61</v>
      </c>
      <c r="B17" s="26">
        <v>0</v>
      </c>
      <c r="C17" s="26">
        <v>0</v>
      </c>
      <c r="D17" s="26">
        <v>0</v>
      </c>
      <c r="E17" s="26">
        <v>0</v>
      </c>
      <c r="F17" s="14">
        <f t="shared" si="0"/>
        <v>0</v>
      </c>
    </row>
    <row r="18" spans="1:6" ht="18" customHeight="1" thickBot="1" x14ac:dyDescent="0.3">
      <c r="A18" s="9" t="s">
        <v>20</v>
      </c>
      <c r="B18" s="15">
        <f>SUM(B8:B17)</f>
        <v>2463077</v>
      </c>
      <c r="C18" s="15">
        <f>SUM(C8:C17)</f>
        <v>0</v>
      </c>
      <c r="D18" s="15">
        <f>SUM(D8:D17)</f>
        <v>68318</v>
      </c>
      <c r="E18" s="15">
        <f>SUM(E8:E17)</f>
        <v>63273</v>
      </c>
      <c r="F18" s="15">
        <f t="shared" si="0"/>
        <v>2394759</v>
      </c>
    </row>
    <row r="19" spans="1:6" ht="36" customHeight="1" thickTop="1" x14ac:dyDescent="0.2">
      <c r="A19" s="8" t="s">
        <v>21</v>
      </c>
      <c r="B19" s="38" t="s">
        <v>31</v>
      </c>
      <c r="C19" s="38" t="s">
        <v>2</v>
      </c>
      <c r="D19" s="38" t="s">
        <v>3</v>
      </c>
      <c r="E19" s="38" t="s">
        <v>5</v>
      </c>
      <c r="F19" s="39" t="s">
        <v>4</v>
      </c>
    </row>
    <row r="20" spans="1:6" ht="13.5" x14ac:dyDescent="0.25">
      <c r="A20" s="5" t="s">
        <v>62</v>
      </c>
      <c r="B20" s="26">
        <v>0</v>
      </c>
      <c r="C20" s="26">
        <v>0</v>
      </c>
      <c r="D20" s="26">
        <v>0</v>
      </c>
      <c r="E20" s="26">
        <v>0</v>
      </c>
      <c r="F20" s="14">
        <f>B20+C20-D20</f>
        <v>0</v>
      </c>
    </row>
    <row r="21" spans="1:6" ht="13.5" x14ac:dyDescent="0.25">
      <c r="A21" s="5" t="s">
        <v>63</v>
      </c>
      <c r="B21" s="26">
        <v>0</v>
      </c>
      <c r="C21" s="26">
        <v>0</v>
      </c>
      <c r="D21" s="26">
        <v>0</v>
      </c>
      <c r="E21" s="26">
        <v>0</v>
      </c>
      <c r="F21" s="14">
        <f t="shared" ref="F21:F27" si="1">B21+C21-D21</f>
        <v>0</v>
      </c>
    </row>
    <row r="22" spans="1:6" ht="13.5" x14ac:dyDescent="0.25">
      <c r="A22" s="5" t="s">
        <v>64</v>
      </c>
      <c r="B22" s="26">
        <v>0</v>
      </c>
      <c r="C22" s="26">
        <v>0</v>
      </c>
      <c r="D22" s="26">
        <v>0</v>
      </c>
      <c r="E22" s="26">
        <v>0</v>
      </c>
      <c r="F22" s="14">
        <f t="shared" si="1"/>
        <v>0</v>
      </c>
    </row>
    <row r="23" spans="1:6" ht="13.5" x14ac:dyDescent="0.25">
      <c r="A23" s="5" t="s">
        <v>65</v>
      </c>
      <c r="B23" s="26">
        <v>0</v>
      </c>
      <c r="C23" s="26">
        <v>0</v>
      </c>
      <c r="D23" s="26">
        <v>0</v>
      </c>
      <c r="E23" s="26">
        <v>0</v>
      </c>
      <c r="F23" s="14">
        <f t="shared" si="1"/>
        <v>0</v>
      </c>
    </row>
    <row r="24" spans="1:6" ht="13.5" x14ac:dyDescent="0.25">
      <c r="A24" s="5" t="s">
        <v>66</v>
      </c>
      <c r="B24" s="26">
        <v>0</v>
      </c>
      <c r="C24" s="26">
        <v>0</v>
      </c>
      <c r="D24" s="26">
        <v>0</v>
      </c>
      <c r="E24" s="26">
        <v>0</v>
      </c>
      <c r="F24" s="14">
        <f t="shared" si="1"/>
        <v>0</v>
      </c>
    </row>
    <row r="25" spans="1:6" ht="13.5" x14ac:dyDescent="0.25">
      <c r="A25" s="5" t="s">
        <v>21</v>
      </c>
      <c r="B25" s="26">
        <v>0</v>
      </c>
      <c r="C25" s="26">
        <v>0</v>
      </c>
      <c r="D25" s="26">
        <v>0</v>
      </c>
      <c r="E25" s="26">
        <v>0</v>
      </c>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2463077</v>
      </c>
      <c r="C27" s="16">
        <f>SUM(C18,C26)</f>
        <v>0</v>
      </c>
      <c r="D27" s="16">
        <f>SUM(D18,D26)</f>
        <v>68318</v>
      </c>
      <c r="E27" s="16">
        <f>SUM(E18,E26)</f>
        <v>63273</v>
      </c>
      <c r="F27" s="15">
        <f t="shared" si="1"/>
        <v>2394759</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v>0</v>
      </c>
      <c r="C31" s="26">
        <v>0</v>
      </c>
      <c r="D31" s="26">
        <v>0</v>
      </c>
      <c r="E31" s="26">
        <v>0</v>
      </c>
      <c r="F31" s="14">
        <f>B31+C31-D31</f>
        <v>0</v>
      </c>
    </row>
    <row r="32" spans="1:6" ht="13.5" x14ac:dyDescent="0.25">
      <c r="A32" s="5" t="s">
        <v>53</v>
      </c>
      <c r="B32" s="26">
        <v>0</v>
      </c>
      <c r="C32" s="26">
        <v>0</v>
      </c>
      <c r="D32" s="26">
        <v>0</v>
      </c>
      <c r="E32" s="26">
        <v>0</v>
      </c>
      <c r="F32" s="14">
        <f t="shared" ref="F32:F41" si="2">B32+C32-D32</f>
        <v>0</v>
      </c>
    </row>
    <row r="33" spans="1:6" ht="13.5" x14ac:dyDescent="0.25">
      <c r="A33" s="5" t="s">
        <v>54</v>
      </c>
      <c r="B33" s="26">
        <v>0</v>
      </c>
      <c r="C33" s="26">
        <v>0</v>
      </c>
      <c r="D33" s="26">
        <v>0</v>
      </c>
      <c r="E33" s="26">
        <v>0</v>
      </c>
      <c r="F33" s="14">
        <f t="shared" si="2"/>
        <v>0</v>
      </c>
    </row>
    <row r="34" spans="1:6" ht="13.5" x14ac:dyDescent="0.25">
      <c r="A34" s="5" t="s">
        <v>55</v>
      </c>
      <c r="B34" s="26">
        <v>0</v>
      </c>
      <c r="C34" s="26">
        <v>0</v>
      </c>
      <c r="D34" s="26">
        <v>0</v>
      </c>
      <c r="E34" s="26">
        <v>0</v>
      </c>
      <c r="F34" s="14">
        <f t="shared" si="2"/>
        <v>0</v>
      </c>
    </row>
    <row r="35" spans="1:6" ht="13.5" x14ac:dyDescent="0.25">
      <c r="A35" s="5" t="s">
        <v>56</v>
      </c>
      <c r="B35" s="26">
        <v>0</v>
      </c>
      <c r="C35" s="26">
        <v>0</v>
      </c>
      <c r="D35" s="26">
        <v>0</v>
      </c>
      <c r="E35" s="26">
        <v>0</v>
      </c>
      <c r="F35" s="14">
        <f t="shared" si="2"/>
        <v>0</v>
      </c>
    </row>
    <row r="36" spans="1:6" ht="13.5" x14ac:dyDescent="0.25">
      <c r="A36" s="5" t="s">
        <v>57</v>
      </c>
      <c r="B36" s="26">
        <v>0</v>
      </c>
      <c r="C36" s="26">
        <v>0</v>
      </c>
      <c r="D36" s="26">
        <v>0</v>
      </c>
      <c r="E36" s="26">
        <v>0</v>
      </c>
      <c r="F36" s="14">
        <f t="shared" si="2"/>
        <v>0</v>
      </c>
    </row>
    <row r="37" spans="1:6" ht="13.5" x14ac:dyDescent="0.25">
      <c r="A37" s="5" t="s">
        <v>58</v>
      </c>
      <c r="B37" s="26">
        <v>0</v>
      </c>
      <c r="C37" s="26">
        <v>0</v>
      </c>
      <c r="D37" s="26">
        <v>0</v>
      </c>
      <c r="E37" s="26">
        <v>0</v>
      </c>
      <c r="F37" s="14">
        <f t="shared" si="2"/>
        <v>0</v>
      </c>
    </row>
    <row r="38" spans="1:6" ht="13.5" x14ac:dyDescent="0.25">
      <c r="A38" s="5" t="s">
        <v>59</v>
      </c>
      <c r="B38" s="26">
        <v>0</v>
      </c>
      <c r="C38" s="26">
        <v>0</v>
      </c>
      <c r="D38" s="26">
        <v>0</v>
      </c>
      <c r="E38" s="26">
        <v>0</v>
      </c>
      <c r="F38" s="14">
        <f t="shared" si="2"/>
        <v>0</v>
      </c>
    </row>
    <row r="39" spans="1:6" ht="13.5" x14ac:dyDescent="0.25">
      <c r="A39" s="5" t="s">
        <v>60</v>
      </c>
      <c r="B39" s="26">
        <v>0</v>
      </c>
      <c r="C39" s="26">
        <v>0</v>
      </c>
      <c r="D39" s="26">
        <v>0</v>
      </c>
      <c r="E39" s="26">
        <v>0</v>
      </c>
      <c r="F39" s="14">
        <f t="shared" si="2"/>
        <v>0</v>
      </c>
    </row>
    <row r="40" spans="1:6" ht="13.5" x14ac:dyDescent="0.25">
      <c r="A40" s="5" t="s">
        <v>61</v>
      </c>
      <c r="B40" s="26">
        <v>0</v>
      </c>
      <c r="C40" s="26">
        <v>0</v>
      </c>
      <c r="D40" s="26">
        <v>0</v>
      </c>
      <c r="E40" s="26">
        <v>0</v>
      </c>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v>0</v>
      </c>
      <c r="C43" s="26">
        <v>0</v>
      </c>
      <c r="D43" s="26">
        <v>0</v>
      </c>
      <c r="E43" s="26">
        <v>0</v>
      </c>
      <c r="F43" s="14">
        <f>B43+C43-D43</f>
        <v>0</v>
      </c>
    </row>
    <row r="44" spans="1:6" ht="13.5" x14ac:dyDescent="0.25">
      <c r="A44" s="5" t="s">
        <v>63</v>
      </c>
      <c r="B44" s="26">
        <v>0</v>
      </c>
      <c r="C44" s="26">
        <v>0</v>
      </c>
      <c r="D44" s="26">
        <v>0</v>
      </c>
      <c r="E44" s="26">
        <v>0</v>
      </c>
      <c r="F44" s="14">
        <f t="shared" ref="F44:F50" si="3">B44+C44-D44</f>
        <v>0</v>
      </c>
    </row>
    <row r="45" spans="1:6" ht="13.5" x14ac:dyDescent="0.25">
      <c r="A45" s="5" t="s">
        <v>64</v>
      </c>
      <c r="B45" s="26">
        <v>0</v>
      </c>
      <c r="C45" s="26">
        <v>0</v>
      </c>
      <c r="D45" s="26">
        <v>0</v>
      </c>
      <c r="E45" s="26">
        <v>0</v>
      </c>
      <c r="F45" s="14">
        <f t="shared" si="3"/>
        <v>0</v>
      </c>
    </row>
    <row r="46" spans="1:6" ht="13.5" x14ac:dyDescent="0.25">
      <c r="A46" s="5" t="s">
        <v>65</v>
      </c>
      <c r="B46" s="26">
        <v>0</v>
      </c>
      <c r="C46" s="26">
        <v>0</v>
      </c>
      <c r="D46" s="26">
        <v>0</v>
      </c>
      <c r="E46" s="26">
        <v>0</v>
      </c>
      <c r="F46" s="14">
        <f t="shared" si="3"/>
        <v>0</v>
      </c>
    </row>
    <row r="47" spans="1:6" ht="13.5" x14ac:dyDescent="0.25">
      <c r="A47" s="5" t="s">
        <v>66</v>
      </c>
      <c r="B47" s="26">
        <v>0</v>
      </c>
      <c r="C47" s="26">
        <v>0</v>
      </c>
      <c r="D47" s="26">
        <v>0</v>
      </c>
      <c r="E47" s="26">
        <v>0</v>
      </c>
      <c r="F47" s="14">
        <f t="shared" si="3"/>
        <v>0</v>
      </c>
    </row>
    <row r="48" spans="1:6" ht="13.5" x14ac:dyDescent="0.25">
      <c r="A48" s="5" t="s">
        <v>21</v>
      </c>
      <c r="B48" s="26">
        <v>0</v>
      </c>
      <c r="C48" s="26">
        <v>0</v>
      </c>
      <c r="D48" s="26">
        <v>0</v>
      </c>
      <c r="E48" s="26">
        <v>0</v>
      </c>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A26" sqref="A26:C26"/>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Anderson</v>
      </c>
      <c r="C1" s="55"/>
      <c r="D1" s="29"/>
    </row>
    <row r="2" spans="1:4" ht="13.5" customHeight="1" x14ac:dyDescent="0.25">
      <c r="A2" s="4" t="s">
        <v>17</v>
      </c>
      <c r="B2" s="55" t="str">
        <f>IF('General Data'!B4:D4&lt;&gt;"",'General Data'!B4:D4,"")</f>
        <v>Town of Pelzer</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v>0</v>
      </c>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0</v>
      </c>
      <c r="D13" s="46"/>
    </row>
    <row r="14" spans="1:4" ht="13.5" x14ac:dyDescent="0.25">
      <c r="A14" s="66" t="s">
        <v>72</v>
      </c>
      <c r="B14" s="67"/>
      <c r="C14" s="42">
        <f>C12-C13</f>
        <v>0</v>
      </c>
      <c r="D14" s="46"/>
    </row>
    <row r="15" spans="1:4" ht="36" customHeight="1" x14ac:dyDescent="0.2">
      <c r="A15" s="70" t="s">
        <v>37</v>
      </c>
      <c r="B15" s="70"/>
      <c r="C15" s="44"/>
      <c r="D15" s="44"/>
    </row>
    <row r="16" spans="1:4" ht="13.5" x14ac:dyDescent="0.25">
      <c r="A16" s="66" t="s">
        <v>73</v>
      </c>
      <c r="B16" s="67"/>
      <c r="C16" s="27">
        <v>0</v>
      </c>
      <c r="D16" s="17">
        <f>IF(ISERROR(C16/$C$22*100),"",C16/$C$22*100)</f>
        <v>0</v>
      </c>
    </row>
    <row r="17" spans="1:4" ht="13.5" x14ac:dyDescent="0.25">
      <c r="A17" s="66" t="s">
        <v>74</v>
      </c>
      <c r="B17" s="67"/>
      <c r="C17" s="27">
        <v>2038</v>
      </c>
      <c r="D17" s="17">
        <f t="shared" ref="D17:D22" si="0">IF(ISERROR(C17/$C$22*100),"",C17/$C$22*100)</f>
        <v>7.4653081124602144E-2</v>
      </c>
    </row>
    <row r="18" spans="1:4" ht="13.5" x14ac:dyDescent="0.25">
      <c r="A18" s="66" t="s">
        <v>75</v>
      </c>
      <c r="B18" s="67"/>
      <c r="C18" s="27">
        <f>1818120+4894</f>
        <v>1823014</v>
      </c>
      <c r="D18" s="17">
        <f t="shared" si="0"/>
        <v>66.778023568834868</v>
      </c>
    </row>
    <row r="19" spans="1:4" ht="13.5" x14ac:dyDescent="0.25">
      <c r="A19" s="66" t="s">
        <v>76</v>
      </c>
      <c r="B19" s="67"/>
      <c r="C19" s="27">
        <v>0</v>
      </c>
      <c r="D19" s="17">
        <f t="shared" si="0"/>
        <v>0</v>
      </c>
    </row>
    <row r="20" spans="1:4" ht="13.5" x14ac:dyDescent="0.25">
      <c r="A20" s="66" t="s">
        <v>77</v>
      </c>
      <c r="B20" s="67"/>
      <c r="C20" s="27">
        <v>2</v>
      </c>
      <c r="D20" s="17">
        <f t="shared" si="0"/>
        <v>7.3261119847499657E-5</v>
      </c>
    </row>
    <row r="21" spans="1:4" ht="13.5" x14ac:dyDescent="0.25">
      <c r="A21" s="66" t="s">
        <v>61</v>
      </c>
      <c r="B21" s="67"/>
      <c r="C21" s="27">
        <v>904907</v>
      </c>
      <c r="D21" s="17">
        <f t="shared" si="0"/>
        <v>33.147250088920686</v>
      </c>
    </row>
    <row r="22" spans="1:4" ht="18" customHeight="1" thickBot="1" x14ac:dyDescent="0.3">
      <c r="A22" s="63" t="s">
        <v>36</v>
      </c>
      <c r="B22" s="64"/>
      <c r="C22" s="18">
        <f>SUM(C16:C21)</f>
        <v>2729961</v>
      </c>
      <c r="D22" s="18">
        <f t="shared" si="0"/>
        <v>100</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t="s">
        <v>84</v>
      </c>
      <c r="B25" s="49"/>
      <c r="C25" s="49"/>
      <c r="D25" s="27">
        <v>100</v>
      </c>
    </row>
    <row r="26" spans="1:4" ht="13.5" x14ac:dyDescent="0.25">
      <c r="A26" s="65" t="s">
        <v>85</v>
      </c>
      <c r="B26" s="49"/>
      <c r="C26" s="49"/>
      <c r="D26" s="27">
        <v>10</v>
      </c>
    </row>
    <row r="27" spans="1:4" ht="13.5" x14ac:dyDescent="0.25">
      <c r="A27" s="65" t="s">
        <v>86</v>
      </c>
      <c r="B27" s="49"/>
      <c r="C27" s="49"/>
      <c r="D27" s="27">
        <v>10</v>
      </c>
    </row>
    <row r="28" spans="1:4" ht="13.5" x14ac:dyDescent="0.25">
      <c r="A28" s="65" t="s">
        <v>87</v>
      </c>
      <c r="B28" s="49"/>
      <c r="C28" s="49"/>
      <c r="D28" s="27">
        <v>10</v>
      </c>
    </row>
    <row r="29" spans="1:4" ht="13.5" x14ac:dyDescent="0.25">
      <c r="A29" s="65" t="s">
        <v>88</v>
      </c>
      <c r="B29" s="49"/>
      <c r="C29" s="49"/>
      <c r="D29" s="27">
        <v>10</v>
      </c>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2018-06-18T14:56:00Z</dcterms:modified>
</cp:coreProperties>
</file>