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1" i="5"/>
  <c r="D22" i="5"/>
  <c r="B3" i="5"/>
  <c r="B2" i="5"/>
  <c r="B1" i="5"/>
  <c r="B49" i="4"/>
  <c r="B41" i="4"/>
  <c r="F41" i="4" s="1"/>
  <c r="B50" i="4"/>
  <c r="C49" i="4"/>
  <c r="F49" i="4" s="1"/>
  <c r="C41" i="4"/>
  <c r="C50" i="4" s="1"/>
  <c r="F50" i="4" s="1"/>
  <c r="D49" i="4"/>
  <c r="D50" i="4" s="1"/>
  <c r="D41" i="4"/>
  <c r="E49" i="4"/>
  <c r="E41" i="4"/>
  <c r="E50" i="4"/>
  <c r="F48" i="4"/>
  <c r="F47" i="4"/>
  <c r="F46" i="4"/>
  <c r="F45" i="4"/>
  <c r="F44" i="4"/>
  <c r="F43" i="4"/>
  <c r="F40" i="4"/>
  <c r="F39" i="4"/>
  <c r="F38" i="4"/>
  <c r="F37" i="4"/>
  <c r="F36" i="4"/>
  <c r="F35" i="4"/>
  <c r="F34" i="4"/>
  <c r="F33" i="4"/>
  <c r="F32" i="4"/>
  <c r="F31" i="4"/>
  <c r="B26" i="4"/>
  <c r="B18" i="4"/>
  <c r="C18" i="4"/>
  <c r="C27" i="4"/>
  <c r="C26" i="4"/>
  <c r="D18" i="4"/>
  <c r="D27" i="4" s="1"/>
  <c r="F27" i="4" s="1"/>
  <c r="D26" i="4"/>
  <c r="F26" i="4" s="1"/>
  <c r="E18" i="4"/>
  <c r="E27" i="4" s="1"/>
  <c r="E26" i="4"/>
  <c r="F25" i="4"/>
  <c r="F24" i="4"/>
  <c r="F23" i="4"/>
  <c r="F22" i="4"/>
  <c r="F21" i="4"/>
  <c r="F20" i="4"/>
  <c r="F17" i="4"/>
  <c r="F16" i="4"/>
  <c r="F15" i="4"/>
  <c r="F14" i="4"/>
  <c r="F13" i="4"/>
  <c r="F12" i="4"/>
  <c r="F11" i="4"/>
  <c r="F10" i="4"/>
  <c r="F9" i="4"/>
  <c r="F8" i="4"/>
  <c r="B41" i="1"/>
  <c r="C41" i="1"/>
  <c r="C50" i="1" s="1"/>
  <c r="D41" i="1"/>
  <c r="D50" i="1" s="1"/>
  <c r="E41" i="1"/>
  <c r="E50" i="1"/>
  <c r="F40" i="1"/>
  <c r="F39" i="1"/>
  <c r="F38" i="1"/>
  <c r="F37" i="1"/>
  <c r="F36" i="1"/>
  <c r="F35" i="1"/>
  <c r="F34" i="1"/>
  <c r="F33" i="1"/>
  <c r="F32" i="1"/>
  <c r="F31" i="1"/>
  <c r="B49" i="1"/>
  <c r="B50" i="1" s="1"/>
  <c r="F50" i="1" s="1"/>
  <c r="C49" i="1"/>
  <c r="D49" i="1"/>
  <c r="E49" i="1"/>
  <c r="F48" i="1"/>
  <c r="F47" i="1"/>
  <c r="F46" i="1"/>
  <c r="F45" i="1"/>
  <c r="F44" i="1"/>
  <c r="F43" i="1"/>
  <c r="B2" i="4"/>
  <c r="B3" i="4"/>
  <c r="B2" i="1"/>
  <c r="B3" i="1"/>
  <c r="B1" i="4"/>
  <c r="B1" i="1"/>
  <c r="B18" i="1"/>
  <c r="B27" i="1" s="1"/>
  <c r="F27" i="1" s="1"/>
  <c r="C13" i="5" s="1"/>
  <c r="C14" i="5"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B27" i="4"/>
  <c r="D16" i="5"/>
  <c r="F18" i="1"/>
  <c r="F41" i="1" l="1"/>
  <c r="D20" i="5"/>
  <c r="D18" i="5"/>
  <c r="D17" i="5"/>
  <c r="F49" i="1"/>
  <c r="F18" i="4"/>
</calcChain>
</file>

<file path=xl/sharedStrings.xml><?xml version="1.0" encoding="utf-8"?>
<sst xmlns="http://schemas.openxmlformats.org/spreadsheetml/2006/main" count="190" uniqueCount="83">
  <si>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</si>
  <si>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</si>
  <si>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</si>
  <si>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</si>
  <si>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</si>
  <si>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</si>
  <si>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</si>
  <si>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</si>
  <si>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</si>
  <si>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</si>
  <si>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</si>
  <si>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</si>
  <si>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</si>
  <si>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</si>
  <si>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</si>
  <si>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</si>
  <si>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</si>
  <si>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</si>
  <si>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</si>
  <si>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</si>
  <si>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</si>
  <si>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</si>
  <si>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</si>
  <si>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</si>
  <si>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</si>
  <si>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</si>
  <si>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</si>
  <si>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</si>
  <si>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</si>
  <si>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</si>
  <si>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</si>
  <si>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</si>
  <si>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</si>
  <si>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</si>
  <si>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</si>
  <si>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</si>
  <si>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</si>
  <si>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</si>
  <si>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</si>
  <si>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</si>
  <si>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</si>
  <si>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</si>
  <si>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</si>
  <si>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</si>
  <si>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</si>
  <si>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</si>
  <si>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</si>
  <si>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</si>
  <si>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</si>
  <si>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</si>
  <si>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</si>
  <si>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</si>
  <si>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</si>
  <si>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</si>
  <si>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</si>
  <si>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</si>
  <si>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</si>
  <si>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</si>
  <si>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</si>
  <si>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</si>
  <si>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</si>
  <si>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</si>
  <si>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</si>
  <si>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</si>
  <si>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</si>
  <si>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</si>
  <si>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</si>
  <si>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</si>
  <si>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</si>
  <si>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</si>
  <si>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</si>
  <si>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</si>
  <si>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</si>
  <si>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</si>
  <si>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</si>
  <si>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</si>
  <si>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</si>
  <si>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</si>
  <si>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Union</t>
  </si>
  <si>
    <t>Union County Schools</t>
  </si>
  <si>
    <t>Dianne Wilkins</t>
  </si>
  <si>
    <t>Beginning Balance Correction. Wrong amount was</t>
  </si>
  <si>
    <t>reported on new bond issue for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</si>
</sst>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FDF7FA99-DA6B-4030-B378-B9CA590B0BE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E9F32FE-0664-46FE-8CD2-C7C51D24D99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D4DE9E59-E6FA-4C51-8738-4A54CA2C2BB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78D965F3-59EF-40DB-A696-5E856CD3F10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5ECE1F24-47D3-43A6-8DA1-DBC2AC13EC8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opLeftCell="A20" zoomScaleNormal="100" workbookViewId="0">
      <selection activeCell="A17" sqref="A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78</v>
      </c>
      <c r="C3" s="49"/>
      <c r="D3" s="49"/>
      <c r="E3" s="49"/>
      <c r="F3" s="20"/>
    </row>
    <row r="4" spans="1:6" ht="13.5" customHeight="1" x14ac:dyDescent="0.25">
      <c r="A4" s="21" t="s">
        <v>17</v>
      </c>
      <c r="B4" s="49" t="s">
        <v>79</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80</v>
      </c>
      <c r="C8" s="54"/>
      <c r="D8" s="54"/>
      <c r="E8" s="54"/>
      <c r="F8" s="31" t="s">
        <v>44</v>
      </c>
    </row>
    <row r="9" spans="1:6" ht="13.5" x14ac:dyDescent="0.25">
      <c r="A9" s="24" t="s">
        <v>28</v>
      </c>
      <c r="B9" s="52">
        <v>8644291606</v>
      </c>
      <c r="C9" s="52"/>
      <c r="D9" s="52"/>
      <c r="E9" s="52"/>
      <c r="F9" s="32" t="s">
        <v>50</v>
      </c>
    </row>
    <row r="10" spans="1:6" ht="14.25" x14ac:dyDescent="0.2">
      <c r="A10" s="20"/>
      <c r="B10" s="25" t="s">
        <v>29</v>
      </c>
      <c r="C10" s="25"/>
      <c r="D10" s="25" t="s">
        <v>30</v>
      </c>
      <c r="E10" s="20"/>
      <c r="F10" s="33"/>
    </row>
    <row r="11" spans="1:6" x14ac:dyDescent="0.2"/>
    <row r="12" spans="1:6" ht="13.5" x14ac:dyDescent="0.25">
      <c r="A12" s="24" t="s">
        <v>46</v>
      </c>
      <c r="B12" s="47" t="s">
        <v>77</v>
      </c>
      <c r="C12" s="48"/>
      <c r="D12" s="48"/>
      <c r="E12" s="48"/>
    </row>
    <row r="13" spans="1:6" x14ac:dyDescent="0.2"/>
    <row r="14" spans="1:6" ht="13.5" x14ac:dyDescent="0.25">
      <c r="A14" s="24" t="s">
        <v>49</v>
      </c>
    </row>
    <row r="15" spans="1:6" x14ac:dyDescent="0.2"/>
    <row r="16" spans="1:6" ht="13.5" x14ac:dyDescent="0.25">
      <c r="A16" s="24" t="s">
        <v>81</v>
      </c>
    </row>
    <row r="17" spans="1:1" x14ac:dyDescent="0.2">
      <c r="A17" t="s">
        <v>82</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4</xdr:col>
                <xdr:colOff>1028700</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Union</v>
      </c>
      <c r="C1" s="56"/>
      <c r="D1" s="56"/>
      <c r="E1" s="3"/>
      <c r="F1" s="3"/>
    </row>
    <row r="2" spans="1:6" ht="13.5" customHeight="1" x14ac:dyDescent="0.25">
      <c r="A2" s="4" t="s">
        <v>17</v>
      </c>
      <c r="B2" s="56" t="str">
        <f>IF('General Data'!B4:D4&lt;&gt;"",'General Data'!B4:D4,"")</f>
        <v>Union County Schools</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v>3522000</v>
      </c>
      <c r="C9" s="26">
        <v>3351000</v>
      </c>
      <c r="D9" s="26">
        <v>3522000</v>
      </c>
      <c r="E9" s="26">
        <v>3351000</v>
      </c>
      <c r="F9" s="14">
        <f t="shared" ref="F9:F27" si="0">B9+C9-D9</f>
        <v>3351000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12</v>
      </c>
      <c r="B18" s="15">
        <f>SUM(B8:B17)</f>
        <v>3522000</v>
      </c>
      <c r="C18" s="15">
        <f>SUM(C8:C17)</f>
        <v>3351000</v>
      </c>
      <c r="D18" s="15">
        <f>SUM(D8:D17)</f>
        <v>3522000</v>
      </c>
      <c r="E18" s="15">
        <f>SUM(E8:E17)</f>
        <v>3351000</v>
      </c>
      <c r="F18" s="15">
        <f t="shared" si="0"/>
        <v>3351000</v>
      </c>
    </row>
    <row r="19" spans="1:6" ht="36" customHeight="1" thickTop="1" x14ac:dyDescent="0.2">
      <c r="A19" s="8" t="s">
        <v>7</v>
      </c>
      <c r="B19" s="38" t="s">
        <v>31</v>
      </c>
      <c r="C19" s="38" t="s">
        <v>2</v>
      </c>
      <c r="D19" s="38" t="s">
        <v>3</v>
      </c>
      <c r="E19" s="38" t="s">
        <v>5</v>
      </c>
      <c r="F19" s="39" t="s">
        <v>4</v>
      </c>
    </row>
    <row r="20" spans="1:6" ht="13.5" x14ac:dyDescent="0.25">
      <c r="A20" s="5" t="s">
        <v>61</v>
      </c>
      <c r="B20" s="26"/>
      <c r="C20" s="26"/>
      <c r="D20" s="26"/>
      <c r="E20" s="26"/>
      <c r="F20" s="14">
        <f t="shared" si="0"/>
        <v>0</v>
      </c>
    </row>
    <row r="21" spans="1:6" ht="13.5" x14ac:dyDescent="0.25">
      <c r="A21" s="5" t="s">
        <v>62</v>
      </c>
      <c r="B21" s="26"/>
      <c r="C21" s="26"/>
      <c r="D21" s="26"/>
      <c r="E21" s="26"/>
      <c r="F21" s="14">
        <f t="shared" si="0"/>
        <v>0</v>
      </c>
    </row>
    <row r="22" spans="1:6" ht="13.5" x14ac:dyDescent="0.25">
      <c r="A22" s="5" t="s">
        <v>63</v>
      </c>
      <c r="B22" s="26"/>
      <c r="C22" s="26"/>
      <c r="D22" s="26"/>
      <c r="E22" s="26"/>
      <c r="F22" s="14">
        <f t="shared" si="0"/>
        <v>0</v>
      </c>
    </row>
    <row r="23" spans="1:6" ht="13.5" x14ac:dyDescent="0.25">
      <c r="A23" s="5" t="s">
        <v>64</v>
      </c>
      <c r="B23" s="26"/>
      <c r="C23" s="26"/>
      <c r="D23" s="26"/>
      <c r="E23" s="26"/>
      <c r="F23" s="14">
        <f t="shared" si="0"/>
        <v>0</v>
      </c>
    </row>
    <row r="24" spans="1:6" ht="13.5" x14ac:dyDescent="0.25">
      <c r="A24" s="5" t="s">
        <v>65</v>
      </c>
      <c r="B24" s="26"/>
      <c r="C24" s="26"/>
      <c r="D24" s="26"/>
      <c r="E24" s="26"/>
      <c r="F24" s="14">
        <f t="shared" si="0"/>
        <v>0</v>
      </c>
    </row>
    <row r="25" spans="1:6" ht="13.5" x14ac:dyDescent="0.25">
      <c r="A25" s="5" t="s">
        <v>66</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3522000</v>
      </c>
      <c r="C27" s="16">
        <f>SUM(C18,C26)</f>
        <v>3351000</v>
      </c>
      <c r="D27" s="16">
        <f>SUM(D18,D26)</f>
        <v>3522000</v>
      </c>
      <c r="E27" s="16">
        <f>SUM(E18,E26)</f>
        <v>3351000</v>
      </c>
      <c r="F27" s="16">
        <f t="shared" si="0"/>
        <v>3351000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1">B32+C32-D32</f>
        <v>0</v>
      </c>
    </row>
    <row r="33" spans="1:6" ht="13.5" x14ac:dyDescent="0.25">
      <c r="A33" s="5" t="s">
        <v>53</v>
      </c>
      <c r="B33" s="26"/>
      <c r="C33" s="26"/>
      <c r="D33" s="26"/>
      <c r="E33" s="26"/>
      <c r="F33" s="14">
        <f t="shared" si="1"/>
        <v>0</v>
      </c>
    </row>
    <row r="34" spans="1:6" ht="13.5" x14ac:dyDescent="0.25">
      <c r="A34" s="5" t="s">
        <v>54</v>
      </c>
      <c r="B34" s="26"/>
      <c r="C34" s="26"/>
      <c r="D34" s="26"/>
      <c r="E34" s="26"/>
      <c r="F34" s="14">
        <f t="shared" si="1"/>
        <v>0</v>
      </c>
    </row>
    <row r="35" spans="1:6" ht="13.5" x14ac:dyDescent="0.25">
      <c r="A35" s="5" t="s">
        <v>55</v>
      </c>
      <c r="B35" s="26"/>
      <c r="C35" s="26"/>
      <c r="D35" s="26"/>
      <c r="E35" s="26"/>
      <c r="F35" s="14">
        <f t="shared" si="1"/>
        <v>0</v>
      </c>
    </row>
    <row r="36" spans="1:6" ht="13.5" x14ac:dyDescent="0.25">
      <c r="A36" s="5" t="s">
        <v>56</v>
      </c>
      <c r="B36" s="26"/>
      <c r="C36" s="26"/>
      <c r="D36" s="26"/>
      <c r="E36" s="26"/>
      <c r="F36" s="14">
        <f t="shared" si="1"/>
        <v>0</v>
      </c>
    </row>
    <row r="37" spans="1:6" ht="13.5" x14ac:dyDescent="0.25">
      <c r="A37" s="5" t="s">
        <v>57</v>
      </c>
      <c r="B37" s="26"/>
      <c r="C37" s="26"/>
      <c r="D37" s="26"/>
      <c r="E37" s="26"/>
      <c r="F37" s="14">
        <f t="shared" si="1"/>
        <v>0</v>
      </c>
    </row>
    <row r="38" spans="1:6" ht="13.5" x14ac:dyDescent="0.25">
      <c r="A38" s="5" t="s">
        <v>58</v>
      </c>
      <c r="B38" s="26"/>
      <c r="C38" s="26"/>
      <c r="D38" s="26"/>
      <c r="E38" s="26"/>
      <c r="F38" s="14">
        <f t="shared" si="1"/>
        <v>0</v>
      </c>
    </row>
    <row r="39" spans="1:6" ht="13.5" x14ac:dyDescent="0.25">
      <c r="A39" s="5" t="s">
        <v>59</v>
      </c>
      <c r="B39" s="26"/>
      <c r="C39" s="26"/>
      <c r="D39" s="26"/>
      <c r="E39" s="26"/>
      <c r="F39" s="14">
        <f t="shared" si="1"/>
        <v>0</v>
      </c>
    </row>
    <row r="40" spans="1:6" ht="13.5" x14ac:dyDescent="0.25">
      <c r="A40" s="5" t="s">
        <v>60</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61</v>
      </c>
      <c r="B43" s="26"/>
      <c r="C43" s="26"/>
      <c r="D43" s="26"/>
      <c r="E43" s="26"/>
      <c r="F43" s="14">
        <f t="shared" ref="F43:F50" si="2">B43+C43-D43</f>
        <v>0</v>
      </c>
    </row>
    <row r="44" spans="1:6" ht="13.5" x14ac:dyDescent="0.25">
      <c r="A44" s="5" t="s">
        <v>62</v>
      </c>
      <c r="B44" s="26"/>
      <c r="C44" s="26"/>
      <c r="D44" s="26"/>
      <c r="E44" s="26"/>
      <c r="F44" s="14">
        <f t="shared" si="2"/>
        <v>0</v>
      </c>
    </row>
    <row r="45" spans="1:6" ht="13.5" x14ac:dyDescent="0.25">
      <c r="A45" s="5" t="s">
        <v>63</v>
      </c>
      <c r="B45" s="26"/>
      <c r="C45" s="26"/>
      <c r="D45" s="26"/>
      <c r="E45" s="26"/>
      <c r="F45" s="14">
        <f t="shared" si="2"/>
        <v>0</v>
      </c>
    </row>
    <row r="46" spans="1:6" ht="13.5" x14ac:dyDescent="0.25">
      <c r="A46" s="5" t="s">
        <v>64</v>
      </c>
      <c r="B46" s="26"/>
      <c r="C46" s="26"/>
      <c r="D46" s="26"/>
      <c r="E46" s="26"/>
      <c r="F46" s="14">
        <f t="shared" si="2"/>
        <v>0</v>
      </c>
    </row>
    <row r="47" spans="1:6" ht="13.5" x14ac:dyDescent="0.25">
      <c r="A47" s="5" t="s">
        <v>65</v>
      </c>
      <c r="B47" s="26"/>
      <c r="C47" s="26"/>
      <c r="D47" s="26"/>
      <c r="E47" s="26"/>
      <c r="F47" s="14">
        <f t="shared" si="2"/>
        <v>0</v>
      </c>
    </row>
    <row r="48" spans="1:6" ht="13.5" x14ac:dyDescent="0.25">
      <c r="A48" s="5" t="s">
        <v>66</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Union</v>
      </c>
      <c r="C1" s="56"/>
      <c r="D1" s="56"/>
      <c r="E1" s="3"/>
      <c r="F1" s="3"/>
    </row>
    <row r="2" spans="1:6" ht="13.5" customHeight="1" x14ac:dyDescent="0.25">
      <c r="A2" s="4" t="s">
        <v>17</v>
      </c>
      <c r="B2" s="56" t="str">
        <f>IF('General Data'!B4:D4&lt;&gt;"",'General Data'!B4:D4,"")</f>
        <v>Union County Schools</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18"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61</v>
      </c>
      <c r="B20" s="26"/>
      <c r="C20" s="26"/>
      <c r="D20" s="26"/>
      <c r="E20" s="26"/>
      <c r="F20" s="14">
        <f>B20+C20-D20</f>
        <v>0</v>
      </c>
    </row>
    <row r="21" spans="1:6" ht="13.5" x14ac:dyDescent="0.25">
      <c r="A21" s="5" t="s">
        <v>62</v>
      </c>
      <c r="B21" s="26"/>
      <c r="C21" s="26"/>
      <c r="D21" s="26"/>
      <c r="E21" s="26"/>
      <c r="F21" s="14">
        <f t="shared" ref="F21:F27" si="1">B21+C21-D21</f>
        <v>0</v>
      </c>
    </row>
    <row r="22" spans="1:6" ht="13.5" x14ac:dyDescent="0.25">
      <c r="A22" s="5" t="s">
        <v>63</v>
      </c>
      <c r="B22" s="26"/>
      <c r="C22" s="26"/>
      <c r="D22" s="26"/>
      <c r="E22" s="26"/>
      <c r="F22" s="14">
        <f t="shared" si="1"/>
        <v>0</v>
      </c>
    </row>
    <row r="23" spans="1:6" ht="13.5" x14ac:dyDescent="0.25">
      <c r="A23" s="5" t="s">
        <v>64</v>
      </c>
      <c r="B23" s="26"/>
      <c r="C23" s="26"/>
      <c r="D23" s="26"/>
      <c r="E23" s="26"/>
      <c r="F23" s="14">
        <f t="shared" si="1"/>
        <v>0</v>
      </c>
    </row>
    <row r="24" spans="1:6" ht="13.5" x14ac:dyDescent="0.25">
      <c r="A24" s="5" t="s">
        <v>65</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2">B32+C32-D32</f>
        <v>0</v>
      </c>
    </row>
    <row r="33" spans="1:6" ht="13.5" x14ac:dyDescent="0.25">
      <c r="A33" s="5" t="s">
        <v>53</v>
      </c>
      <c r="B33" s="26"/>
      <c r="C33" s="26"/>
      <c r="D33" s="26"/>
      <c r="E33" s="26"/>
      <c r="F33" s="14">
        <f t="shared" si="2"/>
        <v>0</v>
      </c>
    </row>
    <row r="34" spans="1:6" ht="13.5" x14ac:dyDescent="0.25">
      <c r="A34" s="5" t="s">
        <v>54</v>
      </c>
      <c r="B34" s="26"/>
      <c r="C34" s="26"/>
      <c r="D34" s="26"/>
      <c r="E34" s="26"/>
      <c r="F34" s="14">
        <f t="shared" si="2"/>
        <v>0</v>
      </c>
    </row>
    <row r="35" spans="1:6" ht="13.5" x14ac:dyDescent="0.25">
      <c r="A35" s="5" t="s">
        <v>55</v>
      </c>
      <c r="B35" s="26"/>
      <c r="C35" s="26"/>
      <c r="D35" s="26"/>
      <c r="E35" s="26"/>
      <c r="F35" s="14">
        <f t="shared" si="2"/>
        <v>0</v>
      </c>
    </row>
    <row r="36" spans="1:6" ht="13.5" x14ac:dyDescent="0.25">
      <c r="A36" s="5" t="s">
        <v>56</v>
      </c>
      <c r="B36" s="26"/>
      <c r="C36" s="26"/>
      <c r="D36" s="26"/>
      <c r="E36" s="26"/>
      <c r="F36" s="14">
        <f t="shared" si="2"/>
        <v>0</v>
      </c>
    </row>
    <row r="37" spans="1:6" ht="13.5" x14ac:dyDescent="0.25">
      <c r="A37" s="5" t="s">
        <v>57</v>
      </c>
      <c r="B37" s="26"/>
      <c r="C37" s="26"/>
      <c r="D37" s="26"/>
      <c r="E37" s="26"/>
      <c r="F37" s="14">
        <f t="shared" si="2"/>
        <v>0</v>
      </c>
    </row>
    <row r="38" spans="1:6" ht="13.5" x14ac:dyDescent="0.25">
      <c r="A38" s="5" t="s">
        <v>58</v>
      </c>
      <c r="B38" s="26"/>
      <c r="C38" s="26"/>
      <c r="D38" s="26"/>
      <c r="E38" s="26"/>
      <c r="F38" s="14">
        <f t="shared" si="2"/>
        <v>0</v>
      </c>
    </row>
    <row r="39" spans="1:6" ht="13.5" x14ac:dyDescent="0.25">
      <c r="A39" s="5" t="s">
        <v>59</v>
      </c>
      <c r="B39" s="26"/>
      <c r="C39" s="26"/>
      <c r="D39" s="26"/>
      <c r="E39" s="26"/>
      <c r="F39" s="14">
        <f t="shared" si="2"/>
        <v>0</v>
      </c>
    </row>
    <row r="40" spans="1:6" ht="13.5" x14ac:dyDescent="0.25">
      <c r="A40" s="5" t="s">
        <v>60</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61</v>
      </c>
      <c r="B43" s="26"/>
      <c r="C43" s="26"/>
      <c r="D43" s="26"/>
      <c r="E43" s="26"/>
      <c r="F43" s="14">
        <f>B43+C43-D43</f>
        <v>0</v>
      </c>
    </row>
    <row r="44" spans="1:6" ht="13.5" x14ac:dyDescent="0.25">
      <c r="A44" s="5" t="s">
        <v>62</v>
      </c>
      <c r="B44" s="26"/>
      <c r="C44" s="26"/>
      <c r="D44" s="26"/>
      <c r="E44" s="26"/>
      <c r="F44" s="14">
        <f t="shared" ref="F44:F50" si="3">B44+C44-D44</f>
        <v>0</v>
      </c>
    </row>
    <row r="45" spans="1:6" ht="13.5" x14ac:dyDescent="0.25">
      <c r="A45" s="5" t="s">
        <v>63</v>
      </c>
      <c r="B45" s="26"/>
      <c r="C45" s="26"/>
      <c r="D45" s="26"/>
      <c r="E45" s="26"/>
      <c r="F45" s="14">
        <f t="shared" si="3"/>
        <v>0</v>
      </c>
    </row>
    <row r="46" spans="1:6" ht="13.5" x14ac:dyDescent="0.25">
      <c r="A46" s="5" t="s">
        <v>64</v>
      </c>
      <c r="B46" s="26"/>
      <c r="C46" s="26"/>
      <c r="D46" s="26"/>
      <c r="E46" s="26"/>
      <c r="F46" s="14">
        <f t="shared" si="3"/>
        <v>0</v>
      </c>
    </row>
    <row r="47" spans="1:6" ht="13.5" x14ac:dyDescent="0.25">
      <c r="A47" s="5" t="s">
        <v>65</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Union</v>
      </c>
      <c r="C1" s="56"/>
      <c r="D1" s="29"/>
    </row>
    <row r="2" spans="1:4" ht="13.5" customHeight="1" x14ac:dyDescent="0.25">
      <c r="A2" s="4" t="s">
        <v>17</v>
      </c>
      <c r="B2" s="56" t="str">
        <f>IF('General Data'!B4:D4&lt;&gt;"",'General Data'!B4:D4,"")</f>
        <v>Union County Schools</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67" t="s">
        <v>34</v>
      </c>
      <c r="B6" s="67"/>
      <c r="C6" s="67"/>
      <c r="D6" s="67"/>
    </row>
    <row r="7" spans="1:4" s="2" customFormat="1" ht="15" customHeight="1" x14ac:dyDescent="0.35">
      <c r="A7" s="68"/>
      <c r="B7" s="69"/>
      <c r="C7" s="43" t="s">
        <v>40</v>
      </c>
      <c r="D7" s="43" t="s">
        <v>41</v>
      </c>
    </row>
    <row r="8" spans="1:4" s="2" customFormat="1" ht="39.950000000000003" customHeight="1" x14ac:dyDescent="0.35">
      <c r="A8" s="66" t="s">
        <v>35</v>
      </c>
      <c r="B8" s="66"/>
      <c r="C8" s="44"/>
      <c r="D8" s="44"/>
    </row>
    <row r="9" spans="1:4" ht="13.5" x14ac:dyDescent="0.25">
      <c r="A9" s="64" t="s">
        <v>67</v>
      </c>
      <c r="B9" s="65"/>
      <c r="C9" s="27"/>
      <c r="D9" s="13"/>
    </row>
    <row r="10" spans="1:4" ht="13.5" x14ac:dyDescent="0.25">
      <c r="A10" s="64" t="s">
        <v>68</v>
      </c>
      <c r="B10" s="65"/>
      <c r="C10" s="13"/>
      <c r="D10" s="27"/>
    </row>
    <row r="11" spans="1:4" ht="36" customHeight="1" x14ac:dyDescent="0.2">
      <c r="A11" s="66" t="s">
        <v>48</v>
      </c>
      <c r="B11" s="66"/>
      <c r="C11" s="45"/>
      <c r="D11" s="45"/>
    </row>
    <row r="12" spans="1:4" ht="13.5" x14ac:dyDescent="0.25">
      <c r="A12" s="64" t="s">
        <v>69</v>
      </c>
      <c r="B12" s="65"/>
      <c r="C12" s="42">
        <f>C9*8%</f>
        <v>0</v>
      </c>
      <c r="D12" s="46"/>
    </row>
    <row r="13" spans="1:4" ht="13.5" x14ac:dyDescent="0.25">
      <c r="A13" s="64" t="s">
        <v>70</v>
      </c>
      <c r="B13" s="65"/>
      <c r="C13" s="42">
        <f>SUM('General Obligation'!F27,'General Obligation'!F50)</f>
        <v>3351000</v>
      </c>
      <c r="D13" s="46"/>
    </row>
    <row r="14" spans="1:4" ht="13.5" x14ac:dyDescent="0.25">
      <c r="A14" s="64" t="s">
        <v>71</v>
      </c>
      <c r="B14" s="65"/>
      <c r="C14" s="42">
        <f>C12-C13</f>
        <v>-3351000</v>
      </c>
      <c r="D14" s="46"/>
    </row>
    <row r="15" spans="1:4" ht="36" customHeight="1" x14ac:dyDescent="0.2">
      <c r="A15" s="66" t="s">
        <v>37</v>
      </c>
      <c r="B15" s="66"/>
      <c r="C15" s="44"/>
      <c r="D15" s="44"/>
    </row>
    <row r="16" spans="1:4" ht="13.5" x14ac:dyDescent="0.25">
      <c r="A16" s="64" t="s">
        <v>72</v>
      </c>
      <c r="B16" s="65"/>
      <c r="C16" s="27"/>
      <c r="D16" s="17" t="str">
        <f>IF(ISERROR(C16/$C$22*100),"",C16/$C$22*100)</f>
        <v/>
      </c>
    </row>
    <row r="17" spans="1:4" ht="13.5" x14ac:dyDescent="0.25">
      <c r="A17" s="64" t="s">
        <v>73</v>
      </c>
      <c r="B17" s="65"/>
      <c r="C17" s="27"/>
      <c r="D17" s="17" t="str">
        <f t="shared" ref="D17:D22" si="0">IF(ISERROR(C17/$C$22*100),"",C17/$C$22*100)</f>
        <v/>
      </c>
    </row>
    <row r="18" spans="1:4" ht="13.5" x14ac:dyDescent="0.25">
      <c r="A18" s="64" t="s">
        <v>74</v>
      </c>
      <c r="B18" s="65"/>
      <c r="C18" s="27"/>
      <c r="D18" s="17" t="str">
        <f t="shared" si="0"/>
        <v/>
      </c>
    </row>
    <row r="19" spans="1:4" ht="13.5" x14ac:dyDescent="0.25">
      <c r="A19" s="64" t="s">
        <v>75</v>
      </c>
      <c r="B19" s="65"/>
      <c r="C19" s="27"/>
      <c r="D19" s="17" t="str">
        <f t="shared" si="0"/>
        <v/>
      </c>
    </row>
    <row r="20" spans="1:4" ht="13.5" x14ac:dyDescent="0.25">
      <c r="A20" s="64" t="s">
        <v>76</v>
      </c>
      <c r="B20" s="65"/>
      <c r="C20" s="27"/>
      <c r="D20" s="17" t="str">
        <f t="shared" si="0"/>
        <v/>
      </c>
    </row>
    <row r="21" spans="1:4" ht="13.5" x14ac:dyDescent="0.25">
      <c r="A21" s="64" t="s">
        <v>60</v>
      </c>
      <c r="B21" s="65"/>
      <c r="C21" s="27"/>
      <c r="D21" s="17" t="str">
        <f t="shared" si="0"/>
        <v/>
      </c>
    </row>
    <row r="22" spans="1:4" ht="18" customHeight="1" thickBot="1" x14ac:dyDescent="0.3">
      <c r="A22" s="75" t="s">
        <v>36</v>
      </c>
      <c r="B22" s="76"/>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73" t="s">
        <v>39</v>
      </c>
      <c r="B24" s="74"/>
      <c r="C24" s="74"/>
      <c r="D24" s="11" t="s">
        <v>42</v>
      </c>
    </row>
    <row r="25" spans="1:4" ht="13.5" x14ac:dyDescent="0.25">
      <c r="A25" s="72"/>
      <c r="B25" s="49"/>
      <c r="C25" s="49"/>
      <c r="D25" s="27"/>
    </row>
    <row r="26" spans="1:4" ht="13.5" x14ac:dyDescent="0.25">
      <c r="A26" s="72"/>
      <c r="B26" s="49"/>
      <c r="C26" s="49"/>
      <c r="D26" s="27"/>
    </row>
    <row r="27" spans="1:4" ht="13.5" x14ac:dyDescent="0.25">
      <c r="A27" s="72"/>
      <c r="B27" s="49"/>
      <c r="C27" s="49"/>
      <c r="D27" s="27"/>
    </row>
    <row r="28" spans="1:4" ht="13.5" x14ac:dyDescent="0.25">
      <c r="A28" s="72"/>
      <c r="B28" s="49"/>
      <c r="C28" s="49"/>
      <c r="D28" s="27"/>
    </row>
    <row r="29" spans="1:4" ht="13.5" x14ac:dyDescent="0.25">
      <c r="A29" s="72"/>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2018-06-18T14:26:00Z</dcterms:modified>
</cp:coreProperties>
</file>