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rolina Heyduk\Google Drive\Science\Git\Agavoideae\Phys\"/>
    </mc:Choice>
  </mc:AlternateContent>
  <bookViews>
    <workbookView xWindow="0" yWindow="0" windowWidth="21680" windowHeight="8150" tabRatio="500" activeTab="1" xr2:uid="{00000000-000D-0000-FFFF-FFFF00000000}"/>
  </bookViews>
  <sheets>
    <sheet name="Day 1 PM" sheetId="1" r:id="rId1"/>
    <sheet name="Day 1 AM" sheetId="2" r:id="rId2"/>
    <sheet name="Day 5 PM" sheetId="3" r:id="rId3"/>
    <sheet name="Day 5 AM" sheetId="4" r:id="rId4"/>
    <sheet name="Day 7 PM" sheetId="5" r:id="rId5"/>
    <sheet name="Day 7 AM" sheetId="6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K3" i="6" s="1"/>
  <c r="J3" i="5"/>
  <c r="J4" i="6"/>
  <c r="K4" i="6" s="1"/>
  <c r="J4" i="5"/>
  <c r="J5" i="6"/>
  <c r="J5" i="5"/>
  <c r="K5" i="6" s="1"/>
  <c r="J6" i="6"/>
  <c r="J6" i="5"/>
  <c r="K6" i="6"/>
  <c r="J7" i="6"/>
  <c r="K7" i="6" s="1"/>
  <c r="J7" i="5"/>
  <c r="J8" i="6"/>
  <c r="K8" i="6" s="1"/>
  <c r="J8" i="5"/>
  <c r="J9" i="6"/>
  <c r="J9" i="5"/>
  <c r="K9" i="6" s="1"/>
  <c r="J10" i="6"/>
  <c r="J10" i="5"/>
  <c r="K10" i="6"/>
  <c r="J11" i="6"/>
  <c r="K11" i="6" s="1"/>
  <c r="J11" i="5"/>
  <c r="J12" i="6"/>
  <c r="K12" i="6" s="1"/>
  <c r="J12" i="5"/>
  <c r="J14" i="6"/>
  <c r="J14" i="5"/>
  <c r="K14" i="6" s="1"/>
  <c r="J15" i="6"/>
  <c r="J15" i="5"/>
  <c r="K15" i="6"/>
  <c r="J16" i="6"/>
  <c r="K16" i="6" s="1"/>
  <c r="J16" i="5"/>
  <c r="J17" i="6"/>
  <c r="K17" i="6" s="1"/>
  <c r="J17" i="5"/>
  <c r="J18" i="6"/>
  <c r="J18" i="5"/>
  <c r="K18" i="6" s="1"/>
  <c r="J19" i="6"/>
  <c r="J19" i="5"/>
  <c r="K19" i="6"/>
  <c r="J20" i="6"/>
  <c r="K20" i="6" s="1"/>
  <c r="J20" i="5"/>
  <c r="J21" i="6"/>
  <c r="K21" i="6" s="1"/>
  <c r="J21" i="5"/>
  <c r="J22" i="6"/>
  <c r="J22" i="5"/>
  <c r="K22" i="6" s="1"/>
  <c r="J23" i="6"/>
  <c r="J23" i="5"/>
  <c r="K23" i="6"/>
  <c r="J24" i="6"/>
  <c r="K24" i="6" s="1"/>
  <c r="J24" i="5"/>
  <c r="J25" i="6"/>
  <c r="K25" i="6" s="1"/>
  <c r="J25" i="5"/>
  <c r="J26" i="6"/>
  <c r="J26" i="5"/>
  <c r="K26" i="6" s="1"/>
  <c r="J27" i="6"/>
  <c r="J27" i="5"/>
  <c r="K27" i="6"/>
  <c r="J28" i="6"/>
  <c r="K28" i="6" s="1"/>
  <c r="J28" i="5"/>
  <c r="J29" i="6"/>
  <c r="K29" i="6" s="1"/>
  <c r="J29" i="5"/>
  <c r="J30" i="6"/>
  <c r="J30" i="5"/>
  <c r="K30" i="6" s="1"/>
  <c r="J31" i="6"/>
  <c r="J31" i="5"/>
  <c r="K31" i="6"/>
  <c r="J32" i="6"/>
  <c r="K32" i="6" s="1"/>
  <c r="J32" i="5"/>
  <c r="J33" i="6"/>
  <c r="K33" i="6" s="1"/>
  <c r="J33" i="5"/>
  <c r="J2" i="6"/>
  <c r="J2" i="5"/>
  <c r="K2" i="6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" i="4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" i="4"/>
  <c r="K2" i="4" s="1"/>
  <c r="J4" i="2"/>
  <c r="K4" i="2" s="1"/>
  <c r="J4" i="1"/>
  <c r="J5" i="2"/>
  <c r="K5" i="2" s="1"/>
  <c r="J5" i="1"/>
  <c r="J6" i="2"/>
  <c r="K6" i="2" s="1"/>
  <c r="J7" i="2"/>
  <c r="K7" i="2" s="1"/>
  <c r="J8" i="2"/>
  <c r="K8" i="2" s="1"/>
  <c r="J9" i="2"/>
  <c r="K9" i="2" s="1"/>
  <c r="J9" i="1"/>
  <c r="J10" i="2"/>
  <c r="J10" i="1"/>
  <c r="K10" i="2" s="1"/>
  <c r="J11" i="2"/>
  <c r="J11" i="1"/>
  <c r="K11" i="2"/>
  <c r="J12" i="2"/>
  <c r="K12" i="2" s="1"/>
  <c r="J12" i="1"/>
  <c r="J13" i="2"/>
  <c r="K13" i="2" s="1"/>
  <c r="J13" i="1"/>
  <c r="J14" i="2"/>
  <c r="J14" i="1"/>
  <c r="K14" i="2" s="1"/>
  <c r="J15" i="2"/>
  <c r="J15" i="1"/>
  <c r="K15" i="2"/>
  <c r="J16" i="2"/>
  <c r="K16" i="2" s="1"/>
  <c r="J16" i="1"/>
  <c r="J17" i="2"/>
  <c r="K17" i="2" s="1"/>
  <c r="J17" i="1"/>
  <c r="J18" i="2"/>
  <c r="J18" i="1"/>
  <c r="K18" i="2" s="1"/>
  <c r="J19" i="2"/>
  <c r="J19" i="1"/>
  <c r="K19" i="2"/>
  <c r="J20" i="2"/>
  <c r="K20" i="2" s="1"/>
  <c r="J20" i="1"/>
  <c r="J21" i="2"/>
  <c r="K21" i="2" s="1"/>
  <c r="J21" i="1"/>
  <c r="J22" i="2"/>
  <c r="J22" i="1"/>
  <c r="K22" i="2" s="1"/>
  <c r="J23" i="2"/>
  <c r="J23" i="1"/>
  <c r="K23" i="2"/>
  <c r="J24" i="2"/>
  <c r="K24" i="2" s="1"/>
  <c r="J24" i="1"/>
  <c r="J25" i="2"/>
  <c r="K25" i="2" s="1"/>
  <c r="J25" i="1"/>
  <c r="J26" i="2"/>
  <c r="J26" i="1"/>
  <c r="K26" i="2" s="1"/>
  <c r="J27" i="2"/>
  <c r="J27" i="1"/>
  <c r="K27" i="2"/>
  <c r="J28" i="2"/>
  <c r="K28" i="2" s="1"/>
  <c r="J28" i="1"/>
  <c r="J29" i="2"/>
  <c r="K29" i="2" s="1"/>
  <c r="J29" i="1"/>
  <c r="J30" i="2"/>
  <c r="J30" i="1"/>
  <c r="K30" i="2" s="1"/>
  <c r="J31" i="2"/>
  <c r="J31" i="1"/>
  <c r="K31" i="2"/>
  <c r="J32" i="2"/>
  <c r="K32" i="2" s="1"/>
  <c r="J32" i="1"/>
  <c r="J33" i="2"/>
  <c r="K33" i="2" s="1"/>
  <c r="J33" i="1"/>
  <c r="J2" i="2"/>
  <c r="J2" i="1"/>
  <c r="K2" i="2" s="1"/>
  <c r="J13" i="6"/>
  <c r="J13" i="5"/>
  <c r="J24" i="4"/>
  <c r="J3" i="1"/>
</calcChain>
</file>

<file path=xl/sharedStrings.xml><?xml version="1.0" encoding="utf-8"?>
<sst xmlns="http://schemas.openxmlformats.org/spreadsheetml/2006/main" count="255" uniqueCount="14">
  <si>
    <t>Sample</t>
  </si>
  <si>
    <t>Rep</t>
  </si>
  <si>
    <t>Date</t>
  </si>
  <si>
    <t>Time</t>
  </si>
  <si>
    <t>Beaker ID</t>
  </si>
  <si>
    <t>weight(g)</t>
  </si>
  <si>
    <t>initial pH</t>
  </si>
  <si>
    <t>titrated ul 6.5</t>
  </si>
  <si>
    <t>titrated ul 7.0</t>
  </si>
  <si>
    <t>H+ uq /g</t>
  </si>
  <si>
    <t>4pm</t>
  </si>
  <si>
    <t>4am</t>
  </si>
  <si>
    <t>deltaH+</t>
  </si>
  <si>
    <t>delta H+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</si>
</sst>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4" fillId="0" borderId="1" xfId="0" applyFont="1" applyBorder="1"/>
    <xf numFmtId="0" fontId="4" fillId="0" borderId="2" xfId="0" applyFont="1" applyBorder="1"/>
    <xf numFmtId="0" fontId="5" fillId="0" borderId="3" xfId="0" applyFont="1" applyBorder="1"/>
    <xf numFmtId="0" fontId="5" fillId="0" borderId="4" xfId="0" applyFont="1" applyBorder="1"/>
    <xf numFmtId="14" fontId="5" fillId="0" borderId="4" xfId="0" applyNumberFormat="1" applyFont="1" applyBorder="1"/>
    <xf numFmtId="0" fontId="1" fillId="0" borderId="5" xfId="0" applyFont="1" applyFill="1" applyBorder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3"/>
  <sheetViews>
    <sheetView workbookViewId="0">
      <selection activeCell="J3" sqref="J3"/>
    </sheetView>
  </sheetViews>
  <sheetFormatPr defaultColWidth="11" defaultRowHeight="15.5" x14ac:dyDescent="0.35"/>
  <cols>
    <col min="8" max="9" width="12.58203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2">
        <v>1</v>
      </c>
      <c r="B2" s="2">
        <v>1</v>
      </c>
      <c r="C2" s="3">
        <v>42537</v>
      </c>
      <c r="D2" s="2" t="s">
        <v>10</v>
      </c>
      <c r="E2" s="2">
        <v>1</v>
      </c>
      <c r="F2" s="2">
        <v>0.35339999999999999</v>
      </c>
      <c r="G2" s="2">
        <v>4.72</v>
      </c>
      <c r="H2" s="2">
        <v>6490</v>
      </c>
      <c r="I2" s="2">
        <v>7215</v>
      </c>
      <c r="J2" s="2">
        <f>(I2/1000*2)/F2</f>
        <v>40.831918505942276</v>
      </c>
    </row>
    <row r="3" spans="1:10" x14ac:dyDescent="0.35">
      <c r="A3" s="2">
        <v>1</v>
      </c>
      <c r="B3" s="2">
        <v>2</v>
      </c>
      <c r="C3" s="3">
        <v>42537</v>
      </c>
      <c r="D3" s="2" t="s">
        <v>10</v>
      </c>
      <c r="E3" s="2">
        <v>2</v>
      </c>
      <c r="F3" s="2">
        <v>0.42149999999999999</v>
      </c>
      <c r="G3" s="2">
        <v>4.82</v>
      </c>
      <c r="H3" s="2">
        <v>6150</v>
      </c>
      <c r="I3" s="2">
        <v>6825</v>
      </c>
      <c r="J3" s="2">
        <f>(I3/1000*2)/F3</f>
        <v>32.384341637010678</v>
      </c>
    </row>
    <row r="4" spans="1:10" x14ac:dyDescent="0.35">
      <c r="A4" s="2">
        <v>2</v>
      </c>
      <c r="B4" s="2">
        <v>1</v>
      </c>
      <c r="C4" s="3">
        <v>42537</v>
      </c>
      <c r="D4" s="2" t="s">
        <v>10</v>
      </c>
      <c r="E4" s="2">
        <v>3</v>
      </c>
      <c r="F4" s="2">
        <v>0.18240000000000001</v>
      </c>
      <c r="G4" s="2">
        <v>5.63</v>
      </c>
      <c r="H4" s="2">
        <v>1140</v>
      </c>
      <c r="I4" s="2">
        <v>1465</v>
      </c>
      <c r="J4" s="2">
        <f>(I4/1000*2)/F4</f>
        <v>16.063596491228072</v>
      </c>
    </row>
    <row r="5" spans="1:10" x14ac:dyDescent="0.35">
      <c r="A5" s="2">
        <v>2</v>
      </c>
      <c r="B5" s="2">
        <v>2</v>
      </c>
      <c r="C5" s="3">
        <v>42537</v>
      </c>
      <c r="D5" s="2" t="s">
        <v>10</v>
      </c>
      <c r="E5" s="2">
        <v>4</v>
      </c>
      <c r="F5" s="2">
        <v>0.2122</v>
      </c>
      <c r="G5" s="2">
        <v>5.49</v>
      </c>
      <c r="H5" s="2">
        <v>1150</v>
      </c>
      <c r="I5" s="2">
        <v>1425</v>
      </c>
      <c r="J5" s="2">
        <f>(I5/1000*2)/F5</f>
        <v>13.430725730442978</v>
      </c>
    </row>
    <row r="6" spans="1:10" x14ac:dyDescent="0.35">
      <c r="A6" s="2">
        <v>3</v>
      </c>
      <c r="B6" s="2">
        <v>1</v>
      </c>
      <c r="C6" s="3">
        <v>42537</v>
      </c>
      <c r="D6" s="2" t="s">
        <v>10</v>
      </c>
      <c r="E6" s="2">
        <v>5</v>
      </c>
      <c r="F6" s="2">
        <v>5.5300000000000002E-2</v>
      </c>
      <c r="G6" s="2">
        <v>5.08</v>
      </c>
      <c r="H6" s="2"/>
      <c r="I6" s="2"/>
      <c r="J6" s="2"/>
    </row>
    <row r="7" spans="1:10" x14ac:dyDescent="0.35">
      <c r="A7" s="2">
        <v>3</v>
      </c>
      <c r="B7" s="2">
        <v>2</v>
      </c>
      <c r="C7" s="3">
        <v>42537</v>
      </c>
      <c r="D7" s="2" t="s">
        <v>10</v>
      </c>
      <c r="E7" s="2">
        <v>6</v>
      </c>
      <c r="F7" s="2">
        <v>4.2299999999999997E-2</v>
      </c>
      <c r="G7" s="2">
        <v>4.9400000000000004</v>
      </c>
      <c r="H7" s="2"/>
      <c r="I7" s="2"/>
      <c r="J7" s="2"/>
    </row>
    <row r="8" spans="1:10" x14ac:dyDescent="0.35">
      <c r="A8" s="2">
        <v>3</v>
      </c>
      <c r="B8" s="2">
        <v>3</v>
      </c>
      <c r="C8" s="3">
        <v>42537</v>
      </c>
      <c r="D8" s="2" t="s">
        <v>10</v>
      </c>
      <c r="E8" s="2">
        <v>7</v>
      </c>
      <c r="F8" s="2">
        <v>4.2500000000000003E-2</v>
      </c>
      <c r="G8" s="2">
        <v>5.21</v>
      </c>
      <c r="H8" s="2"/>
      <c r="I8" s="2"/>
      <c r="J8" s="2"/>
    </row>
    <row r="9" spans="1:10" x14ac:dyDescent="0.35">
      <c r="A9" s="2">
        <v>4</v>
      </c>
      <c r="B9" s="2">
        <v>1</v>
      </c>
      <c r="C9" s="3">
        <v>42537</v>
      </c>
      <c r="D9" s="2" t="s">
        <v>10</v>
      </c>
      <c r="E9" s="2">
        <v>8</v>
      </c>
      <c r="F9" s="2">
        <v>3.7100000000000001E-2</v>
      </c>
      <c r="G9" s="2">
        <v>5.65</v>
      </c>
      <c r="H9" s="2">
        <v>270</v>
      </c>
      <c r="I9" s="2">
        <v>420</v>
      </c>
      <c r="J9" s="2">
        <f t="shared" ref="J9:J33" si="0">(I9/1000*2)/F9</f>
        <v>22.641509433962263</v>
      </c>
    </row>
    <row r="10" spans="1:10" x14ac:dyDescent="0.35">
      <c r="A10" s="2">
        <v>4</v>
      </c>
      <c r="B10" s="2">
        <v>2</v>
      </c>
      <c r="C10" s="3">
        <v>42537</v>
      </c>
      <c r="D10" s="2" t="s">
        <v>10</v>
      </c>
      <c r="E10" s="2">
        <v>9</v>
      </c>
      <c r="F10" s="2">
        <v>3.39E-2</v>
      </c>
      <c r="G10" s="2">
        <v>5.5</v>
      </c>
      <c r="H10" s="2">
        <v>320</v>
      </c>
      <c r="I10" s="2">
        <v>450</v>
      </c>
      <c r="J10" s="2">
        <f t="shared" si="0"/>
        <v>26.548672566371682</v>
      </c>
    </row>
    <row r="11" spans="1:10" x14ac:dyDescent="0.35">
      <c r="A11" s="2">
        <v>4</v>
      </c>
      <c r="B11" s="2">
        <v>3</v>
      </c>
      <c r="C11" s="3">
        <v>42537</v>
      </c>
      <c r="D11" s="2" t="s">
        <v>10</v>
      </c>
      <c r="E11" s="2">
        <v>10</v>
      </c>
      <c r="F11" s="2">
        <v>4.5699999999999998E-2</v>
      </c>
      <c r="G11" s="2">
        <v>5.7</v>
      </c>
      <c r="H11" s="2">
        <v>290</v>
      </c>
      <c r="I11" s="2">
        <v>440</v>
      </c>
      <c r="J11" s="2">
        <f t="shared" si="0"/>
        <v>19.25601750547046</v>
      </c>
    </row>
    <row r="12" spans="1:10" x14ac:dyDescent="0.35">
      <c r="A12" s="2">
        <v>5</v>
      </c>
      <c r="B12" s="2">
        <v>1</v>
      </c>
      <c r="C12" s="3">
        <v>42537</v>
      </c>
      <c r="D12" s="2" t="s">
        <v>10</v>
      </c>
      <c r="E12" s="2">
        <v>11</v>
      </c>
      <c r="F12" s="2">
        <v>8.0500000000000002E-2</v>
      </c>
      <c r="G12" s="2">
        <v>5.96</v>
      </c>
      <c r="H12" s="2">
        <v>290</v>
      </c>
      <c r="I12" s="2">
        <v>510</v>
      </c>
      <c r="J12" s="2">
        <f t="shared" si="0"/>
        <v>12.670807453416149</v>
      </c>
    </row>
    <row r="13" spans="1:10" x14ac:dyDescent="0.35">
      <c r="A13" s="2">
        <v>5</v>
      </c>
      <c r="B13" s="2">
        <v>2</v>
      </c>
      <c r="C13" s="3">
        <v>42537</v>
      </c>
      <c r="D13" s="2" t="s">
        <v>10</v>
      </c>
      <c r="E13" s="2">
        <v>12</v>
      </c>
      <c r="F13" s="2">
        <v>9.7100000000000006E-2</v>
      </c>
      <c r="G13" s="2">
        <v>5.94</v>
      </c>
      <c r="H13" s="2">
        <v>330</v>
      </c>
      <c r="I13" s="2">
        <v>560</v>
      </c>
      <c r="J13" s="2">
        <f t="shared" si="0"/>
        <v>11.534500514933059</v>
      </c>
    </row>
    <row r="14" spans="1:10" x14ac:dyDescent="0.35">
      <c r="A14" s="2">
        <v>5</v>
      </c>
      <c r="B14" s="2">
        <v>3</v>
      </c>
      <c r="C14" s="3">
        <v>42537</v>
      </c>
      <c r="D14" s="2" t="s">
        <v>10</v>
      </c>
      <c r="E14" s="2">
        <v>1</v>
      </c>
      <c r="F14" s="2">
        <v>7.8700000000000006E-2</v>
      </c>
      <c r="G14" s="2">
        <v>5.86</v>
      </c>
      <c r="H14" s="2">
        <v>380</v>
      </c>
      <c r="I14" s="2">
        <v>630</v>
      </c>
      <c r="J14" s="2">
        <f t="shared" si="0"/>
        <v>16.010165184243963</v>
      </c>
    </row>
    <row r="15" spans="1:10" x14ac:dyDescent="0.35">
      <c r="A15" s="2">
        <v>6</v>
      </c>
      <c r="B15" s="2">
        <v>1</v>
      </c>
      <c r="C15" s="3">
        <v>42537</v>
      </c>
      <c r="D15" s="2" t="s">
        <v>10</v>
      </c>
      <c r="E15" s="2">
        <v>2</v>
      </c>
      <c r="F15" s="2">
        <v>0.24079999999999999</v>
      </c>
      <c r="G15" s="2">
        <v>5.32</v>
      </c>
      <c r="H15" s="2">
        <v>5500</v>
      </c>
      <c r="I15" s="2">
        <v>6325</v>
      </c>
      <c r="J15" s="2">
        <f t="shared" si="0"/>
        <v>52.533222591362133</v>
      </c>
    </row>
    <row r="16" spans="1:10" x14ac:dyDescent="0.35">
      <c r="A16" s="2">
        <v>6</v>
      </c>
      <c r="B16" s="2">
        <v>2</v>
      </c>
      <c r="C16" s="3">
        <v>42537</v>
      </c>
      <c r="D16" s="2" t="s">
        <v>10</v>
      </c>
      <c r="E16" s="2">
        <v>3</v>
      </c>
      <c r="F16" s="2">
        <v>0.25469999999999998</v>
      </c>
      <c r="G16" s="2">
        <v>5.29</v>
      </c>
      <c r="H16" s="2">
        <v>5600</v>
      </c>
      <c r="I16" s="2">
        <v>6400</v>
      </c>
      <c r="J16" s="2">
        <f t="shared" si="0"/>
        <v>50.255202198665103</v>
      </c>
    </row>
    <row r="17" spans="1:10" x14ac:dyDescent="0.35">
      <c r="A17" s="2">
        <v>7</v>
      </c>
      <c r="B17" s="2">
        <v>1</v>
      </c>
      <c r="C17" s="3">
        <v>42537</v>
      </c>
      <c r="D17" s="2" t="s">
        <v>10</v>
      </c>
      <c r="E17" s="2">
        <v>4</v>
      </c>
      <c r="F17" s="2">
        <v>3.5400000000000001E-2</v>
      </c>
      <c r="G17" s="2">
        <v>5.65</v>
      </c>
      <c r="H17" s="2">
        <v>330</v>
      </c>
      <c r="I17" s="2">
        <v>520</v>
      </c>
      <c r="J17" s="2">
        <f t="shared" si="0"/>
        <v>29.378531073446329</v>
      </c>
    </row>
    <row r="18" spans="1:10" x14ac:dyDescent="0.35">
      <c r="A18" s="2">
        <v>7</v>
      </c>
      <c r="B18" s="2">
        <v>2</v>
      </c>
      <c r="C18" s="3">
        <v>42537</v>
      </c>
      <c r="D18" s="2" t="s">
        <v>10</v>
      </c>
      <c r="E18" s="2">
        <v>5</v>
      </c>
      <c r="F18" s="2">
        <v>4.5699999999999998E-2</v>
      </c>
      <c r="G18" s="2">
        <v>5.56</v>
      </c>
      <c r="H18" s="2">
        <v>480</v>
      </c>
      <c r="I18" s="2">
        <v>675</v>
      </c>
      <c r="J18" s="2">
        <f t="shared" si="0"/>
        <v>29.540481400437642</v>
      </c>
    </row>
    <row r="19" spans="1:10" x14ac:dyDescent="0.35">
      <c r="A19" s="2">
        <v>7</v>
      </c>
      <c r="B19" s="2">
        <v>3</v>
      </c>
      <c r="C19" s="3">
        <v>42537</v>
      </c>
      <c r="D19" s="2" t="s">
        <v>10</v>
      </c>
      <c r="E19" s="2">
        <v>6</v>
      </c>
      <c r="F19" s="2">
        <v>3.9699999999999999E-2</v>
      </c>
      <c r="G19" s="2">
        <v>5.54</v>
      </c>
      <c r="H19" s="2">
        <v>400</v>
      </c>
      <c r="I19" s="2">
        <v>580</v>
      </c>
      <c r="J19" s="2">
        <f t="shared" si="0"/>
        <v>29.219143576826195</v>
      </c>
    </row>
    <row r="20" spans="1:10" x14ac:dyDescent="0.35">
      <c r="A20" s="2">
        <v>8</v>
      </c>
      <c r="B20" s="2">
        <v>1</v>
      </c>
      <c r="C20" s="3">
        <v>42537</v>
      </c>
      <c r="D20" s="2" t="s">
        <v>10</v>
      </c>
      <c r="E20" s="2">
        <v>7</v>
      </c>
      <c r="F20" s="2">
        <v>0.1638</v>
      </c>
      <c r="G20" s="2">
        <v>6.03</v>
      </c>
      <c r="H20" s="2">
        <v>1040</v>
      </c>
      <c r="I20" s="2">
        <v>1640</v>
      </c>
      <c r="J20" s="2">
        <f t="shared" si="0"/>
        <v>20.024420024420024</v>
      </c>
    </row>
    <row r="21" spans="1:10" x14ac:dyDescent="0.35">
      <c r="A21" s="2">
        <v>8</v>
      </c>
      <c r="B21" s="2">
        <v>2</v>
      </c>
      <c r="C21" s="3">
        <v>42537</v>
      </c>
      <c r="D21" s="2" t="s">
        <v>10</v>
      </c>
      <c r="E21" s="2">
        <v>8</v>
      </c>
      <c r="F21" s="2">
        <v>0.1082</v>
      </c>
      <c r="G21" s="2">
        <v>5.92</v>
      </c>
      <c r="H21" s="2">
        <v>1290</v>
      </c>
      <c r="I21" s="2">
        <v>1840</v>
      </c>
      <c r="J21" s="2">
        <f t="shared" si="0"/>
        <v>34.011090573012936</v>
      </c>
    </row>
    <row r="22" spans="1:10" x14ac:dyDescent="0.35">
      <c r="A22" s="2">
        <v>9</v>
      </c>
      <c r="B22" s="2">
        <v>1</v>
      </c>
      <c r="C22" s="3">
        <v>42537</v>
      </c>
      <c r="D22" s="2" t="s">
        <v>10</v>
      </c>
      <c r="E22" s="2">
        <v>9</v>
      </c>
      <c r="F22" s="2">
        <v>0.1074</v>
      </c>
      <c r="G22" s="2">
        <v>6</v>
      </c>
      <c r="H22" s="2">
        <v>680</v>
      </c>
      <c r="I22" s="2">
        <v>1080</v>
      </c>
      <c r="J22" s="2">
        <f t="shared" si="0"/>
        <v>20.11173184357542</v>
      </c>
    </row>
    <row r="23" spans="1:10" x14ac:dyDescent="0.35">
      <c r="A23" s="2">
        <v>9</v>
      </c>
      <c r="B23" s="2">
        <v>2</v>
      </c>
      <c r="C23" s="3">
        <v>42537</v>
      </c>
      <c r="D23" s="2" t="s">
        <v>10</v>
      </c>
      <c r="E23" s="2">
        <v>10</v>
      </c>
      <c r="F23" s="2">
        <v>6.6799999999999998E-2</v>
      </c>
      <c r="G23" s="2">
        <v>5.88</v>
      </c>
      <c r="H23" s="2">
        <v>600</v>
      </c>
      <c r="I23" s="2">
        <v>880</v>
      </c>
      <c r="J23" s="2">
        <f t="shared" si="0"/>
        <v>26.347305389221557</v>
      </c>
    </row>
    <row r="24" spans="1:10" x14ac:dyDescent="0.35">
      <c r="A24" s="2">
        <v>10</v>
      </c>
      <c r="B24" s="2">
        <v>1</v>
      </c>
      <c r="C24" s="3">
        <v>42537</v>
      </c>
      <c r="D24" s="2" t="s">
        <v>10</v>
      </c>
      <c r="E24" s="2">
        <v>11</v>
      </c>
      <c r="F24" s="2">
        <v>0.1027</v>
      </c>
      <c r="G24" s="2">
        <v>5.99</v>
      </c>
      <c r="H24" s="2">
        <v>430</v>
      </c>
      <c r="I24" s="2">
        <v>725</v>
      </c>
      <c r="J24" s="2">
        <f t="shared" si="0"/>
        <v>14.118792599805257</v>
      </c>
    </row>
    <row r="25" spans="1:10" x14ac:dyDescent="0.35">
      <c r="A25" s="2">
        <v>10</v>
      </c>
      <c r="B25" s="2">
        <v>2</v>
      </c>
      <c r="C25" s="3">
        <v>42537</v>
      </c>
      <c r="D25" s="2" t="s">
        <v>10</v>
      </c>
      <c r="E25" s="2">
        <v>12</v>
      </c>
      <c r="F25" s="2">
        <v>0.1128</v>
      </c>
      <c r="G25" s="2">
        <v>5.99</v>
      </c>
      <c r="H25" s="2">
        <v>440</v>
      </c>
      <c r="I25" s="2">
        <v>740</v>
      </c>
      <c r="J25" s="2">
        <f t="shared" si="0"/>
        <v>13.120567375886525</v>
      </c>
    </row>
    <row r="26" spans="1:10" x14ac:dyDescent="0.35">
      <c r="A26" s="2">
        <v>11</v>
      </c>
      <c r="B26" s="2">
        <v>1</v>
      </c>
      <c r="C26" s="3">
        <v>42537</v>
      </c>
      <c r="D26" s="2" t="s">
        <v>10</v>
      </c>
      <c r="E26" s="2">
        <v>1</v>
      </c>
      <c r="F26" s="2">
        <v>5.2299999999999999E-2</v>
      </c>
      <c r="G26" s="2">
        <v>6</v>
      </c>
      <c r="H26" s="2">
        <v>270</v>
      </c>
      <c r="I26" s="2">
        <v>445</v>
      </c>
      <c r="J26" s="2">
        <f t="shared" si="0"/>
        <v>17.017208413001914</v>
      </c>
    </row>
    <row r="27" spans="1:10" x14ac:dyDescent="0.35">
      <c r="A27" s="2">
        <v>11</v>
      </c>
      <c r="B27" s="2">
        <v>2</v>
      </c>
      <c r="C27" s="3">
        <v>42537</v>
      </c>
      <c r="D27" s="2" t="s">
        <v>10</v>
      </c>
      <c r="E27" s="2">
        <v>2</v>
      </c>
      <c r="F27" s="2">
        <v>8.5699999999999998E-2</v>
      </c>
      <c r="G27" s="2">
        <v>5.63</v>
      </c>
      <c r="H27" s="2">
        <v>435</v>
      </c>
      <c r="I27" s="2">
        <v>605</v>
      </c>
      <c r="J27" s="2">
        <f t="shared" si="0"/>
        <v>14.11901983663944</v>
      </c>
    </row>
    <row r="28" spans="1:10" x14ac:dyDescent="0.35">
      <c r="A28" s="2">
        <v>11</v>
      </c>
      <c r="B28" s="2">
        <v>3</v>
      </c>
      <c r="C28" s="3">
        <v>42537</v>
      </c>
      <c r="D28" s="2" t="s">
        <v>10</v>
      </c>
      <c r="E28" s="2">
        <v>3</v>
      </c>
      <c r="F28" s="2">
        <v>6.9900000000000004E-2</v>
      </c>
      <c r="G28" s="2">
        <v>5.85</v>
      </c>
      <c r="H28" s="2">
        <v>320</v>
      </c>
      <c r="I28" s="2">
        <v>520</v>
      </c>
      <c r="J28" s="2">
        <f t="shared" si="0"/>
        <v>14.878397711015737</v>
      </c>
    </row>
    <row r="29" spans="1:10" x14ac:dyDescent="0.35">
      <c r="A29" s="2">
        <v>12</v>
      </c>
      <c r="B29" s="2">
        <v>1</v>
      </c>
      <c r="C29" s="3">
        <v>42537</v>
      </c>
      <c r="D29" s="2" t="s">
        <v>10</v>
      </c>
      <c r="E29" s="2">
        <v>4</v>
      </c>
      <c r="F29" s="2">
        <v>4.8599999999999997E-2</v>
      </c>
      <c r="G29" s="2">
        <v>5.57</v>
      </c>
      <c r="H29" s="2">
        <v>450</v>
      </c>
      <c r="I29" s="2">
        <v>670</v>
      </c>
      <c r="J29" s="2">
        <f t="shared" si="0"/>
        <v>27.572016460905353</v>
      </c>
    </row>
    <row r="30" spans="1:10" x14ac:dyDescent="0.35">
      <c r="A30" s="2">
        <v>12</v>
      </c>
      <c r="B30" s="2">
        <v>2</v>
      </c>
      <c r="C30" s="3">
        <v>42537</v>
      </c>
      <c r="D30" s="2" t="s">
        <v>10</v>
      </c>
      <c r="E30" s="2">
        <v>5</v>
      </c>
      <c r="F30" s="2">
        <v>2.6800000000000001E-2</v>
      </c>
      <c r="G30" s="2">
        <v>5.9</v>
      </c>
      <c r="H30" s="2">
        <v>205</v>
      </c>
      <c r="I30" s="2">
        <v>360</v>
      </c>
      <c r="J30" s="2">
        <f t="shared" si="0"/>
        <v>26.865671641791042</v>
      </c>
    </row>
    <row r="31" spans="1:10" x14ac:dyDescent="0.35">
      <c r="A31" s="2">
        <v>12</v>
      </c>
      <c r="B31" s="2">
        <v>3</v>
      </c>
      <c r="C31" s="3">
        <v>42537</v>
      </c>
      <c r="D31" s="2" t="s">
        <v>10</v>
      </c>
      <c r="E31" s="2">
        <v>6</v>
      </c>
      <c r="F31" s="2">
        <v>5.1200000000000002E-2</v>
      </c>
      <c r="G31" s="2">
        <v>5.73</v>
      </c>
      <c r="H31" s="2">
        <v>350</v>
      </c>
      <c r="I31" s="2">
        <v>560</v>
      </c>
      <c r="J31" s="2">
        <f t="shared" si="0"/>
        <v>21.875</v>
      </c>
    </row>
    <row r="32" spans="1:10" x14ac:dyDescent="0.35">
      <c r="A32" s="2">
        <v>13</v>
      </c>
      <c r="B32" s="2">
        <v>1</v>
      </c>
      <c r="C32" s="3">
        <v>42537</v>
      </c>
      <c r="D32" s="2" t="s">
        <v>10</v>
      </c>
      <c r="E32" s="2">
        <v>7</v>
      </c>
      <c r="F32" s="2">
        <v>0.11269999999999999</v>
      </c>
      <c r="G32" s="2">
        <v>5.93</v>
      </c>
      <c r="H32" s="2">
        <v>450</v>
      </c>
      <c r="I32" s="2">
        <v>760</v>
      </c>
      <c r="J32" s="2">
        <f t="shared" si="0"/>
        <v>13.487133984028395</v>
      </c>
    </row>
    <row r="33" spans="1:10" x14ac:dyDescent="0.35">
      <c r="A33" s="2">
        <v>13</v>
      </c>
      <c r="B33" s="2">
        <v>2</v>
      </c>
      <c r="C33" s="3">
        <v>42537</v>
      </c>
      <c r="D33" s="2" t="s">
        <v>10</v>
      </c>
      <c r="E33" s="2">
        <v>8</v>
      </c>
      <c r="F33" s="2">
        <v>9.7100000000000006E-2</v>
      </c>
      <c r="G33" s="2">
        <v>5.64</v>
      </c>
      <c r="H33" s="2">
        <v>910</v>
      </c>
      <c r="I33" s="2">
        <v>1250</v>
      </c>
      <c r="J33" s="2">
        <f t="shared" si="0"/>
        <v>25.746652935118433</v>
      </c>
    </row>
  </sheetData>
  <phoneticPr fontId="6" type="noConversion"/>
  <pageMargins left="0.75" right="0.75" top="1" bottom="1" header="0.5" footer="0.5"/>
  <pageSetup scale="9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3"/>
  <sheetViews>
    <sheetView tabSelected="1" workbookViewId="0">
      <selection activeCell="M16" sqref="M16"/>
    </sheetView>
  </sheetViews>
  <sheetFormatPr defaultColWidth="11" defaultRowHeight="15.5" x14ac:dyDescent="0.35"/>
  <cols>
    <col min="8" max="9" width="12.58203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9" t="s">
        <v>12</v>
      </c>
    </row>
    <row r="2" spans="1:11" x14ac:dyDescent="0.35">
      <c r="A2" s="2">
        <v>1</v>
      </c>
      <c r="B2" s="2">
        <v>1</v>
      </c>
      <c r="C2" s="3">
        <v>42537</v>
      </c>
      <c r="D2" s="2" t="s">
        <v>11</v>
      </c>
      <c r="E2" s="2">
        <v>9</v>
      </c>
      <c r="F2" s="2">
        <v>0.21529999999999999</v>
      </c>
      <c r="G2" s="2">
        <v>5.27</v>
      </c>
      <c r="H2" s="2">
        <v>4160</v>
      </c>
      <c r="I2" s="2">
        <v>4980</v>
      </c>
      <c r="J2" s="2">
        <f>(I2/1000*2)/F2</f>
        <v>46.261031119368326</v>
      </c>
      <c r="K2">
        <f>J2-'Day 1 PM'!J2</f>
        <v>5.4291126134260494</v>
      </c>
    </row>
    <row r="3" spans="1:11" x14ac:dyDescent="0.35">
      <c r="A3" s="2">
        <v>1</v>
      </c>
      <c r="B3" s="2">
        <v>2</v>
      </c>
      <c r="C3" s="3">
        <v>42537</v>
      </c>
      <c r="D3" s="2" t="s">
        <v>11</v>
      </c>
      <c r="E3" s="2">
        <v>10</v>
      </c>
      <c r="F3" s="2">
        <v>0.113</v>
      </c>
      <c r="G3" s="2">
        <v>5.33</v>
      </c>
      <c r="H3" s="2"/>
      <c r="I3" s="2"/>
      <c r="J3" s="2"/>
    </row>
    <row r="4" spans="1:11" x14ac:dyDescent="0.35">
      <c r="A4" s="2">
        <v>2</v>
      </c>
      <c r="B4" s="2">
        <v>1</v>
      </c>
      <c r="C4" s="3">
        <v>42537</v>
      </c>
      <c r="D4" s="2" t="s">
        <v>11</v>
      </c>
      <c r="E4" s="2">
        <v>11</v>
      </c>
      <c r="F4" s="2">
        <v>0.1273</v>
      </c>
      <c r="G4" s="2">
        <v>4.24</v>
      </c>
      <c r="H4" s="2">
        <v>13230</v>
      </c>
      <c r="I4" s="2">
        <v>14115</v>
      </c>
      <c r="J4" s="2">
        <f t="shared" ref="J4:J33" si="0">(I4/1000*2)/F4</f>
        <v>221.75962293794188</v>
      </c>
      <c r="K4">
        <f>J4-'Day 1 PM'!J4</f>
        <v>205.6960264467138</v>
      </c>
    </row>
    <row r="5" spans="1:11" x14ac:dyDescent="0.35">
      <c r="A5" s="2">
        <v>2</v>
      </c>
      <c r="B5" s="2">
        <v>2</v>
      </c>
      <c r="C5" s="3">
        <v>42537</v>
      </c>
      <c r="D5" s="2" t="s">
        <v>11</v>
      </c>
      <c r="E5" s="2">
        <v>12</v>
      </c>
      <c r="F5" s="2">
        <v>0.17899999999999999</v>
      </c>
      <c r="G5" s="2">
        <v>4.1399999999999997</v>
      </c>
      <c r="H5" s="2">
        <v>17480</v>
      </c>
      <c r="I5" s="2">
        <v>18580</v>
      </c>
      <c r="J5" s="2">
        <f t="shared" si="0"/>
        <v>207.59776536312847</v>
      </c>
      <c r="K5">
        <f>J5-'Day 1 PM'!J5</f>
        <v>194.16703963268549</v>
      </c>
    </row>
    <row r="6" spans="1:11" x14ac:dyDescent="0.35">
      <c r="A6" s="2">
        <v>3</v>
      </c>
      <c r="B6" s="2">
        <v>1</v>
      </c>
      <c r="C6" s="3">
        <v>42537</v>
      </c>
      <c r="D6" s="2" t="s">
        <v>11</v>
      </c>
      <c r="E6" s="2">
        <v>1</v>
      </c>
      <c r="F6" s="2">
        <v>4.1099999999999998E-2</v>
      </c>
      <c r="G6" s="2">
        <v>5.63</v>
      </c>
      <c r="H6" s="2">
        <v>410</v>
      </c>
      <c r="I6" s="2">
        <v>610</v>
      </c>
      <c r="J6" s="2">
        <f t="shared" si="0"/>
        <v>29.683698296836983</v>
      </c>
      <c r="K6">
        <f>J6-'Day 1 PM'!J6</f>
        <v>29.683698296836983</v>
      </c>
    </row>
    <row r="7" spans="1:11" x14ac:dyDescent="0.35">
      <c r="A7" s="2">
        <v>3</v>
      </c>
      <c r="B7" s="2">
        <v>2</v>
      </c>
      <c r="C7" s="3">
        <v>42537</v>
      </c>
      <c r="D7" s="2" t="s">
        <v>11</v>
      </c>
      <c r="E7" s="2">
        <v>2</v>
      </c>
      <c r="F7" s="2">
        <v>3.8100000000000002E-2</v>
      </c>
      <c r="G7" s="2">
        <v>5.77</v>
      </c>
      <c r="H7" s="2">
        <v>420</v>
      </c>
      <c r="I7" s="2">
        <v>690</v>
      </c>
      <c r="J7" s="2">
        <f t="shared" si="0"/>
        <v>36.220472440944874</v>
      </c>
      <c r="K7">
        <f>J7-'Day 1 PM'!J7</f>
        <v>36.220472440944874</v>
      </c>
    </row>
    <row r="8" spans="1:11" x14ac:dyDescent="0.35">
      <c r="A8" s="2">
        <v>3</v>
      </c>
      <c r="B8" s="2">
        <v>3</v>
      </c>
      <c r="C8" s="3">
        <v>42537</v>
      </c>
      <c r="D8" s="2" t="s">
        <v>11</v>
      </c>
      <c r="E8" s="2">
        <v>3</v>
      </c>
      <c r="F8" s="2">
        <v>6.7100000000000007E-2</v>
      </c>
      <c r="G8" s="2">
        <v>5.66</v>
      </c>
      <c r="H8" s="2">
        <v>750</v>
      </c>
      <c r="I8" s="2">
        <v>1130</v>
      </c>
      <c r="J8" s="2">
        <f t="shared" si="0"/>
        <v>33.681073025335316</v>
      </c>
      <c r="K8">
        <f>J8-'Day 1 PM'!J8</f>
        <v>33.681073025335316</v>
      </c>
    </row>
    <row r="9" spans="1:11" x14ac:dyDescent="0.35">
      <c r="A9" s="2">
        <v>4</v>
      </c>
      <c r="B9" s="2">
        <v>1</v>
      </c>
      <c r="C9" s="3">
        <v>42537</v>
      </c>
      <c r="D9" s="2" t="s">
        <v>11</v>
      </c>
      <c r="E9" s="2">
        <v>4</v>
      </c>
      <c r="F9" s="2">
        <v>4.1000000000000002E-2</v>
      </c>
      <c r="G9" s="2">
        <v>5.45</v>
      </c>
      <c r="H9" s="2">
        <v>400</v>
      </c>
      <c r="I9" s="2">
        <v>590</v>
      </c>
      <c r="J9" s="2">
        <f t="shared" si="0"/>
        <v>28.780487804878046</v>
      </c>
      <c r="K9">
        <f>J9-'Day 1 PM'!J9</f>
        <v>6.1389783709157832</v>
      </c>
    </row>
    <row r="10" spans="1:11" x14ac:dyDescent="0.35">
      <c r="A10" s="2">
        <v>4</v>
      </c>
      <c r="B10" s="2">
        <v>2</v>
      </c>
      <c r="C10" s="3">
        <v>42537</v>
      </c>
      <c r="D10" s="2" t="s">
        <v>11</v>
      </c>
      <c r="E10" s="2">
        <v>5</v>
      </c>
      <c r="F10" s="2">
        <v>5.7099999999999998E-2</v>
      </c>
      <c r="G10" s="2">
        <v>5.42</v>
      </c>
      <c r="H10" s="2">
        <v>450</v>
      </c>
      <c r="I10" s="2">
        <v>630</v>
      </c>
      <c r="J10" s="2">
        <f t="shared" si="0"/>
        <v>22.066549912434326</v>
      </c>
      <c r="K10">
        <f>J10-'Day 1 PM'!J10</f>
        <v>-4.4821226539373562</v>
      </c>
    </row>
    <row r="11" spans="1:11" x14ac:dyDescent="0.35">
      <c r="A11" s="2">
        <v>4</v>
      </c>
      <c r="B11" s="2">
        <v>3</v>
      </c>
      <c r="C11" s="3">
        <v>42537</v>
      </c>
      <c r="D11" s="2" t="s">
        <v>11</v>
      </c>
      <c r="E11" s="2">
        <v>6</v>
      </c>
      <c r="F11" s="2">
        <v>4.6199999999999998E-2</v>
      </c>
      <c r="G11" s="2">
        <v>5.0999999999999996</v>
      </c>
      <c r="H11" s="2">
        <v>1415</v>
      </c>
      <c r="I11" s="2">
        <v>1745</v>
      </c>
      <c r="J11" s="2">
        <f t="shared" si="0"/>
        <v>75.541125541125552</v>
      </c>
      <c r="K11">
        <f>J11-'Day 1 PM'!J11</f>
        <v>56.285108035655092</v>
      </c>
    </row>
    <row r="12" spans="1:11" x14ac:dyDescent="0.35">
      <c r="A12" s="2">
        <v>5</v>
      </c>
      <c r="B12" s="2">
        <v>1</v>
      </c>
      <c r="C12" s="3">
        <v>42537</v>
      </c>
      <c r="D12" s="2" t="s">
        <v>11</v>
      </c>
      <c r="E12" s="2">
        <v>7</v>
      </c>
      <c r="F12" s="2">
        <v>0.1125</v>
      </c>
      <c r="G12" s="2">
        <v>5.73</v>
      </c>
      <c r="H12" s="2">
        <v>535</v>
      </c>
      <c r="I12" s="2">
        <v>825</v>
      </c>
      <c r="J12" s="2">
        <f t="shared" si="0"/>
        <v>14.666666666666666</v>
      </c>
      <c r="K12">
        <f>J12-'Day 1 PM'!J12</f>
        <v>1.9958592132505171</v>
      </c>
    </row>
    <row r="13" spans="1:11" x14ac:dyDescent="0.35">
      <c r="A13" s="2">
        <v>5</v>
      </c>
      <c r="B13" s="2">
        <v>2</v>
      </c>
      <c r="C13" s="3">
        <v>42537</v>
      </c>
      <c r="D13" s="2" t="s">
        <v>11</v>
      </c>
      <c r="E13" s="2">
        <v>8</v>
      </c>
      <c r="F13" s="2">
        <v>0.12470000000000001</v>
      </c>
      <c r="G13" s="2">
        <v>5.71</v>
      </c>
      <c r="H13" s="2">
        <v>540</v>
      </c>
      <c r="I13" s="2">
        <v>820</v>
      </c>
      <c r="J13" s="2">
        <f t="shared" si="0"/>
        <v>13.151563753007215</v>
      </c>
      <c r="K13">
        <f>J13-'Day 1 PM'!J13</f>
        <v>1.6170632380741559</v>
      </c>
    </row>
    <row r="14" spans="1:11" x14ac:dyDescent="0.35">
      <c r="A14" s="2">
        <v>5</v>
      </c>
      <c r="B14" s="2">
        <v>3</v>
      </c>
      <c r="C14" s="3">
        <v>42537</v>
      </c>
      <c r="D14" s="2" t="s">
        <v>11</v>
      </c>
      <c r="E14" s="2">
        <v>9</v>
      </c>
      <c r="F14" s="2">
        <v>0.1018</v>
      </c>
      <c r="G14" s="2">
        <v>5.75</v>
      </c>
      <c r="H14" s="2">
        <v>470</v>
      </c>
      <c r="I14" s="2">
        <v>740</v>
      </c>
      <c r="J14" s="2">
        <f t="shared" si="0"/>
        <v>14.538310412573674</v>
      </c>
      <c r="K14">
        <f>J14-'Day 1 PM'!J14</f>
        <v>-1.471854771670289</v>
      </c>
    </row>
    <row r="15" spans="1:11" x14ac:dyDescent="0.35">
      <c r="A15" s="2">
        <v>6</v>
      </c>
      <c r="B15" s="2">
        <v>1</v>
      </c>
      <c r="C15" s="3">
        <v>42537</v>
      </c>
      <c r="D15" s="2" t="s">
        <v>11</v>
      </c>
      <c r="E15" s="2">
        <v>10</v>
      </c>
      <c r="F15" s="2">
        <v>0.24310000000000001</v>
      </c>
      <c r="G15" s="2">
        <v>5.24</v>
      </c>
      <c r="H15" s="2">
        <v>6650</v>
      </c>
      <c r="I15" s="2">
        <v>7810</v>
      </c>
      <c r="J15" s="2">
        <f t="shared" si="0"/>
        <v>64.25339366515837</v>
      </c>
      <c r="K15">
        <f>J15-'Day 1 PM'!J15</f>
        <v>11.720171073796237</v>
      </c>
    </row>
    <row r="16" spans="1:11" x14ac:dyDescent="0.35">
      <c r="A16" s="2">
        <v>6</v>
      </c>
      <c r="B16" s="2">
        <v>2</v>
      </c>
      <c r="C16" s="3">
        <v>42537</v>
      </c>
      <c r="D16" s="2" t="s">
        <v>11</v>
      </c>
      <c r="E16" s="2">
        <v>11</v>
      </c>
      <c r="F16" s="2">
        <v>0.14410000000000001</v>
      </c>
      <c r="G16" s="2">
        <v>5.31</v>
      </c>
      <c r="H16" s="2">
        <v>4505</v>
      </c>
      <c r="I16" s="2">
        <v>5445</v>
      </c>
      <c r="J16" s="2">
        <f t="shared" si="0"/>
        <v>75.572519083969468</v>
      </c>
      <c r="K16">
        <f>J16-'Day 1 PM'!J16</f>
        <v>25.317316885304365</v>
      </c>
    </row>
    <row r="17" spans="1:11" x14ac:dyDescent="0.35">
      <c r="A17" s="2">
        <v>7</v>
      </c>
      <c r="B17" s="2">
        <v>1</v>
      </c>
      <c r="C17" s="3">
        <v>42537</v>
      </c>
      <c r="D17" s="2" t="s">
        <v>11</v>
      </c>
      <c r="E17" s="2">
        <v>12</v>
      </c>
      <c r="F17" s="2">
        <v>5.0299999999999997E-2</v>
      </c>
      <c r="G17" s="2">
        <v>5.41</v>
      </c>
      <c r="H17" s="2">
        <v>520</v>
      </c>
      <c r="I17" s="2">
        <v>785</v>
      </c>
      <c r="J17" s="2">
        <f t="shared" si="0"/>
        <v>31.212723658051694</v>
      </c>
      <c r="K17">
        <f>J17-'Day 1 PM'!J17</f>
        <v>1.8341925846053648</v>
      </c>
    </row>
    <row r="18" spans="1:11" x14ac:dyDescent="0.35">
      <c r="A18" s="2">
        <v>7</v>
      </c>
      <c r="B18" s="2">
        <v>2</v>
      </c>
      <c r="C18" s="3">
        <v>42537</v>
      </c>
      <c r="D18" s="2" t="s">
        <v>11</v>
      </c>
      <c r="E18" s="2">
        <v>1</v>
      </c>
      <c r="F18" s="2">
        <v>8.14E-2</v>
      </c>
      <c r="G18" s="2">
        <v>5.2</v>
      </c>
      <c r="H18" s="2">
        <v>1245</v>
      </c>
      <c r="I18" s="2">
        <v>1675</v>
      </c>
      <c r="J18" s="2">
        <f t="shared" si="0"/>
        <v>41.154791154791155</v>
      </c>
      <c r="K18">
        <f>J18-'Day 1 PM'!J18</f>
        <v>11.614309754353513</v>
      </c>
    </row>
    <row r="19" spans="1:11" x14ac:dyDescent="0.35">
      <c r="A19" s="2">
        <v>7</v>
      </c>
      <c r="B19" s="2">
        <v>3</v>
      </c>
      <c r="C19" s="3">
        <v>42537</v>
      </c>
      <c r="D19" s="2" t="s">
        <v>11</v>
      </c>
      <c r="E19" s="2">
        <v>2</v>
      </c>
      <c r="F19" s="2">
        <v>7.1800000000000003E-2</v>
      </c>
      <c r="G19" s="2">
        <v>5.33</v>
      </c>
      <c r="H19" s="2">
        <v>975</v>
      </c>
      <c r="I19" s="2">
        <v>1375</v>
      </c>
      <c r="J19" s="2">
        <f t="shared" si="0"/>
        <v>38.300835654596099</v>
      </c>
      <c r="K19">
        <f>J19-'Day 1 PM'!J19</f>
        <v>9.0816920777699046</v>
      </c>
    </row>
    <row r="20" spans="1:11" x14ac:dyDescent="0.35">
      <c r="A20" s="2">
        <v>8</v>
      </c>
      <c r="B20" s="2">
        <v>1</v>
      </c>
      <c r="C20" s="3">
        <v>42537</v>
      </c>
      <c r="D20" s="2" t="s">
        <v>11</v>
      </c>
      <c r="E20" s="2">
        <v>3</v>
      </c>
      <c r="F20" s="2">
        <v>0.20219999999999999</v>
      </c>
      <c r="G20" s="2">
        <v>4.88</v>
      </c>
      <c r="H20" s="2">
        <v>16400</v>
      </c>
      <c r="I20" s="2">
        <v>18400</v>
      </c>
      <c r="J20" s="2">
        <f t="shared" si="0"/>
        <v>181.99802176063304</v>
      </c>
      <c r="K20">
        <f>J20-'Day 1 PM'!J20</f>
        <v>161.97360173621303</v>
      </c>
    </row>
    <row r="21" spans="1:11" x14ac:dyDescent="0.35">
      <c r="A21" s="2">
        <v>8</v>
      </c>
      <c r="B21" s="2">
        <v>2</v>
      </c>
      <c r="C21" s="3">
        <v>42537</v>
      </c>
      <c r="D21" s="2" t="s">
        <v>11</v>
      </c>
      <c r="E21" s="2">
        <v>4</v>
      </c>
      <c r="F21" s="2">
        <v>9.7000000000000003E-2</v>
      </c>
      <c r="G21" s="2">
        <v>4.8499999999999996</v>
      </c>
      <c r="H21" s="2">
        <v>10680</v>
      </c>
      <c r="I21" s="2">
        <v>12050</v>
      </c>
      <c r="J21" s="2">
        <f t="shared" si="0"/>
        <v>248.45360824742269</v>
      </c>
      <c r="K21">
        <f>J21-'Day 1 PM'!J21</f>
        <v>214.44251767440977</v>
      </c>
    </row>
    <row r="22" spans="1:11" x14ac:dyDescent="0.35">
      <c r="A22" s="2">
        <v>9</v>
      </c>
      <c r="B22" s="2">
        <v>1</v>
      </c>
      <c r="C22" s="3">
        <v>42537</v>
      </c>
      <c r="D22" s="2" t="s">
        <v>11</v>
      </c>
      <c r="E22" s="2">
        <v>1</v>
      </c>
      <c r="F22" s="2">
        <v>9.4399999999999998E-2</v>
      </c>
      <c r="G22" s="2">
        <v>4.6100000000000003</v>
      </c>
      <c r="H22" s="2">
        <v>8700</v>
      </c>
      <c r="I22" s="2">
        <v>9515</v>
      </c>
      <c r="J22" s="2">
        <f t="shared" si="0"/>
        <v>201.58898305084747</v>
      </c>
      <c r="K22">
        <f>J22-'Day 1 PM'!J22</f>
        <v>181.47725120727205</v>
      </c>
    </row>
    <row r="23" spans="1:11" x14ac:dyDescent="0.35">
      <c r="A23" s="2">
        <v>9</v>
      </c>
      <c r="B23" s="2">
        <v>2</v>
      </c>
      <c r="C23" s="3">
        <v>42537</v>
      </c>
      <c r="D23" s="2" t="s">
        <v>11</v>
      </c>
      <c r="E23" s="2">
        <v>2</v>
      </c>
      <c r="F23" s="2">
        <v>0.1196</v>
      </c>
      <c r="G23" s="2">
        <v>4.63</v>
      </c>
      <c r="H23" s="2">
        <v>10090</v>
      </c>
      <c r="I23" s="2">
        <v>11210</v>
      </c>
      <c r="J23" s="2">
        <f t="shared" si="0"/>
        <v>187.45819397993313</v>
      </c>
      <c r="K23">
        <f>J23-'Day 1 PM'!J23</f>
        <v>161.11088859071157</v>
      </c>
    </row>
    <row r="24" spans="1:11" x14ac:dyDescent="0.35">
      <c r="A24" s="2">
        <v>10</v>
      </c>
      <c r="B24" s="2">
        <v>1</v>
      </c>
      <c r="C24" s="3">
        <v>42537</v>
      </c>
      <c r="D24" s="2" t="s">
        <v>11</v>
      </c>
      <c r="E24" s="2">
        <v>3</v>
      </c>
      <c r="F24" s="2">
        <v>0.10100000000000001</v>
      </c>
      <c r="G24" s="2">
        <v>4.72</v>
      </c>
      <c r="H24" s="2">
        <v>6350</v>
      </c>
      <c r="I24" s="2">
        <v>7135</v>
      </c>
      <c r="J24" s="2">
        <f t="shared" si="0"/>
        <v>141.28712871287127</v>
      </c>
      <c r="K24">
        <f>J24-'Day 1 PM'!J24</f>
        <v>127.168336113066</v>
      </c>
    </row>
    <row r="25" spans="1:11" x14ac:dyDescent="0.35">
      <c r="A25" s="2">
        <v>10</v>
      </c>
      <c r="B25" s="2">
        <v>2</v>
      </c>
      <c r="C25" s="3">
        <v>42537</v>
      </c>
      <c r="D25" s="2" t="s">
        <v>11</v>
      </c>
      <c r="E25" s="2">
        <v>4</v>
      </c>
      <c r="F25" s="2">
        <v>0.1095</v>
      </c>
      <c r="G25" s="2">
        <v>4.78</v>
      </c>
      <c r="H25" s="2">
        <v>7450</v>
      </c>
      <c r="I25" s="2">
        <v>8410</v>
      </c>
      <c r="J25" s="2">
        <f t="shared" si="0"/>
        <v>153.60730593607306</v>
      </c>
      <c r="K25">
        <f>J25-'Day 1 PM'!J25</f>
        <v>140.48673856018652</v>
      </c>
    </row>
    <row r="26" spans="1:11" x14ac:dyDescent="0.35">
      <c r="A26" s="2">
        <v>11</v>
      </c>
      <c r="B26" s="2">
        <v>1</v>
      </c>
      <c r="C26" s="3">
        <v>42537</v>
      </c>
      <c r="D26" s="2" t="s">
        <v>11</v>
      </c>
      <c r="E26" s="2">
        <v>5</v>
      </c>
      <c r="F26" s="2">
        <v>0.16220000000000001</v>
      </c>
      <c r="G26" s="2">
        <v>5.7</v>
      </c>
      <c r="H26" s="2">
        <v>830</v>
      </c>
      <c r="I26" s="2">
        <v>1230</v>
      </c>
      <c r="J26" s="2">
        <f t="shared" si="0"/>
        <v>15.166461159062884</v>
      </c>
      <c r="K26">
        <f>J26-'Day 1 PM'!J26</f>
        <v>-1.8507472539390299</v>
      </c>
    </row>
    <row r="27" spans="1:11" x14ac:dyDescent="0.35">
      <c r="A27" s="2">
        <v>11</v>
      </c>
      <c r="B27" s="2">
        <v>2</v>
      </c>
      <c r="C27" s="3">
        <v>42537</v>
      </c>
      <c r="D27" s="2" t="s">
        <v>11</v>
      </c>
      <c r="E27" s="2">
        <v>6</v>
      </c>
      <c r="F27" s="2">
        <v>0.13320000000000001</v>
      </c>
      <c r="G27" s="2">
        <v>5.76</v>
      </c>
      <c r="H27" s="2">
        <v>680</v>
      </c>
      <c r="I27" s="2">
        <v>1080</v>
      </c>
      <c r="J27" s="2">
        <f t="shared" si="0"/>
        <v>16.216216216216214</v>
      </c>
      <c r="K27">
        <f>J27-'Day 1 PM'!J27</f>
        <v>2.0971963795767739</v>
      </c>
    </row>
    <row r="28" spans="1:11" x14ac:dyDescent="0.35">
      <c r="A28" s="2">
        <v>11</v>
      </c>
      <c r="B28" s="2">
        <v>3</v>
      </c>
      <c r="C28" s="3">
        <v>42537</v>
      </c>
      <c r="D28" s="2" t="s">
        <v>11</v>
      </c>
      <c r="E28" s="2">
        <v>7</v>
      </c>
      <c r="F28" s="2">
        <v>0.16900000000000001</v>
      </c>
      <c r="G28" s="2">
        <v>5.7</v>
      </c>
      <c r="H28" s="2">
        <v>870</v>
      </c>
      <c r="I28" s="2">
        <v>1300</v>
      </c>
      <c r="J28" s="2">
        <f t="shared" si="0"/>
        <v>15.384615384615383</v>
      </c>
      <c r="K28">
        <f>J28-'Day 1 PM'!J28</f>
        <v>0.50621767359964664</v>
      </c>
    </row>
    <row r="29" spans="1:11" x14ac:dyDescent="0.35">
      <c r="A29" s="2">
        <v>12</v>
      </c>
      <c r="B29" s="2">
        <v>1</v>
      </c>
      <c r="C29" s="3">
        <v>42537</v>
      </c>
      <c r="D29" s="2" t="s">
        <v>11</v>
      </c>
      <c r="E29" s="2">
        <v>8</v>
      </c>
      <c r="F29" s="2">
        <v>0.1331</v>
      </c>
      <c r="G29" s="2">
        <v>4.8899999999999997</v>
      </c>
      <c r="H29" s="2">
        <v>2880</v>
      </c>
      <c r="I29" s="2">
        <v>3460</v>
      </c>
      <c r="J29" s="2">
        <f t="shared" si="0"/>
        <v>51.99098422238918</v>
      </c>
      <c r="K29">
        <f>J29-'Day 1 PM'!J29</f>
        <v>24.418967761483827</v>
      </c>
    </row>
    <row r="30" spans="1:11" x14ac:dyDescent="0.35">
      <c r="A30" s="2">
        <v>12</v>
      </c>
      <c r="B30" s="2">
        <v>2</v>
      </c>
      <c r="C30" s="3">
        <v>42537</v>
      </c>
      <c r="D30" s="2" t="s">
        <v>11</v>
      </c>
      <c r="E30" s="2">
        <v>9</v>
      </c>
      <c r="F30" s="2">
        <v>7.2700000000000001E-2</v>
      </c>
      <c r="G30" s="2">
        <v>5.29</v>
      </c>
      <c r="H30" s="2">
        <v>770</v>
      </c>
      <c r="I30" s="2">
        <v>1060</v>
      </c>
      <c r="J30" s="2">
        <f t="shared" si="0"/>
        <v>29.160935350756535</v>
      </c>
      <c r="K30">
        <f>J30-'Day 1 PM'!J30</f>
        <v>2.2952637089654928</v>
      </c>
    </row>
    <row r="31" spans="1:11" x14ac:dyDescent="0.35">
      <c r="A31" s="2">
        <v>12</v>
      </c>
      <c r="B31" s="2">
        <v>3</v>
      </c>
      <c r="C31" s="3">
        <v>42537</v>
      </c>
      <c r="D31" s="2" t="s">
        <v>11</v>
      </c>
      <c r="E31" s="2">
        <v>10</v>
      </c>
      <c r="F31" s="2">
        <v>0.1114</v>
      </c>
      <c r="G31" s="2">
        <v>5.04</v>
      </c>
      <c r="H31" s="2">
        <v>1020</v>
      </c>
      <c r="I31" s="2">
        <v>1325</v>
      </c>
      <c r="J31" s="2">
        <f t="shared" si="0"/>
        <v>23.788150807899459</v>
      </c>
      <c r="K31">
        <f>J31-'Day 1 PM'!J31</f>
        <v>1.9131508078994592</v>
      </c>
    </row>
    <row r="32" spans="1:11" x14ac:dyDescent="0.35">
      <c r="A32" s="2">
        <v>13</v>
      </c>
      <c r="B32" s="2">
        <v>1</v>
      </c>
      <c r="C32" s="3">
        <v>42537</v>
      </c>
      <c r="D32" s="2" t="s">
        <v>11</v>
      </c>
      <c r="E32" s="2">
        <v>11</v>
      </c>
      <c r="F32" s="2">
        <v>0.12039999999999999</v>
      </c>
      <c r="G32" s="2">
        <v>4.8600000000000003</v>
      </c>
      <c r="H32" s="2">
        <v>5380</v>
      </c>
      <c r="I32" s="2">
        <v>6210</v>
      </c>
      <c r="J32" s="2">
        <f t="shared" si="0"/>
        <v>103.156146179402</v>
      </c>
      <c r="K32">
        <f>J32-'Day 1 PM'!J32</f>
        <v>89.669012195373611</v>
      </c>
    </row>
    <row r="33" spans="1:11" x14ac:dyDescent="0.35">
      <c r="A33" s="2">
        <v>13</v>
      </c>
      <c r="B33" s="2">
        <v>2</v>
      </c>
      <c r="C33" s="3">
        <v>42537</v>
      </c>
      <c r="D33" s="2" t="s">
        <v>11</v>
      </c>
      <c r="E33" s="2">
        <v>12</v>
      </c>
      <c r="F33" s="2">
        <v>0.1336</v>
      </c>
      <c r="G33" s="2">
        <v>4.92</v>
      </c>
      <c r="H33" s="2">
        <v>5100</v>
      </c>
      <c r="I33" s="2">
        <v>5955</v>
      </c>
      <c r="J33" s="2">
        <f t="shared" si="0"/>
        <v>89.146706586826355</v>
      </c>
      <c r="K33">
        <f>J33-'Day 1 PM'!J33</f>
        <v>63.400053651707921</v>
      </c>
    </row>
  </sheetData>
  <phoneticPr fontId="6" type="noConversion"/>
  <pageMargins left="0.75" right="0.75" top="1" bottom="1" header="0.5" footer="0.5"/>
  <pageSetup scale="9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3"/>
  <sheetViews>
    <sheetView workbookViewId="0">
      <selection activeCell="J2" activeCellId="1" sqref="J2:J33 J2:J33"/>
    </sheetView>
  </sheetViews>
  <sheetFormatPr defaultColWidth="11" defaultRowHeight="15.5" x14ac:dyDescent="0.35"/>
  <cols>
    <col min="8" max="9" width="12.58203125" bestFit="1" customWidth="1"/>
  </cols>
  <sheetData>
    <row r="1" spans="1:10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35">
      <c r="A2" s="6">
        <v>1</v>
      </c>
      <c r="B2" s="7">
        <v>1</v>
      </c>
      <c r="C2" s="8">
        <v>42541</v>
      </c>
      <c r="D2" s="7" t="s">
        <v>10</v>
      </c>
      <c r="E2" s="7">
        <v>1</v>
      </c>
      <c r="F2" s="7">
        <v>0.19</v>
      </c>
      <c r="G2" s="7">
        <v>5.79</v>
      </c>
      <c r="H2" s="7">
        <v>1850</v>
      </c>
      <c r="I2" s="7">
        <v>2760</v>
      </c>
      <c r="J2" s="7">
        <v>29.052631578947366</v>
      </c>
    </row>
    <row r="3" spans="1:10" x14ac:dyDescent="0.35">
      <c r="A3" s="6">
        <v>1</v>
      </c>
      <c r="B3" s="7">
        <v>2</v>
      </c>
      <c r="C3" s="8">
        <v>42541</v>
      </c>
      <c r="D3" s="7" t="s">
        <v>10</v>
      </c>
      <c r="E3" s="7">
        <v>2</v>
      </c>
      <c r="F3" s="7">
        <v>0.2374</v>
      </c>
      <c r="G3" s="7">
        <v>5.73</v>
      </c>
      <c r="H3" s="7">
        <v>2500</v>
      </c>
      <c r="I3" s="7">
        <v>3535</v>
      </c>
      <c r="J3" s="7">
        <v>29.780960404380792</v>
      </c>
    </row>
    <row r="4" spans="1:10" x14ac:dyDescent="0.35">
      <c r="A4" s="6">
        <v>2</v>
      </c>
      <c r="B4" s="7">
        <v>1</v>
      </c>
      <c r="C4" s="8">
        <v>42541</v>
      </c>
      <c r="D4" s="7" t="s">
        <v>10</v>
      </c>
      <c r="E4" s="7">
        <v>3</v>
      </c>
      <c r="F4" s="7">
        <v>0.161</v>
      </c>
      <c r="G4" s="7">
        <v>6.03</v>
      </c>
      <c r="H4" s="7">
        <v>750</v>
      </c>
      <c r="I4" s="7">
        <v>1330</v>
      </c>
      <c r="J4" s="7">
        <v>16.521739130434781</v>
      </c>
    </row>
    <row r="5" spans="1:10" x14ac:dyDescent="0.35">
      <c r="A5" s="6">
        <v>2</v>
      </c>
      <c r="B5" s="7">
        <v>2</v>
      </c>
      <c r="C5" s="8">
        <v>42541</v>
      </c>
      <c r="D5" s="7" t="s">
        <v>10</v>
      </c>
      <c r="E5" s="7">
        <v>4</v>
      </c>
      <c r="F5" s="7">
        <v>0.20960000000000001</v>
      </c>
      <c r="G5" s="7">
        <v>5.86</v>
      </c>
      <c r="H5" s="7">
        <v>1495</v>
      </c>
      <c r="I5" s="7">
        <v>2270</v>
      </c>
      <c r="J5" s="7">
        <v>21.66030534351145</v>
      </c>
    </row>
    <row r="6" spans="1:10" x14ac:dyDescent="0.35">
      <c r="A6" s="6">
        <v>3</v>
      </c>
      <c r="B6" s="7">
        <v>1</v>
      </c>
      <c r="C6" s="8">
        <v>42541</v>
      </c>
      <c r="D6" s="7" t="s">
        <v>10</v>
      </c>
      <c r="E6" s="7">
        <v>5</v>
      </c>
      <c r="F6" s="7">
        <v>6.7299999999999999E-2</v>
      </c>
      <c r="G6" s="7">
        <v>6.17</v>
      </c>
      <c r="H6" s="7"/>
      <c r="I6" s="7">
        <v>670</v>
      </c>
      <c r="J6" s="7">
        <v>19.910846953937593</v>
      </c>
    </row>
    <row r="7" spans="1:10" x14ac:dyDescent="0.35">
      <c r="A7" s="6">
        <v>3</v>
      </c>
      <c r="B7" s="7">
        <v>2</v>
      </c>
      <c r="C7" s="8">
        <v>42541</v>
      </c>
      <c r="D7" s="7" t="s">
        <v>10</v>
      </c>
      <c r="E7" s="7">
        <v>6</v>
      </c>
      <c r="F7" s="7">
        <v>4.8099999999999997E-2</v>
      </c>
      <c r="G7" s="7">
        <v>5.93</v>
      </c>
      <c r="H7" s="7">
        <v>350</v>
      </c>
      <c r="I7" s="7">
        <v>650</v>
      </c>
      <c r="J7" s="7">
        <v>27.027027027027028</v>
      </c>
    </row>
    <row r="8" spans="1:10" x14ac:dyDescent="0.35">
      <c r="A8" s="6">
        <v>3</v>
      </c>
      <c r="B8" s="7">
        <v>3</v>
      </c>
      <c r="C8" s="8">
        <v>42541</v>
      </c>
      <c r="D8" s="7" t="s">
        <v>10</v>
      </c>
      <c r="E8" s="7">
        <v>7</v>
      </c>
      <c r="F8" s="7">
        <v>6.7500000000000004E-2</v>
      </c>
      <c r="G8" s="7">
        <v>5.86</v>
      </c>
      <c r="H8" s="7">
        <v>330</v>
      </c>
      <c r="I8" s="7">
        <v>610</v>
      </c>
      <c r="J8" s="7">
        <v>18.074074074074073</v>
      </c>
    </row>
    <row r="9" spans="1:10" x14ac:dyDescent="0.35">
      <c r="A9" s="6">
        <v>4</v>
      </c>
      <c r="B9" s="7">
        <v>1</v>
      </c>
      <c r="C9" s="8">
        <v>42541</v>
      </c>
      <c r="D9" s="7" t="s">
        <v>10</v>
      </c>
      <c r="E9" s="7">
        <v>8</v>
      </c>
      <c r="F9" s="7">
        <v>7.8E-2</v>
      </c>
      <c r="G9" s="7">
        <v>5.82</v>
      </c>
      <c r="H9" s="7">
        <v>345</v>
      </c>
      <c r="I9" s="7">
        <v>625</v>
      </c>
      <c r="J9" s="7">
        <v>16.025641025641026</v>
      </c>
    </row>
    <row r="10" spans="1:10" x14ac:dyDescent="0.35">
      <c r="A10" s="6">
        <v>4</v>
      </c>
      <c r="B10" s="7">
        <v>2</v>
      </c>
      <c r="C10" s="8">
        <v>42541</v>
      </c>
      <c r="D10" s="7" t="s">
        <v>10</v>
      </c>
      <c r="E10" s="7">
        <v>9</v>
      </c>
      <c r="F10" s="7">
        <v>7.6200000000000004E-2</v>
      </c>
      <c r="G10" s="7">
        <v>5.91</v>
      </c>
      <c r="H10" s="7">
        <v>290</v>
      </c>
      <c r="I10" s="7">
        <v>580</v>
      </c>
      <c r="J10" s="7">
        <v>15.223097112860891</v>
      </c>
    </row>
    <row r="11" spans="1:10" x14ac:dyDescent="0.35">
      <c r="A11" s="6">
        <v>4</v>
      </c>
      <c r="B11" s="7">
        <v>3</v>
      </c>
      <c r="C11" s="8">
        <v>42541</v>
      </c>
      <c r="D11" s="7" t="s">
        <v>10</v>
      </c>
      <c r="E11" s="7">
        <v>10</v>
      </c>
      <c r="F11" s="7">
        <v>5.3699999999999998E-2</v>
      </c>
      <c r="G11" s="7">
        <v>5.89</v>
      </c>
      <c r="H11" s="7">
        <v>390</v>
      </c>
      <c r="I11" s="7">
        <v>740</v>
      </c>
      <c r="J11" s="7">
        <v>27.560521415270021</v>
      </c>
    </row>
    <row r="12" spans="1:10" x14ac:dyDescent="0.35">
      <c r="A12" s="6">
        <v>5</v>
      </c>
      <c r="B12" s="7">
        <v>1</v>
      </c>
      <c r="C12" s="8">
        <v>42541</v>
      </c>
      <c r="D12" s="7" t="s">
        <v>10</v>
      </c>
      <c r="E12" s="7">
        <v>11</v>
      </c>
      <c r="F12" s="7">
        <v>0.1245</v>
      </c>
      <c r="G12" s="7">
        <v>6.07</v>
      </c>
      <c r="H12" s="7">
        <v>450</v>
      </c>
      <c r="I12" s="7">
        <v>925</v>
      </c>
      <c r="J12" s="7">
        <v>14.859437751004016</v>
      </c>
    </row>
    <row r="13" spans="1:10" x14ac:dyDescent="0.35">
      <c r="A13" s="6">
        <v>5</v>
      </c>
      <c r="B13" s="7">
        <v>2</v>
      </c>
      <c r="C13" s="8">
        <v>42541</v>
      </c>
      <c r="D13" s="7" t="s">
        <v>10</v>
      </c>
      <c r="E13" s="7">
        <v>12</v>
      </c>
      <c r="F13" s="7">
        <v>0.19889999999999999</v>
      </c>
      <c r="G13" s="7">
        <v>6.12</v>
      </c>
      <c r="H13" s="7">
        <v>500</v>
      </c>
      <c r="I13" s="7">
        <v>1030</v>
      </c>
      <c r="J13" s="7">
        <v>10.356963298139769</v>
      </c>
    </row>
    <row r="14" spans="1:10" x14ac:dyDescent="0.35">
      <c r="A14" s="6">
        <v>5</v>
      </c>
      <c r="B14" s="7">
        <v>3</v>
      </c>
      <c r="C14" s="8">
        <v>42541</v>
      </c>
      <c r="D14" s="7" t="s">
        <v>10</v>
      </c>
      <c r="E14" s="7">
        <v>1</v>
      </c>
      <c r="F14" s="7">
        <v>0.16969999999999999</v>
      </c>
      <c r="G14" s="7">
        <v>6.3</v>
      </c>
      <c r="H14" s="7">
        <v>320</v>
      </c>
      <c r="I14" s="7">
        <v>840</v>
      </c>
      <c r="J14" s="7">
        <v>9.8998232174425453</v>
      </c>
    </row>
    <row r="15" spans="1:10" x14ac:dyDescent="0.35">
      <c r="A15" s="6">
        <v>6</v>
      </c>
      <c r="B15" s="7">
        <v>1</v>
      </c>
      <c r="C15" s="8">
        <v>42541</v>
      </c>
      <c r="D15" s="7" t="s">
        <v>10</v>
      </c>
      <c r="E15" s="7">
        <v>2</v>
      </c>
      <c r="F15" s="7">
        <v>0.3412</v>
      </c>
      <c r="G15" s="7">
        <v>5.63</v>
      </c>
      <c r="H15" s="7">
        <v>3850</v>
      </c>
      <c r="I15" s="7">
        <v>5200</v>
      </c>
      <c r="J15" s="7">
        <v>30.480656506447833</v>
      </c>
    </row>
    <row r="16" spans="1:10" x14ac:dyDescent="0.35">
      <c r="A16" s="6">
        <v>6</v>
      </c>
      <c r="B16" s="7">
        <v>2</v>
      </c>
      <c r="C16" s="8">
        <v>42541</v>
      </c>
      <c r="D16" s="7" t="s">
        <v>10</v>
      </c>
      <c r="E16" s="7">
        <v>3</v>
      </c>
      <c r="F16" s="7">
        <v>0.26900000000000002</v>
      </c>
      <c r="G16" s="7">
        <v>5.69</v>
      </c>
      <c r="H16" s="7">
        <v>3100</v>
      </c>
      <c r="I16" s="7">
        <v>4250</v>
      </c>
      <c r="J16" s="7">
        <v>31.598513011152413</v>
      </c>
    </row>
    <row r="17" spans="1:10" x14ac:dyDescent="0.35">
      <c r="A17" s="6">
        <v>7</v>
      </c>
      <c r="B17" s="7">
        <v>1</v>
      </c>
      <c r="C17" s="8">
        <v>42541</v>
      </c>
      <c r="D17" s="7" t="s">
        <v>10</v>
      </c>
      <c r="E17" s="7">
        <v>4</v>
      </c>
      <c r="F17" s="7">
        <v>9.3799999999999994E-2</v>
      </c>
      <c r="G17" s="7">
        <v>5.83</v>
      </c>
      <c r="H17" s="7">
        <v>470</v>
      </c>
      <c r="I17" s="7">
        <v>840</v>
      </c>
      <c r="J17" s="7">
        <v>17.910447761194032</v>
      </c>
    </row>
    <row r="18" spans="1:10" x14ac:dyDescent="0.35">
      <c r="A18" s="6">
        <v>7</v>
      </c>
      <c r="B18" s="7">
        <v>2</v>
      </c>
      <c r="C18" s="8">
        <v>42541</v>
      </c>
      <c r="D18" s="7" t="s">
        <v>10</v>
      </c>
      <c r="E18" s="7">
        <v>5</v>
      </c>
      <c r="F18" s="7">
        <v>0.10929999999999999</v>
      </c>
      <c r="G18" s="7">
        <v>5.84</v>
      </c>
      <c r="H18" s="7">
        <v>400</v>
      </c>
      <c r="I18" s="7">
        <v>700</v>
      </c>
      <c r="J18" s="7">
        <v>12.808783165599268</v>
      </c>
    </row>
    <row r="19" spans="1:10" x14ac:dyDescent="0.35">
      <c r="A19" s="6">
        <v>7</v>
      </c>
      <c r="B19" s="7">
        <v>3</v>
      </c>
      <c r="C19" s="8">
        <v>42541</v>
      </c>
      <c r="D19" s="7" t="s">
        <v>10</v>
      </c>
      <c r="E19" s="7">
        <v>6</v>
      </c>
      <c r="F19" s="7">
        <v>0.14369999999999999</v>
      </c>
      <c r="G19" s="7">
        <v>5.95</v>
      </c>
      <c r="H19" s="7">
        <v>470</v>
      </c>
      <c r="I19" s="7">
        <v>910</v>
      </c>
      <c r="J19" s="7">
        <v>12.665274878218511</v>
      </c>
    </row>
    <row r="20" spans="1:10" x14ac:dyDescent="0.35">
      <c r="A20" s="6">
        <v>8</v>
      </c>
      <c r="B20" s="7">
        <v>1</v>
      </c>
      <c r="C20" s="8">
        <v>42541</v>
      </c>
      <c r="D20" s="7" t="s">
        <v>10</v>
      </c>
      <c r="E20" s="7">
        <v>8</v>
      </c>
      <c r="F20" s="7">
        <v>0.12089999999999999</v>
      </c>
      <c r="G20" s="7">
        <v>6.11</v>
      </c>
      <c r="H20" s="7">
        <v>980</v>
      </c>
      <c r="I20" s="7">
        <v>1855</v>
      </c>
      <c r="J20" s="7">
        <v>30.686517783291979</v>
      </c>
    </row>
    <row r="21" spans="1:10" x14ac:dyDescent="0.35">
      <c r="A21" s="6">
        <v>8</v>
      </c>
      <c r="B21" s="7">
        <v>2</v>
      </c>
      <c r="C21" s="8">
        <v>42541</v>
      </c>
      <c r="D21" s="7" t="s">
        <v>10</v>
      </c>
      <c r="E21" s="7">
        <v>7</v>
      </c>
      <c r="F21" s="7">
        <v>9.4500000000000001E-2</v>
      </c>
      <c r="G21" s="7">
        <v>6.08</v>
      </c>
      <c r="H21" s="7">
        <v>950</v>
      </c>
      <c r="I21" s="7">
        <v>1775</v>
      </c>
      <c r="J21" s="7">
        <v>37.566137566137563</v>
      </c>
    </row>
    <row r="22" spans="1:10" x14ac:dyDescent="0.35">
      <c r="A22" s="6">
        <v>9</v>
      </c>
      <c r="B22" s="7">
        <v>1</v>
      </c>
      <c r="C22" s="8">
        <v>42541</v>
      </c>
      <c r="D22" s="7" t="s">
        <v>10</v>
      </c>
      <c r="E22" s="7">
        <v>9</v>
      </c>
      <c r="F22" s="7">
        <v>0.1027</v>
      </c>
      <c r="G22" s="7">
        <v>6.17</v>
      </c>
      <c r="H22" s="7">
        <v>500</v>
      </c>
      <c r="I22" s="7">
        <v>1075</v>
      </c>
      <c r="J22" s="7">
        <v>20.934761441090554</v>
      </c>
    </row>
    <row r="23" spans="1:10" x14ac:dyDescent="0.35">
      <c r="A23" s="6">
        <v>9</v>
      </c>
      <c r="B23" s="7">
        <v>2</v>
      </c>
      <c r="C23" s="8">
        <v>42541</v>
      </c>
      <c r="D23" s="7" t="s">
        <v>10</v>
      </c>
      <c r="E23" s="7">
        <v>10</v>
      </c>
      <c r="F23" s="7">
        <v>8.3900000000000002E-2</v>
      </c>
      <c r="G23" s="7">
        <v>6.12</v>
      </c>
      <c r="H23" s="7">
        <v>520</v>
      </c>
      <c r="I23" s="7">
        <v>1020</v>
      </c>
      <c r="J23" s="7">
        <v>24.31466030989273</v>
      </c>
    </row>
    <row r="24" spans="1:10" x14ac:dyDescent="0.35">
      <c r="A24" s="6">
        <v>10</v>
      </c>
      <c r="B24" s="7">
        <v>1</v>
      </c>
      <c r="C24" s="8">
        <v>42541</v>
      </c>
      <c r="D24" s="7" t="s">
        <v>10</v>
      </c>
      <c r="E24" s="7">
        <v>11</v>
      </c>
      <c r="F24" s="7">
        <v>0.13189999999999999</v>
      </c>
      <c r="G24" s="7">
        <v>6.04</v>
      </c>
      <c r="H24" s="7">
        <v>570</v>
      </c>
      <c r="I24" s="7">
        <v>1090</v>
      </c>
      <c r="J24" s="7">
        <v>16.527672479150873</v>
      </c>
    </row>
    <row r="25" spans="1:10" x14ac:dyDescent="0.35">
      <c r="A25" s="6">
        <v>10</v>
      </c>
      <c r="B25" s="7">
        <v>2</v>
      </c>
      <c r="C25" s="8">
        <v>42541</v>
      </c>
      <c r="D25" s="7" t="s">
        <v>10</v>
      </c>
      <c r="E25" s="7">
        <v>12</v>
      </c>
      <c r="F25" s="7">
        <v>8.8800000000000004E-2</v>
      </c>
      <c r="G25" s="7">
        <v>6</v>
      </c>
      <c r="H25" s="7">
        <v>500</v>
      </c>
      <c r="I25" s="7"/>
      <c r="J25" s="7">
        <v>0</v>
      </c>
    </row>
    <row r="26" spans="1:10" x14ac:dyDescent="0.35">
      <c r="A26" s="6">
        <v>11</v>
      </c>
      <c r="B26" s="7">
        <v>1</v>
      </c>
      <c r="C26" s="8">
        <v>42541</v>
      </c>
      <c r="D26" s="7" t="s">
        <v>10</v>
      </c>
      <c r="E26" s="7">
        <v>1</v>
      </c>
      <c r="F26" s="7">
        <v>0.10979999999999999</v>
      </c>
      <c r="G26" s="7">
        <v>6.25</v>
      </c>
      <c r="H26" s="7">
        <v>310</v>
      </c>
      <c r="I26" s="7">
        <v>650</v>
      </c>
      <c r="J26" s="7">
        <v>11.839708561020037</v>
      </c>
    </row>
    <row r="27" spans="1:10" x14ac:dyDescent="0.35">
      <c r="A27" s="6">
        <v>11</v>
      </c>
      <c r="B27" s="7">
        <v>2</v>
      </c>
      <c r="C27" s="8">
        <v>42541</v>
      </c>
      <c r="D27" s="7" t="s">
        <v>10</v>
      </c>
      <c r="E27" s="7">
        <v>2</v>
      </c>
      <c r="F27" s="7">
        <v>0.12130000000000001</v>
      </c>
      <c r="G27" s="7">
        <v>6.21</v>
      </c>
      <c r="H27" s="7">
        <v>290</v>
      </c>
      <c r="I27" s="7">
        <v>630</v>
      </c>
      <c r="J27" s="7">
        <v>10.387469084913437</v>
      </c>
    </row>
    <row r="28" spans="1:10" x14ac:dyDescent="0.35">
      <c r="A28" s="6">
        <v>11</v>
      </c>
      <c r="B28" s="7">
        <v>3</v>
      </c>
      <c r="C28" s="8">
        <v>42541</v>
      </c>
      <c r="D28" s="7" t="s">
        <v>10</v>
      </c>
      <c r="E28" s="7">
        <v>3</v>
      </c>
      <c r="F28" s="7">
        <v>8.4599999999999995E-2</v>
      </c>
      <c r="G28" s="7">
        <v>6.24</v>
      </c>
      <c r="H28" s="7">
        <v>250</v>
      </c>
      <c r="I28" s="7">
        <v>560</v>
      </c>
      <c r="J28" s="7">
        <v>13.238770685579198</v>
      </c>
    </row>
    <row r="29" spans="1:10" x14ac:dyDescent="0.35">
      <c r="A29" s="6">
        <v>12</v>
      </c>
      <c r="B29" s="7">
        <v>1</v>
      </c>
      <c r="C29" s="8">
        <v>42541</v>
      </c>
      <c r="D29" s="7" t="s">
        <v>10</v>
      </c>
      <c r="E29" s="7">
        <v>4</v>
      </c>
      <c r="F29" s="7">
        <v>8.1799999999999998E-2</v>
      </c>
      <c r="G29" s="7">
        <v>5.92</v>
      </c>
      <c r="H29" s="7">
        <v>430</v>
      </c>
      <c r="I29" s="7">
        <v>720</v>
      </c>
      <c r="J29" s="7">
        <v>17.603911980440099</v>
      </c>
    </row>
    <row r="30" spans="1:10" x14ac:dyDescent="0.35">
      <c r="A30" s="6">
        <v>12</v>
      </c>
      <c r="B30" s="7">
        <v>2</v>
      </c>
      <c r="C30" s="8">
        <v>42541</v>
      </c>
      <c r="D30" s="7" t="s">
        <v>10</v>
      </c>
      <c r="E30" s="7">
        <v>5</v>
      </c>
      <c r="F30" s="7">
        <v>6.4399999999999999E-2</v>
      </c>
      <c r="G30" s="7">
        <v>5.79</v>
      </c>
      <c r="H30" s="7">
        <v>420</v>
      </c>
      <c r="I30" s="7">
        <v>660</v>
      </c>
      <c r="J30" s="7">
        <v>20.496894409937891</v>
      </c>
    </row>
    <row r="31" spans="1:10" x14ac:dyDescent="0.35">
      <c r="A31" s="6">
        <v>12</v>
      </c>
      <c r="B31" s="7">
        <v>3</v>
      </c>
      <c r="C31" s="8">
        <v>42541</v>
      </c>
      <c r="D31" s="7" t="s">
        <v>10</v>
      </c>
      <c r="E31" s="7">
        <v>6</v>
      </c>
      <c r="F31" s="7">
        <v>4.9399999999999999E-2</v>
      </c>
      <c r="G31" s="7">
        <v>5.95</v>
      </c>
      <c r="H31" s="7">
        <v>340</v>
      </c>
      <c r="I31" s="7">
        <v>590</v>
      </c>
      <c r="J31" s="7">
        <v>23.886639676113358</v>
      </c>
    </row>
    <row r="32" spans="1:10" x14ac:dyDescent="0.35">
      <c r="A32" s="6">
        <v>13</v>
      </c>
      <c r="B32" s="7">
        <v>1</v>
      </c>
      <c r="C32" s="8">
        <v>42541</v>
      </c>
      <c r="D32" s="7" t="s">
        <v>10</v>
      </c>
      <c r="E32" s="7">
        <v>7</v>
      </c>
      <c r="F32" s="7">
        <v>7.4999999999999997E-2</v>
      </c>
      <c r="G32" s="7">
        <v>6.06</v>
      </c>
      <c r="H32" s="7">
        <v>390</v>
      </c>
      <c r="I32" s="7">
        <v>720</v>
      </c>
      <c r="J32" s="7">
        <v>19.2</v>
      </c>
    </row>
    <row r="33" spans="1:10" x14ac:dyDescent="0.35">
      <c r="A33" s="6">
        <v>13</v>
      </c>
      <c r="B33" s="7">
        <v>2</v>
      </c>
      <c r="C33" s="8">
        <v>42541</v>
      </c>
      <c r="D33" s="7" t="s">
        <v>10</v>
      </c>
      <c r="E33" s="7">
        <v>8</v>
      </c>
      <c r="F33" s="7">
        <v>6.9500000000000006E-2</v>
      </c>
      <c r="G33" s="7">
        <v>6.08</v>
      </c>
      <c r="H33" s="7">
        <v>410</v>
      </c>
      <c r="I33" s="7">
        <v>760</v>
      </c>
      <c r="J33" s="7">
        <v>21.870503597122301</v>
      </c>
    </row>
  </sheetData>
  <phoneticPr fontId="6" type="noConversion"/>
  <pageMargins left="0.75" right="0.75" top="1" bottom="1" header="0.5" footer="0.5"/>
  <pageSetup scale="9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33"/>
  <sheetViews>
    <sheetView workbookViewId="0">
      <selection activeCell="K1" sqref="K1"/>
    </sheetView>
  </sheetViews>
  <sheetFormatPr defaultColWidth="11" defaultRowHeight="15.5" x14ac:dyDescent="0.35"/>
  <cols>
    <col min="8" max="9" width="12.58203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9" t="s">
        <v>13</v>
      </c>
    </row>
    <row r="2" spans="1:11" x14ac:dyDescent="0.35">
      <c r="A2" s="2">
        <v>1</v>
      </c>
      <c r="B2" s="2">
        <v>1</v>
      </c>
      <c r="C2" s="8">
        <v>42541</v>
      </c>
      <c r="D2" s="2" t="s">
        <v>11</v>
      </c>
      <c r="E2" s="2">
        <v>1</v>
      </c>
      <c r="F2" s="2">
        <v>0.25190000000000001</v>
      </c>
      <c r="G2" s="2">
        <v>5.55</v>
      </c>
      <c r="H2" s="2">
        <v>4150</v>
      </c>
      <c r="I2" s="2">
        <v>5150</v>
      </c>
      <c r="J2" s="2">
        <f t="shared" ref="J2:J33" si="0">(I2/1000*2)/F2</f>
        <v>40.889241762604208</v>
      </c>
      <c r="K2">
        <f>J2-'Day 5 PM'!J2</f>
        <v>11.836610183656841</v>
      </c>
    </row>
    <row r="3" spans="1:11" x14ac:dyDescent="0.35">
      <c r="A3" s="2">
        <v>1</v>
      </c>
      <c r="B3" s="2">
        <v>2</v>
      </c>
      <c r="C3" s="8">
        <v>42541</v>
      </c>
      <c r="D3" s="2" t="s">
        <v>11</v>
      </c>
      <c r="E3" s="2">
        <v>2</v>
      </c>
      <c r="F3" s="2">
        <v>0.22739999999999999</v>
      </c>
      <c r="G3" s="2">
        <v>5.5</v>
      </c>
      <c r="H3" s="2">
        <v>4450</v>
      </c>
      <c r="I3" s="2">
        <v>5410</v>
      </c>
      <c r="J3" s="7">
        <f t="shared" si="0"/>
        <v>47.581354441512758</v>
      </c>
      <c r="K3">
        <f>J3-'Day 5 PM'!J3</f>
        <v>17.800394037131966</v>
      </c>
    </row>
    <row r="4" spans="1:11" x14ac:dyDescent="0.35">
      <c r="A4" s="2">
        <v>2</v>
      </c>
      <c r="B4" s="2">
        <v>1</v>
      </c>
      <c r="C4" s="8">
        <v>42541</v>
      </c>
      <c r="D4" s="2" t="s">
        <v>11</v>
      </c>
      <c r="E4" s="2">
        <v>3</v>
      </c>
      <c r="F4" s="2">
        <v>0.18360000000000001</v>
      </c>
      <c r="G4" s="2">
        <v>4.53</v>
      </c>
      <c r="H4" s="2">
        <v>15630</v>
      </c>
      <c r="I4" s="2">
        <v>16590</v>
      </c>
      <c r="J4" s="7">
        <f t="shared" si="0"/>
        <v>180.718954248366</v>
      </c>
      <c r="K4">
        <f>J4-'Day 5 PM'!J4</f>
        <v>164.19721511793122</v>
      </c>
    </row>
    <row r="5" spans="1:11" x14ac:dyDescent="0.35">
      <c r="A5" s="2">
        <v>2</v>
      </c>
      <c r="B5" s="2">
        <v>2</v>
      </c>
      <c r="C5" s="8">
        <v>42541</v>
      </c>
      <c r="D5" s="2" t="s">
        <v>11</v>
      </c>
      <c r="E5" s="2">
        <v>4</v>
      </c>
      <c r="F5" s="2">
        <v>0.16039999999999999</v>
      </c>
      <c r="G5" s="2">
        <v>4.63</v>
      </c>
      <c r="H5" s="2">
        <v>13280</v>
      </c>
      <c r="I5" s="2">
        <v>14180</v>
      </c>
      <c r="J5" s="7">
        <f t="shared" si="0"/>
        <v>176.80798004987531</v>
      </c>
      <c r="K5">
        <f>J5-'Day 5 PM'!J5</f>
        <v>155.14767470636386</v>
      </c>
    </row>
    <row r="6" spans="1:11" x14ac:dyDescent="0.35">
      <c r="A6" s="2">
        <v>3</v>
      </c>
      <c r="B6" s="2">
        <v>1</v>
      </c>
      <c r="C6" s="8">
        <v>42541</v>
      </c>
      <c r="D6" s="2" t="s">
        <v>11</v>
      </c>
      <c r="E6" s="2">
        <v>5</v>
      </c>
      <c r="F6" s="2">
        <v>0.11</v>
      </c>
      <c r="G6" s="2">
        <v>5.16</v>
      </c>
      <c r="H6" s="2">
        <v>2520</v>
      </c>
      <c r="I6" s="2">
        <v>3070</v>
      </c>
      <c r="J6" s="7">
        <f t="shared" si="0"/>
        <v>55.818181818181813</v>
      </c>
      <c r="K6">
        <f>J6-'Day 5 PM'!J6</f>
        <v>35.90733486424422</v>
      </c>
    </row>
    <row r="7" spans="1:11" x14ac:dyDescent="0.35">
      <c r="A7" s="2">
        <v>3</v>
      </c>
      <c r="B7" s="2">
        <v>2</v>
      </c>
      <c r="C7" s="8">
        <v>42541</v>
      </c>
      <c r="D7" s="2" t="s">
        <v>11</v>
      </c>
      <c r="E7" s="2">
        <v>6</v>
      </c>
      <c r="F7" s="2">
        <v>0.1191</v>
      </c>
      <c r="G7" s="2">
        <v>5.29</v>
      </c>
      <c r="H7" s="2">
        <v>2530</v>
      </c>
      <c r="I7" s="2">
        <v>3160</v>
      </c>
      <c r="J7" s="7">
        <f t="shared" si="0"/>
        <v>53.064651553316544</v>
      </c>
      <c r="K7">
        <f>J7-'Day 5 PM'!J7</f>
        <v>26.037624526289516</v>
      </c>
    </row>
    <row r="8" spans="1:11" x14ac:dyDescent="0.35">
      <c r="A8" s="2">
        <v>3</v>
      </c>
      <c r="B8" s="2">
        <v>3</v>
      </c>
      <c r="C8" s="8">
        <v>42541</v>
      </c>
      <c r="D8" s="2" t="s">
        <v>11</v>
      </c>
      <c r="E8" s="2">
        <v>7</v>
      </c>
      <c r="F8" s="2">
        <v>7.7399999999999997E-2</v>
      </c>
      <c r="G8" s="2">
        <v>5.78</v>
      </c>
      <c r="H8" s="2">
        <v>870</v>
      </c>
      <c r="I8" s="2">
        <v>1345</v>
      </c>
      <c r="J8" s="7">
        <f t="shared" si="0"/>
        <v>34.754521963824288</v>
      </c>
      <c r="K8">
        <f>J8-'Day 5 PM'!J8</f>
        <v>16.680447889750216</v>
      </c>
    </row>
    <row r="9" spans="1:11" x14ac:dyDescent="0.35">
      <c r="A9" s="2">
        <v>4</v>
      </c>
      <c r="B9" s="2">
        <v>1</v>
      </c>
      <c r="C9" s="8">
        <v>42541</v>
      </c>
      <c r="D9" s="2" t="s">
        <v>11</v>
      </c>
      <c r="E9" s="2">
        <v>8</v>
      </c>
      <c r="F9" s="2">
        <v>9.4200000000000006E-2</v>
      </c>
      <c r="G9" s="2">
        <v>4.8600000000000003</v>
      </c>
      <c r="H9" s="2">
        <v>3970</v>
      </c>
      <c r="I9" s="2">
        <v>4500</v>
      </c>
      <c r="J9" s="7">
        <f t="shared" si="0"/>
        <v>95.541401273885342</v>
      </c>
      <c r="K9">
        <f>J9-'Day 5 PM'!J9</f>
        <v>79.51576024824432</v>
      </c>
    </row>
    <row r="10" spans="1:11" x14ac:dyDescent="0.35">
      <c r="A10" s="2">
        <v>4</v>
      </c>
      <c r="B10" s="2">
        <v>2</v>
      </c>
      <c r="C10" s="8">
        <v>42541</v>
      </c>
      <c r="D10" s="2" t="s">
        <v>11</v>
      </c>
      <c r="E10" s="2">
        <v>1</v>
      </c>
      <c r="F10" s="2">
        <v>6.6699999999999995E-2</v>
      </c>
      <c r="G10" s="2">
        <v>4.76</v>
      </c>
      <c r="H10" s="2">
        <v>1760</v>
      </c>
      <c r="I10" s="2">
        <v>2050</v>
      </c>
      <c r="J10" s="7">
        <f t="shared" si="0"/>
        <v>61.469265367316339</v>
      </c>
      <c r="K10">
        <f>J10-'Day 5 PM'!J10</f>
        <v>46.246168254455448</v>
      </c>
    </row>
    <row r="11" spans="1:11" x14ac:dyDescent="0.35">
      <c r="A11" s="2">
        <v>4</v>
      </c>
      <c r="B11" s="2">
        <v>3</v>
      </c>
      <c r="C11" s="8">
        <v>42541</v>
      </c>
      <c r="D11" s="2" t="s">
        <v>11</v>
      </c>
      <c r="E11" s="2">
        <v>2</v>
      </c>
      <c r="F11" s="2">
        <v>9.6799999999999997E-2</v>
      </c>
      <c r="G11" s="2">
        <v>4.78</v>
      </c>
      <c r="H11" s="2">
        <v>2230</v>
      </c>
      <c r="I11" s="2">
        <v>2530</v>
      </c>
      <c r="J11" s="7">
        <f t="shared" si="0"/>
        <v>52.272727272727273</v>
      </c>
      <c r="K11">
        <f>J11-'Day 5 PM'!J11</f>
        <v>24.712205857457253</v>
      </c>
    </row>
    <row r="12" spans="1:11" x14ac:dyDescent="0.35">
      <c r="A12" s="2">
        <v>5</v>
      </c>
      <c r="B12" s="2">
        <v>1</v>
      </c>
      <c r="C12" s="8">
        <v>42541</v>
      </c>
      <c r="D12" s="2" t="s">
        <v>11</v>
      </c>
      <c r="E12" s="2">
        <v>3</v>
      </c>
      <c r="F12" s="2">
        <v>0.1547</v>
      </c>
      <c r="G12" s="2">
        <v>5.7</v>
      </c>
      <c r="H12" s="2">
        <v>1230</v>
      </c>
      <c r="I12" s="2">
        <v>1755</v>
      </c>
      <c r="J12" s="7">
        <f t="shared" si="0"/>
        <v>22.689075630252098</v>
      </c>
      <c r="K12">
        <f>J12-'Day 5 PM'!J12</f>
        <v>7.8296378792480823</v>
      </c>
    </row>
    <row r="13" spans="1:11" x14ac:dyDescent="0.35">
      <c r="A13" s="2">
        <v>5</v>
      </c>
      <c r="B13" s="2">
        <v>2</v>
      </c>
      <c r="C13" s="8">
        <v>42541</v>
      </c>
      <c r="D13" s="2" t="s">
        <v>11</v>
      </c>
      <c r="E13" s="2">
        <v>4</v>
      </c>
      <c r="F13" s="2">
        <v>0.13009999999999999</v>
      </c>
      <c r="G13" s="2">
        <v>5.67</v>
      </c>
      <c r="H13" s="2">
        <v>1160</v>
      </c>
      <c r="I13" s="2">
        <v>1610</v>
      </c>
      <c r="J13" s="7">
        <f t="shared" si="0"/>
        <v>24.75019215987702</v>
      </c>
      <c r="K13">
        <f>J13-'Day 5 PM'!J13</f>
        <v>14.393228861737251</v>
      </c>
    </row>
    <row r="14" spans="1:11" x14ac:dyDescent="0.35">
      <c r="A14" s="2">
        <v>5</v>
      </c>
      <c r="B14" s="2">
        <v>3</v>
      </c>
      <c r="C14" s="8">
        <v>42541</v>
      </c>
      <c r="D14" s="2" t="s">
        <v>11</v>
      </c>
      <c r="E14" s="2">
        <v>5</v>
      </c>
      <c r="F14" s="2">
        <v>0.1787</v>
      </c>
      <c r="G14" s="2">
        <v>5.67</v>
      </c>
      <c r="H14" s="2">
        <v>1360</v>
      </c>
      <c r="I14" s="2">
        <v>1870</v>
      </c>
      <c r="J14" s="7">
        <f t="shared" si="0"/>
        <v>20.92893116955792</v>
      </c>
      <c r="K14">
        <f>J14-'Day 5 PM'!J14</f>
        <v>11.029107952115375</v>
      </c>
    </row>
    <row r="15" spans="1:11" x14ac:dyDescent="0.35">
      <c r="A15" s="2">
        <v>6</v>
      </c>
      <c r="B15" s="2">
        <v>1</v>
      </c>
      <c r="C15" s="8">
        <v>42541</v>
      </c>
      <c r="D15" s="2" t="s">
        <v>11</v>
      </c>
      <c r="E15" s="2">
        <v>6</v>
      </c>
      <c r="F15" s="2">
        <v>0.40799999999999997</v>
      </c>
      <c r="G15" s="2">
        <v>5.38</v>
      </c>
      <c r="H15" s="2">
        <v>7950</v>
      </c>
      <c r="I15" s="2">
        <v>9400</v>
      </c>
      <c r="J15" s="7">
        <f t="shared" si="0"/>
        <v>46.078431372549026</v>
      </c>
      <c r="K15">
        <f>J15-'Day 5 PM'!J15</f>
        <v>15.597774866101194</v>
      </c>
    </row>
    <row r="16" spans="1:11" x14ac:dyDescent="0.35">
      <c r="A16" s="2">
        <v>6</v>
      </c>
      <c r="B16" s="2">
        <v>2</v>
      </c>
      <c r="C16" s="8">
        <v>42541</v>
      </c>
      <c r="D16" s="2" t="s">
        <v>11</v>
      </c>
      <c r="E16" s="2">
        <v>7</v>
      </c>
      <c r="F16" s="2">
        <v>0.31369999999999998</v>
      </c>
      <c r="G16" s="2">
        <v>5.42</v>
      </c>
      <c r="H16" s="2">
        <v>6000</v>
      </c>
      <c r="I16" s="2">
        <v>7120</v>
      </c>
      <c r="J16" s="7">
        <f t="shared" si="0"/>
        <v>45.393688237169272</v>
      </c>
      <c r="K16">
        <f>J16-'Day 5 PM'!J16</f>
        <v>13.795175226016859</v>
      </c>
    </row>
    <row r="17" spans="1:11" x14ac:dyDescent="0.35">
      <c r="A17" s="2">
        <v>7</v>
      </c>
      <c r="B17" s="2">
        <v>1</v>
      </c>
      <c r="C17" s="8">
        <v>42541</v>
      </c>
      <c r="D17" s="2" t="s">
        <v>11</v>
      </c>
      <c r="E17" s="2">
        <v>1</v>
      </c>
      <c r="F17" s="2">
        <v>0.18</v>
      </c>
      <c r="G17" s="2">
        <v>4.3899999999999997</v>
      </c>
      <c r="H17" s="2">
        <v>10380</v>
      </c>
      <c r="I17" s="2">
        <v>11330</v>
      </c>
      <c r="J17" s="7">
        <f t="shared" si="0"/>
        <v>125.8888888888889</v>
      </c>
      <c r="K17">
        <f>J17-'Day 5 PM'!J17</f>
        <v>107.97844112769486</v>
      </c>
    </row>
    <row r="18" spans="1:11" x14ac:dyDescent="0.35">
      <c r="A18" s="2">
        <v>7</v>
      </c>
      <c r="B18" s="2">
        <v>2</v>
      </c>
      <c r="C18" s="8">
        <v>42541</v>
      </c>
      <c r="D18" s="2" t="s">
        <v>11</v>
      </c>
      <c r="E18" s="2">
        <v>8</v>
      </c>
      <c r="F18" s="2">
        <v>0.16950000000000001</v>
      </c>
      <c r="G18" s="2">
        <v>4.5199999999999996</v>
      </c>
      <c r="H18" s="2">
        <v>900</v>
      </c>
      <c r="I18" s="2">
        <v>10550</v>
      </c>
      <c r="J18" s="7">
        <f t="shared" si="0"/>
        <v>124.48377581120944</v>
      </c>
      <c r="K18">
        <f>J18-'Day 5 PM'!J18</f>
        <v>111.67499264561017</v>
      </c>
    </row>
    <row r="19" spans="1:11" x14ac:dyDescent="0.35">
      <c r="A19" s="2">
        <v>7</v>
      </c>
      <c r="B19" s="2">
        <v>3</v>
      </c>
      <c r="C19" s="8">
        <v>42541</v>
      </c>
      <c r="D19" s="2" t="s">
        <v>11</v>
      </c>
      <c r="E19" s="2">
        <v>9</v>
      </c>
      <c r="F19" s="2">
        <v>0.20619999999999999</v>
      </c>
      <c r="G19" s="2">
        <v>4.42</v>
      </c>
      <c r="H19" s="2">
        <v>10450</v>
      </c>
      <c r="I19" s="2">
        <v>11320</v>
      </c>
      <c r="J19" s="7">
        <f t="shared" si="0"/>
        <v>109.79631425800194</v>
      </c>
      <c r="K19">
        <f>J19-'Day 5 PM'!J19</f>
        <v>97.131039379783431</v>
      </c>
    </row>
    <row r="20" spans="1:11" x14ac:dyDescent="0.35">
      <c r="A20" s="2">
        <v>8</v>
      </c>
      <c r="B20" s="2">
        <v>1</v>
      </c>
      <c r="C20" s="8">
        <v>42541</v>
      </c>
      <c r="D20" s="2" t="s">
        <v>11</v>
      </c>
      <c r="E20" s="2">
        <v>10</v>
      </c>
      <c r="F20" s="2">
        <v>9.8299999999999998E-2</v>
      </c>
      <c r="G20" s="2">
        <v>5.52</v>
      </c>
      <c r="H20" s="2">
        <v>3300</v>
      </c>
      <c r="I20" s="2">
        <v>4080</v>
      </c>
      <c r="J20" s="7">
        <f t="shared" si="0"/>
        <v>83.011190233977629</v>
      </c>
      <c r="K20">
        <f>J20-'Day 5 PM'!J20</f>
        <v>52.324672450685654</v>
      </c>
    </row>
    <row r="21" spans="1:11" x14ac:dyDescent="0.35">
      <c r="A21" s="2">
        <v>8</v>
      </c>
      <c r="B21" s="2">
        <v>2</v>
      </c>
      <c r="C21" s="8">
        <v>42541</v>
      </c>
      <c r="D21" s="2" t="s">
        <v>11</v>
      </c>
      <c r="E21" s="2">
        <v>11</v>
      </c>
      <c r="F21" s="2">
        <v>0.11020000000000001</v>
      </c>
      <c r="G21" s="2">
        <v>5.63</v>
      </c>
      <c r="H21" s="2">
        <v>3260</v>
      </c>
      <c r="I21" s="2">
        <v>4210</v>
      </c>
      <c r="J21" s="7">
        <f t="shared" si="0"/>
        <v>76.406533575317596</v>
      </c>
      <c r="K21">
        <f>J21-'Day 5 PM'!J21</f>
        <v>38.840396009180033</v>
      </c>
    </row>
    <row r="22" spans="1:11" x14ac:dyDescent="0.35">
      <c r="A22" s="2">
        <v>9</v>
      </c>
      <c r="B22" s="2">
        <v>1</v>
      </c>
      <c r="C22" s="8">
        <v>42541</v>
      </c>
      <c r="D22" s="2" t="s">
        <v>11</v>
      </c>
      <c r="E22" s="2">
        <v>12</v>
      </c>
      <c r="F22" s="2">
        <v>0.13450000000000001</v>
      </c>
      <c r="G22" s="2">
        <v>4.74</v>
      </c>
      <c r="H22" s="2"/>
      <c r="I22" s="2">
        <v>12550</v>
      </c>
      <c r="J22" s="7">
        <f t="shared" si="0"/>
        <v>186.6171003717472</v>
      </c>
      <c r="K22">
        <f>J22-'Day 5 PM'!J22</f>
        <v>165.68233893065664</v>
      </c>
    </row>
    <row r="23" spans="1:11" x14ac:dyDescent="0.35">
      <c r="A23" s="2">
        <v>9</v>
      </c>
      <c r="B23" s="2">
        <v>2</v>
      </c>
      <c r="C23" s="8">
        <v>42541</v>
      </c>
      <c r="D23" s="2" t="s">
        <v>11</v>
      </c>
      <c r="E23" s="2">
        <v>2</v>
      </c>
      <c r="F23" s="2">
        <v>0.14249999999999999</v>
      </c>
      <c r="G23" s="2">
        <v>4.7</v>
      </c>
      <c r="H23" s="2">
        <v>12800</v>
      </c>
      <c r="I23" s="2">
        <v>14070</v>
      </c>
      <c r="J23" s="7">
        <f t="shared" si="0"/>
        <v>197.47368421052633</v>
      </c>
      <c r="K23">
        <f>J23-'Day 5 PM'!J23</f>
        <v>173.1590239006336</v>
      </c>
    </row>
    <row r="24" spans="1:11" x14ac:dyDescent="0.35">
      <c r="A24" s="2">
        <v>10</v>
      </c>
      <c r="B24" s="2">
        <v>1</v>
      </c>
      <c r="C24" s="8">
        <v>42541</v>
      </c>
      <c r="D24" s="2" t="s">
        <v>11</v>
      </c>
      <c r="E24" s="2">
        <v>3</v>
      </c>
      <c r="F24" s="2">
        <v>0.16350000000000001</v>
      </c>
      <c r="G24" s="2">
        <v>4.93</v>
      </c>
      <c r="H24" s="2">
        <v>6280</v>
      </c>
      <c r="I24" s="2"/>
      <c r="J24" s="7">
        <f t="shared" si="0"/>
        <v>0</v>
      </c>
    </row>
    <row r="25" spans="1:11" x14ac:dyDescent="0.35">
      <c r="A25" s="2">
        <v>10</v>
      </c>
      <c r="B25" s="2">
        <v>2</v>
      </c>
      <c r="C25" s="8">
        <v>42541</v>
      </c>
      <c r="D25" s="2" t="s">
        <v>11</v>
      </c>
      <c r="E25" s="2">
        <v>4</v>
      </c>
      <c r="F25" s="2">
        <v>0.1104</v>
      </c>
      <c r="G25" s="2">
        <v>4.9800000000000004</v>
      </c>
      <c r="H25" s="2">
        <v>4180</v>
      </c>
      <c r="I25" s="2">
        <v>4760</v>
      </c>
      <c r="J25" s="7">
        <f t="shared" si="0"/>
        <v>86.231884057971016</v>
      </c>
      <c r="K25">
        <f>J25-'Day 5 PM'!J25</f>
        <v>86.231884057971016</v>
      </c>
    </row>
    <row r="26" spans="1:11" x14ac:dyDescent="0.35">
      <c r="A26" s="2">
        <v>11</v>
      </c>
      <c r="B26" s="2">
        <v>1</v>
      </c>
      <c r="C26" s="8">
        <v>42541</v>
      </c>
      <c r="D26" s="2" t="s">
        <v>11</v>
      </c>
      <c r="E26" s="2">
        <v>5</v>
      </c>
      <c r="F26" s="2">
        <v>0.18809999999999999</v>
      </c>
      <c r="G26" s="2">
        <v>5.62</v>
      </c>
      <c r="H26" s="2">
        <v>1880</v>
      </c>
      <c r="I26" s="2">
        <v>2510</v>
      </c>
      <c r="J26" s="7">
        <f t="shared" si="0"/>
        <v>26.687931951089844</v>
      </c>
      <c r="K26">
        <f>J26-'Day 5 PM'!J26</f>
        <v>14.848223390069807</v>
      </c>
    </row>
    <row r="27" spans="1:11" x14ac:dyDescent="0.35">
      <c r="A27" s="2">
        <v>11</v>
      </c>
      <c r="B27" s="2">
        <v>2</v>
      </c>
      <c r="C27" s="8">
        <v>42541</v>
      </c>
      <c r="D27" s="2" t="s">
        <v>11</v>
      </c>
      <c r="E27" s="2">
        <v>6</v>
      </c>
      <c r="F27" s="2">
        <v>0.15429999999999999</v>
      </c>
      <c r="G27" s="2">
        <v>5.7</v>
      </c>
      <c r="H27" s="2">
        <v>1350</v>
      </c>
      <c r="I27" s="2">
        <v>1920</v>
      </c>
      <c r="J27" s="7">
        <f t="shared" si="0"/>
        <v>24.886584575502269</v>
      </c>
      <c r="K27">
        <f>J27-'Day 5 PM'!J27</f>
        <v>14.499115490588832</v>
      </c>
    </row>
    <row r="28" spans="1:11" x14ac:dyDescent="0.35">
      <c r="A28" s="2">
        <v>11</v>
      </c>
      <c r="B28" s="2">
        <v>3</v>
      </c>
      <c r="C28" s="8">
        <v>42541</v>
      </c>
      <c r="D28" s="2" t="s">
        <v>11</v>
      </c>
      <c r="E28" s="2">
        <v>7</v>
      </c>
      <c r="F28" s="2">
        <v>0.17449999999999999</v>
      </c>
      <c r="G28" s="2">
        <v>5.63</v>
      </c>
      <c r="H28" s="2">
        <v>1670</v>
      </c>
      <c r="I28" s="2">
        <v>2320</v>
      </c>
      <c r="J28" s="7">
        <f t="shared" si="0"/>
        <v>26.590257879656161</v>
      </c>
      <c r="K28">
        <f>J28-'Day 5 PM'!J28</f>
        <v>13.351487194076963</v>
      </c>
    </row>
    <row r="29" spans="1:11" x14ac:dyDescent="0.35">
      <c r="A29" s="2">
        <v>12</v>
      </c>
      <c r="B29" s="2">
        <v>1</v>
      </c>
      <c r="C29" s="8">
        <v>42541</v>
      </c>
      <c r="D29" s="2" t="s">
        <v>11</v>
      </c>
      <c r="E29" s="2">
        <v>8</v>
      </c>
      <c r="F29" s="2">
        <v>0.10290000000000001</v>
      </c>
      <c r="G29" s="2">
        <v>4.68</v>
      </c>
      <c r="H29" s="2">
        <v>5580</v>
      </c>
      <c r="I29" s="2">
        <v>6410</v>
      </c>
      <c r="J29" s="7">
        <f t="shared" si="0"/>
        <v>124.58697764820214</v>
      </c>
      <c r="K29">
        <f>J29-'Day 5 PM'!J29</f>
        <v>106.98306566776203</v>
      </c>
    </row>
    <row r="30" spans="1:11" x14ac:dyDescent="0.35">
      <c r="A30" s="2">
        <v>12</v>
      </c>
      <c r="B30" s="2">
        <v>2</v>
      </c>
      <c r="C30" s="8">
        <v>42541</v>
      </c>
      <c r="D30" s="2" t="s">
        <v>11</v>
      </c>
      <c r="E30" s="2">
        <v>9</v>
      </c>
      <c r="F30" s="2">
        <v>0.1041</v>
      </c>
      <c r="G30" s="2">
        <v>4.58</v>
      </c>
      <c r="H30" s="2">
        <v>6150</v>
      </c>
      <c r="I30" s="2">
        <v>6920</v>
      </c>
      <c r="J30" s="7">
        <f t="shared" si="0"/>
        <v>132.9490874159462</v>
      </c>
      <c r="K30">
        <f>J30-'Day 5 PM'!J30</f>
        <v>112.4521930060083</v>
      </c>
    </row>
    <row r="31" spans="1:11" x14ac:dyDescent="0.35">
      <c r="A31" s="2">
        <v>12</v>
      </c>
      <c r="B31" s="2">
        <v>3</v>
      </c>
      <c r="C31" s="8">
        <v>42541</v>
      </c>
      <c r="D31" s="2" t="s">
        <v>11</v>
      </c>
      <c r="E31" s="2">
        <v>10</v>
      </c>
      <c r="F31" s="2">
        <v>9.6299999999999997E-2</v>
      </c>
      <c r="G31" s="2">
        <v>4.83</v>
      </c>
      <c r="H31" s="2">
        <v>3480</v>
      </c>
      <c r="I31" s="2">
        <v>4080</v>
      </c>
      <c r="J31" s="7">
        <f t="shared" si="0"/>
        <v>84.73520249221184</v>
      </c>
      <c r="K31">
        <f>J31-'Day 5 PM'!J31</f>
        <v>60.848562816098479</v>
      </c>
    </row>
    <row r="32" spans="1:11" x14ac:dyDescent="0.35">
      <c r="A32" s="2">
        <v>13</v>
      </c>
      <c r="B32" s="2">
        <v>1</v>
      </c>
      <c r="C32" s="8">
        <v>42541</v>
      </c>
      <c r="D32" s="2" t="s">
        <v>11</v>
      </c>
      <c r="E32" s="2">
        <v>11</v>
      </c>
      <c r="F32" s="2">
        <v>0.16919999999999999</v>
      </c>
      <c r="G32" s="2">
        <v>5.13</v>
      </c>
      <c r="H32" s="2">
        <v>5570</v>
      </c>
      <c r="I32" s="2">
        <v>6490</v>
      </c>
      <c r="J32" s="7">
        <f t="shared" si="0"/>
        <v>76.713947990543744</v>
      </c>
      <c r="K32">
        <f>J32-'Day 5 PM'!J32</f>
        <v>57.513947990543741</v>
      </c>
    </row>
    <row r="33" spans="1:11" x14ac:dyDescent="0.35">
      <c r="A33" s="2">
        <v>13</v>
      </c>
      <c r="B33" s="2">
        <v>2</v>
      </c>
      <c r="C33" s="8">
        <v>42541</v>
      </c>
      <c r="D33" s="2" t="s">
        <v>11</v>
      </c>
      <c r="E33" s="2">
        <v>12</v>
      </c>
      <c r="F33" s="2">
        <v>8.4900000000000003E-2</v>
      </c>
      <c r="G33" s="2">
        <v>5.22</v>
      </c>
      <c r="H33" s="2">
        <v>3180</v>
      </c>
      <c r="I33" s="2">
        <v>3830</v>
      </c>
      <c r="J33" s="7">
        <f t="shared" si="0"/>
        <v>90.223792697290932</v>
      </c>
      <c r="K33">
        <f>J33-'Day 5 PM'!J33</f>
        <v>68.353289100168638</v>
      </c>
    </row>
  </sheetData>
  <phoneticPr fontId="6" type="noConversion"/>
  <pageMargins left="0.75" right="0.75" top="1" bottom="1" header="0.5" footer="0.5"/>
  <pageSetup scale="9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33"/>
  <sheetViews>
    <sheetView workbookViewId="0">
      <selection activeCell="I34" sqref="I34"/>
    </sheetView>
  </sheetViews>
  <sheetFormatPr defaultColWidth="11" defaultRowHeight="15.5" x14ac:dyDescent="0.35"/>
  <cols>
    <col min="8" max="9" width="12.58203125" bestFit="1" customWidth="1"/>
  </cols>
  <sheetData>
    <row r="1" spans="1:10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35">
      <c r="A2" s="6">
        <v>1</v>
      </c>
      <c r="B2" s="7">
        <v>1</v>
      </c>
      <c r="C2" s="8">
        <v>42543</v>
      </c>
      <c r="D2" s="7" t="s">
        <v>10</v>
      </c>
      <c r="E2" s="7">
        <v>1</v>
      </c>
      <c r="F2" s="7">
        <v>0.25979999999999998</v>
      </c>
      <c r="G2" s="7">
        <v>5.68</v>
      </c>
      <c r="H2" s="7">
        <v>3870</v>
      </c>
      <c r="I2" s="7">
        <v>5270</v>
      </c>
      <c r="J2" s="2">
        <f t="shared" ref="J2:J33" si="0">(I2/1000*2)/F2</f>
        <v>40.569668976135489</v>
      </c>
    </row>
    <row r="3" spans="1:10" x14ac:dyDescent="0.35">
      <c r="A3" s="6">
        <v>1</v>
      </c>
      <c r="B3" s="7">
        <v>2</v>
      </c>
      <c r="C3" s="8">
        <v>42543</v>
      </c>
      <c r="D3" s="7" t="s">
        <v>10</v>
      </c>
      <c r="E3" s="7">
        <v>2</v>
      </c>
      <c r="F3" s="7">
        <v>0.17630000000000001</v>
      </c>
      <c r="G3" s="7">
        <v>5.8</v>
      </c>
      <c r="H3" s="7">
        <v>2430</v>
      </c>
      <c r="I3" s="7">
        <v>3550</v>
      </c>
      <c r="J3" s="7">
        <f t="shared" si="0"/>
        <v>40.272263187748152</v>
      </c>
    </row>
    <row r="4" spans="1:10" x14ac:dyDescent="0.35">
      <c r="A4" s="6">
        <v>2</v>
      </c>
      <c r="B4" s="7">
        <v>1</v>
      </c>
      <c r="C4" s="8">
        <v>42543</v>
      </c>
      <c r="D4" s="7" t="s">
        <v>10</v>
      </c>
      <c r="E4" s="7">
        <v>3</v>
      </c>
      <c r="F4" s="7">
        <v>0.182</v>
      </c>
      <c r="G4" s="7">
        <v>6.14</v>
      </c>
      <c r="H4" s="7">
        <v>750</v>
      </c>
      <c r="I4" s="7">
        <v>1430</v>
      </c>
      <c r="J4" s="7">
        <f t="shared" si="0"/>
        <v>15.714285714285714</v>
      </c>
    </row>
    <row r="5" spans="1:10" x14ac:dyDescent="0.35">
      <c r="A5" s="6">
        <v>2</v>
      </c>
      <c r="B5" s="7">
        <v>2</v>
      </c>
      <c r="C5" s="8">
        <v>42543</v>
      </c>
      <c r="D5" s="7" t="s">
        <v>10</v>
      </c>
      <c r="E5" s="7">
        <v>4</v>
      </c>
      <c r="F5" s="7">
        <v>0.1308</v>
      </c>
      <c r="G5" s="7">
        <v>6.08</v>
      </c>
      <c r="H5" s="7">
        <v>770</v>
      </c>
      <c r="I5" s="7">
        <v>1400</v>
      </c>
      <c r="J5" s="7">
        <f t="shared" si="0"/>
        <v>21.406727828746178</v>
      </c>
    </row>
    <row r="6" spans="1:10" x14ac:dyDescent="0.35">
      <c r="A6" s="6">
        <v>3</v>
      </c>
      <c r="B6" s="7">
        <v>1</v>
      </c>
      <c r="C6" s="8">
        <v>42543</v>
      </c>
      <c r="D6" s="7" t="s">
        <v>10</v>
      </c>
      <c r="E6" s="7">
        <v>5</v>
      </c>
      <c r="F6" s="7">
        <v>4.5199999999999997E-2</v>
      </c>
      <c r="G6" s="7">
        <v>5.8</v>
      </c>
      <c r="H6" s="7">
        <v>500</v>
      </c>
      <c r="I6" s="7">
        <v>700</v>
      </c>
      <c r="J6" s="7">
        <f t="shared" si="0"/>
        <v>30.973451327433629</v>
      </c>
    </row>
    <row r="7" spans="1:10" x14ac:dyDescent="0.35">
      <c r="A7" s="6">
        <v>3</v>
      </c>
      <c r="B7" s="7">
        <v>2</v>
      </c>
      <c r="C7" s="8">
        <v>42543</v>
      </c>
      <c r="D7" s="7" t="s">
        <v>10</v>
      </c>
      <c r="E7" s="7">
        <v>6</v>
      </c>
      <c r="F7" s="7">
        <v>6.7599999999999993E-2</v>
      </c>
      <c r="G7" s="7">
        <v>6.11</v>
      </c>
      <c r="H7" s="7">
        <v>400</v>
      </c>
      <c r="I7" s="7">
        <v>900</v>
      </c>
      <c r="J7" s="7">
        <f t="shared" si="0"/>
        <v>26.627218934911244</v>
      </c>
    </row>
    <row r="8" spans="1:10" x14ac:dyDescent="0.35">
      <c r="A8" s="6">
        <v>3</v>
      </c>
      <c r="B8" s="7">
        <v>3</v>
      </c>
      <c r="C8" s="8">
        <v>42543</v>
      </c>
      <c r="D8" s="7" t="s">
        <v>10</v>
      </c>
      <c r="E8" s="7">
        <v>7</v>
      </c>
      <c r="F8" s="7">
        <v>6.3100000000000003E-2</v>
      </c>
      <c r="G8" s="7">
        <v>5.92</v>
      </c>
      <c r="H8" s="7">
        <v>450</v>
      </c>
      <c r="I8" s="7">
        <v>800</v>
      </c>
      <c r="J8" s="7">
        <f t="shared" si="0"/>
        <v>25.356576862123614</v>
      </c>
    </row>
    <row r="9" spans="1:10" x14ac:dyDescent="0.35">
      <c r="A9" s="6">
        <v>4</v>
      </c>
      <c r="B9" s="7">
        <v>1</v>
      </c>
      <c r="C9" s="8">
        <v>42543</v>
      </c>
      <c r="D9" s="7" t="s">
        <v>10</v>
      </c>
      <c r="E9" s="7">
        <v>8</v>
      </c>
      <c r="F9" s="7">
        <v>7.9200000000000007E-2</v>
      </c>
      <c r="G9" s="7">
        <v>6.03</v>
      </c>
      <c r="H9" s="7"/>
      <c r="I9" s="7">
        <v>850</v>
      </c>
      <c r="J9" s="7">
        <f t="shared" si="0"/>
        <v>21.464646464646464</v>
      </c>
    </row>
    <row r="10" spans="1:10" x14ac:dyDescent="0.35">
      <c r="A10" s="6">
        <v>4</v>
      </c>
      <c r="B10" s="7">
        <v>2</v>
      </c>
      <c r="C10" s="8">
        <v>42543</v>
      </c>
      <c r="D10" s="7" t="s">
        <v>10</v>
      </c>
      <c r="E10" s="7">
        <v>9</v>
      </c>
      <c r="F10" s="7">
        <v>5.3699999999999998E-2</v>
      </c>
      <c r="G10" s="7">
        <v>5.91</v>
      </c>
      <c r="H10" s="7">
        <v>530</v>
      </c>
      <c r="I10" s="7">
        <v>810</v>
      </c>
      <c r="J10" s="7">
        <f t="shared" si="0"/>
        <v>30.16759776536313</v>
      </c>
    </row>
    <row r="11" spans="1:10" x14ac:dyDescent="0.35">
      <c r="A11" s="6">
        <v>4</v>
      </c>
      <c r="B11" s="7">
        <v>3</v>
      </c>
      <c r="C11" s="8">
        <v>42543</v>
      </c>
      <c r="D11" s="7" t="s">
        <v>10</v>
      </c>
      <c r="E11" s="7">
        <v>10</v>
      </c>
      <c r="F11" s="7">
        <v>5.2499999999999998E-2</v>
      </c>
      <c r="G11" s="7">
        <v>5.89</v>
      </c>
      <c r="H11" s="7">
        <v>450</v>
      </c>
      <c r="I11" s="7">
        <v>750</v>
      </c>
      <c r="J11" s="7">
        <f t="shared" si="0"/>
        <v>28.571428571428573</v>
      </c>
    </row>
    <row r="12" spans="1:10" x14ac:dyDescent="0.35">
      <c r="A12" s="6">
        <v>5</v>
      </c>
      <c r="B12" s="7">
        <v>1</v>
      </c>
      <c r="C12" s="8">
        <v>42543</v>
      </c>
      <c r="D12" s="7" t="s">
        <v>10</v>
      </c>
      <c r="E12" s="7">
        <v>11</v>
      </c>
      <c r="F12" s="7">
        <v>8.6099999999999996E-2</v>
      </c>
      <c r="G12" s="7">
        <v>6.03</v>
      </c>
      <c r="H12" s="7">
        <v>460</v>
      </c>
      <c r="I12" s="7">
        <v>910</v>
      </c>
      <c r="J12" s="7">
        <f t="shared" si="0"/>
        <v>21.138211382113823</v>
      </c>
    </row>
    <row r="13" spans="1:10" x14ac:dyDescent="0.35">
      <c r="A13" s="6">
        <v>5</v>
      </c>
      <c r="B13" s="7">
        <v>2</v>
      </c>
      <c r="C13" s="8">
        <v>42543</v>
      </c>
      <c r="D13" s="7" t="s">
        <v>10</v>
      </c>
      <c r="E13" s="7"/>
      <c r="F13" s="7"/>
      <c r="G13" s="7"/>
      <c r="H13" s="7"/>
      <c r="I13" s="7"/>
      <c r="J13" s="7" t="e">
        <f t="shared" si="0"/>
        <v>#DIV/0!</v>
      </c>
    </row>
    <row r="14" spans="1:10" x14ac:dyDescent="0.35">
      <c r="A14" s="6">
        <v>5</v>
      </c>
      <c r="B14" s="7">
        <v>3</v>
      </c>
      <c r="C14" s="8">
        <v>42543</v>
      </c>
      <c r="D14" s="7" t="s">
        <v>10</v>
      </c>
      <c r="E14" s="7">
        <v>12</v>
      </c>
      <c r="F14" s="7">
        <v>0.14030000000000001</v>
      </c>
      <c r="G14" s="7">
        <v>6.09</v>
      </c>
      <c r="H14" s="7">
        <v>500</v>
      </c>
      <c r="I14" s="7">
        <v>1050</v>
      </c>
      <c r="J14" s="7">
        <f t="shared" si="0"/>
        <v>14.967925873129008</v>
      </c>
    </row>
    <row r="15" spans="1:10" x14ac:dyDescent="0.35">
      <c r="A15" s="6">
        <v>6</v>
      </c>
      <c r="B15" s="7">
        <v>1</v>
      </c>
      <c r="C15" s="8">
        <v>42543</v>
      </c>
      <c r="D15" s="7" t="s">
        <v>10</v>
      </c>
      <c r="E15" s="7">
        <v>2</v>
      </c>
      <c r="F15" s="7">
        <v>0.18079999999999999</v>
      </c>
      <c r="G15" s="7">
        <v>5.67</v>
      </c>
      <c r="H15" s="7">
        <v>1970</v>
      </c>
      <c r="I15" s="7">
        <v>2550</v>
      </c>
      <c r="J15" s="7">
        <f t="shared" si="0"/>
        <v>28.207964601769913</v>
      </c>
    </row>
    <row r="16" spans="1:10" x14ac:dyDescent="0.35">
      <c r="A16" s="6">
        <v>6</v>
      </c>
      <c r="B16" s="7">
        <v>2</v>
      </c>
      <c r="C16" s="8">
        <v>42543</v>
      </c>
      <c r="D16" s="7" t="s">
        <v>10</v>
      </c>
      <c r="E16" s="7">
        <v>3</v>
      </c>
      <c r="F16" s="7">
        <v>0.14749999999999999</v>
      </c>
      <c r="G16" s="7">
        <v>5.65</v>
      </c>
      <c r="H16" s="7">
        <v>1480</v>
      </c>
      <c r="I16" s="7">
        <v>2050</v>
      </c>
      <c r="J16" s="7">
        <f t="shared" si="0"/>
        <v>27.796610169491526</v>
      </c>
    </row>
    <row r="17" spans="1:10" x14ac:dyDescent="0.35">
      <c r="A17" s="6">
        <v>7</v>
      </c>
      <c r="B17" s="7">
        <v>1</v>
      </c>
      <c r="C17" s="8">
        <v>42543</v>
      </c>
      <c r="D17" s="7" t="s">
        <v>10</v>
      </c>
      <c r="E17" s="7">
        <v>4</v>
      </c>
      <c r="F17" s="7">
        <v>9.8599999999999993E-2</v>
      </c>
      <c r="G17" s="7">
        <v>5.56</v>
      </c>
      <c r="H17" s="7"/>
      <c r="I17" s="7">
        <v>1000</v>
      </c>
      <c r="J17" s="7">
        <f t="shared" si="0"/>
        <v>20.28397565922921</v>
      </c>
    </row>
    <row r="18" spans="1:10" x14ac:dyDescent="0.35">
      <c r="A18" s="6">
        <v>7</v>
      </c>
      <c r="B18" s="7">
        <v>2</v>
      </c>
      <c r="C18" s="8">
        <v>42543</v>
      </c>
      <c r="D18" s="7" t="s">
        <v>10</v>
      </c>
      <c r="E18" s="7">
        <v>5</v>
      </c>
      <c r="F18" s="7">
        <v>7.7200000000000005E-2</v>
      </c>
      <c r="G18" s="7">
        <v>5.53</v>
      </c>
      <c r="H18" s="7">
        <v>520</v>
      </c>
      <c r="I18" s="7">
        <v>830</v>
      </c>
      <c r="J18" s="7">
        <f>(I18/1000*2)/F18</f>
        <v>21.502590673575128</v>
      </c>
    </row>
    <row r="19" spans="1:10" x14ac:dyDescent="0.35">
      <c r="A19" s="6">
        <v>7</v>
      </c>
      <c r="B19" s="7">
        <v>3</v>
      </c>
      <c r="C19" s="8">
        <v>42543</v>
      </c>
      <c r="D19" s="7" t="s">
        <v>10</v>
      </c>
      <c r="E19" s="7">
        <v>6</v>
      </c>
      <c r="F19" s="7">
        <v>6.4899999999999999E-2</v>
      </c>
      <c r="G19" s="7">
        <v>5.64</v>
      </c>
      <c r="H19" s="7">
        <v>650</v>
      </c>
      <c r="I19" s="7">
        <v>1050</v>
      </c>
      <c r="J19" s="7">
        <f t="shared" ref="J19:J31" si="1">(I19/1000*2)/F18</f>
        <v>27.202072538860104</v>
      </c>
    </row>
    <row r="20" spans="1:10" x14ac:dyDescent="0.35">
      <c r="A20" s="6">
        <v>8</v>
      </c>
      <c r="B20" s="7">
        <v>1</v>
      </c>
      <c r="C20" s="8">
        <v>42543</v>
      </c>
      <c r="D20" s="7" t="s">
        <v>10</v>
      </c>
      <c r="E20" s="7">
        <v>7</v>
      </c>
      <c r="F20" s="7">
        <v>0.2893</v>
      </c>
      <c r="G20" s="7">
        <v>5.9</v>
      </c>
      <c r="H20" s="7">
        <v>2200</v>
      </c>
      <c r="I20" s="7">
        <v>3750</v>
      </c>
      <c r="J20" s="7">
        <f t="shared" si="1"/>
        <v>115.56240369799691</v>
      </c>
    </row>
    <row r="21" spans="1:10" x14ac:dyDescent="0.35">
      <c r="A21" s="6">
        <v>8</v>
      </c>
      <c r="B21" s="7">
        <v>2</v>
      </c>
      <c r="C21" s="8">
        <v>42543</v>
      </c>
      <c r="D21" s="7" t="s">
        <v>10</v>
      </c>
      <c r="E21" s="7">
        <v>8</v>
      </c>
      <c r="F21" s="7">
        <v>0.37619999999999998</v>
      </c>
      <c r="G21" s="7">
        <v>5.78</v>
      </c>
      <c r="H21" s="7">
        <v>3950</v>
      </c>
      <c r="I21" s="7">
        <v>5300</v>
      </c>
      <c r="J21" s="7">
        <f t="shared" si="1"/>
        <v>36.640165917732453</v>
      </c>
    </row>
    <row r="22" spans="1:10" x14ac:dyDescent="0.35">
      <c r="A22" s="6">
        <v>9</v>
      </c>
      <c r="B22" s="7">
        <v>1</v>
      </c>
      <c r="C22" s="8">
        <v>42543</v>
      </c>
      <c r="D22" s="7" t="s">
        <v>10</v>
      </c>
      <c r="E22" s="7">
        <v>9</v>
      </c>
      <c r="F22" s="7">
        <v>0.1163</v>
      </c>
      <c r="G22" s="7">
        <v>5.91</v>
      </c>
      <c r="H22" s="7">
        <v>1320</v>
      </c>
      <c r="I22" s="7">
        <v>2070</v>
      </c>
      <c r="J22" s="7">
        <f t="shared" si="1"/>
        <v>11.004784688995215</v>
      </c>
    </row>
    <row r="23" spans="1:10" x14ac:dyDescent="0.35">
      <c r="A23" s="6">
        <v>9</v>
      </c>
      <c r="B23" s="7">
        <v>2</v>
      </c>
      <c r="C23" s="8">
        <v>42543</v>
      </c>
      <c r="D23" s="7" t="s">
        <v>10</v>
      </c>
      <c r="E23" s="7">
        <v>10</v>
      </c>
      <c r="F23" s="7">
        <v>7.1800000000000003E-2</v>
      </c>
      <c r="G23" s="7">
        <v>5.93</v>
      </c>
      <c r="H23" s="7">
        <v>1020</v>
      </c>
      <c r="I23" s="7">
        <v>1600</v>
      </c>
      <c r="J23" s="7">
        <f t="shared" si="1"/>
        <v>27.515047291487534</v>
      </c>
    </row>
    <row r="24" spans="1:10" x14ac:dyDescent="0.35">
      <c r="A24" s="6">
        <v>10</v>
      </c>
      <c r="B24" s="7">
        <v>1</v>
      </c>
      <c r="C24" s="8">
        <v>42543</v>
      </c>
      <c r="D24" s="7" t="s">
        <v>10</v>
      </c>
      <c r="E24" s="7">
        <v>11</v>
      </c>
      <c r="F24" s="7">
        <v>0.1623</v>
      </c>
      <c r="G24" s="7">
        <v>5.95</v>
      </c>
      <c r="H24" s="7">
        <v>1000</v>
      </c>
      <c r="I24" s="7">
        <v>1650</v>
      </c>
      <c r="J24" s="7">
        <f t="shared" si="1"/>
        <v>45.961002785515319</v>
      </c>
    </row>
    <row r="25" spans="1:10" x14ac:dyDescent="0.35">
      <c r="A25" s="6">
        <v>10</v>
      </c>
      <c r="B25" s="7">
        <v>2</v>
      </c>
      <c r="C25" s="8">
        <v>42543</v>
      </c>
      <c r="D25" s="7" t="s">
        <v>10</v>
      </c>
      <c r="E25" s="7">
        <v>12</v>
      </c>
      <c r="F25" s="7">
        <v>0.16109999999999999</v>
      </c>
      <c r="G25" s="7">
        <v>5.93</v>
      </c>
      <c r="H25" s="7">
        <v>1000</v>
      </c>
      <c r="I25" s="7">
        <v>1600</v>
      </c>
      <c r="J25" s="7">
        <f t="shared" si="1"/>
        <v>19.716574245224894</v>
      </c>
    </row>
    <row r="26" spans="1:10" x14ac:dyDescent="0.35">
      <c r="A26" s="6">
        <v>11</v>
      </c>
      <c r="B26" s="7">
        <v>1</v>
      </c>
      <c r="C26" s="8">
        <v>42543</v>
      </c>
      <c r="D26" s="7" t="s">
        <v>10</v>
      </c>
      <c r="E26" s="7">
        <v>1</v>
      </c>
      <c r="F26" s="7">
        <v>8.7099999999999997E-2</v>
      </c>
      <c r="G26" s="7">
        <v>6.31</v>
      </c>
      <c r="H26" s="7">
        <v>360</v>
      </c>
      <c r="I26" s="7">
        <v>840</v>
      </c>
      <c r="J26" s="7">
        <f t="shared" si="1"/>
        <v>10.428305400372439</v>
      </c>
    </row>
    <row r="27" spans="1:10" x14ac:dyDescent="0.35">
      <c r="A27" s="6">
        <v>11</v>
      </c>
      <c r="B27" s="7">
        <v>2</v>
      </c>
      <c r="C27" s="8">
        <v>42543</v>
      </c>
      <c r="D27" s="7" t="s">
        <v>10</v>
      </c>
      <c r="E27" s="7">
        <v>2</v>
      </c>
      <c r="F27" s="7">
        <v>0.13489999999999999</v>
      </c>
      <c r="G27" s="7">
        <v>6.06</v>
      </c>
      <c r="H27" s="7">
        <v>570</v>
      </c>
      <c r="I27" s="7">
        <v>1030</v>
      </c>
      <c r="J27" s="7">
        <f t="shared" si="1"/>
        <v>23.650975889781861</v>
      </c>
    </row>
    <row r="28" spans="1:10" x14ac:dyDescent="0.35">
      <c r="A28" s="6">
        <v>11</v>
      </c>
      <c r="B28" s="7">
        <v>3</v>
      </c>
      <c r="C28" s="8">
        <v>42543</v>
      </c>
      <c r="D28" s="7" t="s">
        <v>10</v>
      </c>
      <c r="E28" s="7">
        <v>3</v>
      </c>
      <c r="F28" s="7">
        <v>0.13980000000000001</v>
      </c>
      <c r="G28" s="7">
        <v>6.09</v>
      </c>
      <c r="H28" s="7">
        <v>530</v>
      </c>
      <c r="I28" s="7">
        <v>1030</v>
      </c>
      <c r="J28" s="7">
        <f t="shared" si="1"/>
        <v>15.270570793180134</v>
      </c>
    </row>
    <row r="29" spans="1:10" x14ac:dyDescent="0.35">
      <c r="A29" s="6">
        <v>12</v>
      </c>
      <c r="B29" s="7">
        <v>1</v>
      </c>
      <c r="C29" s="8">
        <v>42543</v>
      </c>
      <c r="D29" s="7" t="s">
        <v>10</v>
      </c>
      <c r="E29" s="7">
        <v>4</v>
      </c>
      <c r="F29" s="7">
        <v>7.1599999999999997E-2</v>
      </c>
      <c r="G29" s="7">
        <v>5.59</v>
      </c>
      <c r="H29" s="7">
        <v>780</v>
      </c>
      <c r="I29" s="7">
        <v>1260</v>
      </c>
      <c r="J29" s="7">
        <f t="shared" si="1"/>
        <v>18.025751072961373</v>
      </c>
    </row>
    <row r="30" spans="1:10" x14ac:dyDescent="0.35">
      <c r="A30" s="6">
        <v>12</v>
      </c>
      <c r="B30" s="7">
        <v>2</v>
      </c>
      <c r="C30" s="8">
        <v>42543</v>
      </c>
      <c r="D30" s="7" t="s">
        <v>10</v>
      </c>
      <c r="E30" s="7">
        <v>5</v>
      </c>
      <c r="F30" s="7">
        <v>6.1499999999999999E-2</v>
      </c>
      <c r="G30" s="7">
        <v>5.38</v>
      </c>
      <c r="H30" s="7">
        <v>800</v>
      </c>
      <c r="I30" s="7">
        <v>1150</v>
      </c>
      <c r="J30" s="7">
        <f t="shared" si="1"/>
        <v>32.122905027932958</v>
      </c>
    </row>
    <row r="31" spans="1:10" x14ac:dyDescent="0.35">
      <c r="A31" s="6">
        <v>12</v>
      </c>
      <c r="B31" s="7">
        <v>3</v>
      </c>
      <c r="C31" s="8">
        <v>42543</v>
      </c>
      <c r="D31" s="7" t="s">
        <v>10</v>
      </c>
      <c r="E31" s="7">
        <v>6</v>
      </c>
      <c r="F31" s="2">
        <v>7.4700000000000003E-2</v>
      </c>
      <c r="G31" s="7">
        <v>5.59</v>
      </c>
      <c r="H31" s="7">
        <v>750</v>
      </c>
      <c r="I31" s="7">
        <v>1220</v>
      </c>
      <c r="J31" s="7">
        <f t="shared" si="1"/>
        <v>39.674796747967477</v>
      </c>
    </row>
    <row r="32" spans="1:10" x14ac:dyDescent="0.35">
      <c r="A32" s="6">
        <v>13</v>
      </c>
      <c r="B32" s="7">
        <v>1</v>
      </c>
      <c r="C32" s="8">
        <v>42543</v>
      </c>
      <c r="D32" s="7" t="s">
        <v>10</v>
      </c>
      <c r="E32" s="7">
        <v>7</v>
      </c>
      <c r="F32" s="7">
        <v>9.1499999999999998E-2</v>
      </c>
      <c r="G32" s="7">
        <v>5.72</v>
      </c>
      <c r="H32" s="7">
        <v>880</v>
      </c>
      <c r="I32" s="7">
        <v>1380</v>
      </c>
      <c r="J32" s="7">
        <f t="shared" si="0"/>
        <v>30.163934426229506</v>
      </c>
    </row>
    <row r="33" spans="1:10" x14ac:dyDescent="0.35">
      <c r="A33" s="6">
        <v>13</v>
      </c>
      <c r="B33" s="7">
        <v>2</v>
      </c>
      <c r="C33" s="8">
        <v>42543</v>
      </c>
      <c r="D33" s="7" t="s">
        <v>10</v>
      </c>
      <c r="E33" s="7">
        <v>8</v>
      </c>
      <c r="F33" s="7">
        <v>0.1178</v>
      </c>
      <c r="G33" s="7">
        <v>5.7</v>
      </c>
      <c r="H33" s="7">
        <v>970</v>
      </c>
      <c r="I33" s="7">
        <v>1540</v>
      </c>
      <c r="J33" s="7">
        <f t="shared" si="0"/>
        <v>26.146010186757216</v>
      </c>
    </row>
  </sheetData>
  <phoneticPr fontId="6" type="noConversion"/>
  <pageMargins left="0.75" right="0.75" top="1" bottom="1" header="0.5" footer="0.5"/>
  <pageSetup scale="9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3"/>
  <sheetViews>
    <sheetView workbookViewId="0">
      <selection activeCell="K1" sqref="K1"/>
    </sheetView>
  </sheetViews>
  <sheetFormatPr defaultColWidth="11" defaultRowHeight="15.5" x14ac:dyDescent="0.35"/>
  <cols>
    <col min="8" max="9" width="12.58203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9" t="s">
        <v>12</v>
      </c>
    </row>
    <row r="2" spans="1:11" x14ac:dyDescent="0.35">
      <c r="A2" s="2">
        <v>1</v>
      </c>
      <c r="B2" s="2">
        <v>1</v>
      </c>
      <c r="C2" s="8">
        <v>42543</v>
      </c>
      <c r="D2" s="2" t="s">
        <v>11</v>
      </c>
      <c r="E2" s="2">
        <v>9</v>
      </c>
      <c r="F2" s="2">
        <v>0.34079999999999999</v>
      </c>
      <c r="G2" s="2">
        <v>5.39</v>
      </c>
      <c r="H2" s="2">
        <v>8300</v>
      </c>
      <c r="I2" s="2">
        <v>10800</v>
      </c>
      <c r="J2" s="2">
        <f t="shared" ref="J2:J33" si="0">(I2/1000*2)/F2</f>
        <v>63.380281690140848</v>
      </c>
      <c r="K2">
        <f>J2-'Day 7 PM'!J2</f>
        <v>22.810612714005359</v>
      </c>
    </row>
    <row r="3" spans="1:11" x14ac:dyDescent="0.35">
      <c r="A3" s="2">
        <v>1</v>
      </c>
      <c r="B3" s="2">
        <v>2</v>
      </c>
      <c r="C3" s="8">
        <v>42543</v>
      </c>
      <c r="D3" s="2" t="s">
        <v>11</v>
      </c>
      <c r="E3" s="2">
        <v>10</v>
      </c>
      <c r="F3" s="2">
        <v>0.21759999999999999</v>
      </c>
      <c r="G3" s="2">
        <v>5.51</v>
      </c>
      <c r="H3" s="2">
        <v>5100</v>
      </c>
      <c r="I3" s="2">
        <v>6650</v>
      </c>
      <c r="J3" s="7">
        <f t="shared" si="0"/>
        <v>61.121323529411768</v>
      </c>
      <c r="K3">
        <f>J3-'Day 7 PM'!J3</f>
        <v>20.849060341663616</v>
      </c>
    </row>
    <row r="4" spans="1:11" x14ac:dyDescent="0.35">
      <c r="A4" s="2">
        <v>2</v>
      </c>
      <c r="B4" s="2">
        <v>1</v>
      </c>
      <c r="C4" s="8">
        <v>42543</v>
      </c>
      <c r="D4" s="2" t="s">
        <v>11</v>
      </c>
      <c r="E4" s="2">
        <v>11</v>
      </c>
      <c r="F4" s="2">
        <v>0.12540000000000001</v>
      </c>
      <c r="G4" s="2">
        <v>4.91</v>
      </c>
      <c r="H4" s="2">
        <v>7250</v>
      </c>
      <c r="I4" s="2">
        <v>8800</v>
      </c>
      <c r="J4" s="7">
        <f t="shared" si="0"/>
        <v>140.35087719298247</v>
      </c>
      <c r="K4">
        <f>J4-'Day 7 PM'!J4</f>
        <v>124.63659147869676</v>
      </c>
    </row>
    <row r="5" spans="1:11" x14ac:dyDescent="0.35">
      <c r="A5" s="2">
        <v>2</v>
      </c>
      <c r="B5" s="2">
        <v>2</v>
      </c>
      <c r="C5" s="8">
        <v>42543</v>
      </c>
      <c r="D5" s="2" t="s">
        <v>11</v>
      </c>
      <c r="E5" s="2">
        <v>12</v>
      </c>
      <c r="F5" s="2">
        <v>0.10970000000000001</v>
      </c>
      <c r="G5" s="2">
        <v>4.78</v>
      </c>
      <c r="H5" s="2">
        <v>7900</v>
      </c>
      <c r="I5" s="2">
        <v>9260</v>
      </c>
      <c r="J5" s="7">
        <f t="shared" si="0"/>
        <v>168.82406563354601</v>
      </c>
      <c r="K5">
        <f>J5-'Day 7 PM'!J5</f>
        <v>147.41733780479984</v>
      </c>
    </row>
    <row r="6" spans="1:11" x14ac:dyDescent="0.35">
      <c r="A6" s="2">
        <v>3</v>
      </c>
      <c r="B6" s="2">
        <v>1</v>
      </c>
      <c r="C6" s="8">
        <v>42543</v>
      </c>
      <c r="D6" s="2" t="s">
        <v>11</v>
      </c>
      <c r="E6" s="2">
        <v>1</v>
      </c>
      <c r="F6" s="2">
        <v>5.62E-2</v>
      </c>
      <c r="G6" s="2">
        <v>5.6</v>
      </c>
      <c r="H6" s="2">
        <v>1025</v>
      </c>
      <c r="I6" s="2">
        <v>1625</v>
      </c>
      <c r="J6" s="7">
        <f t="shared" si="0"/>
        <v>57.829181494661924</v>
      </c>
      <c r="K6">
        <f>J6-'Day 7 PM'!J6</f>
        <v>26.855730167228295</v>
      </c>
    </row>
    <row r="7" spans="1:11" x14ac:dyDescent="0.35">
      <c r="A7" s="2">
        <v>3</v>
      </c>
      <c r="B7" s="2">
        <v>2</v>
      </c>
      <c r="C7" s="8">
        <v>42543</v>
      </c>
      <c r="D7" s="2" t="s">
        <v>11</v>
      </c>
      <c r="E7" s="2">
        <v>2</v>
      </c>
      <c r="F7" s="2">
        <v>7.0199999999999999E-2</v>
      </c>
      <c r="G7" s="2">
        <v>5.27</v>
      </c>
      <c r="H7" s="2">
        <v>1825</v>
      </c>
      <c r="I7" s="2">
        <v>2600</v>
      </c>
      <c r="J7" s="7">
        <f t="shared" si="0"/>
        <v>74.074074074074076</v>
      </c>
      <c r="K7">
        <f>J7-'Day 7 PM'!J7</f>
        <v>47.446855139162835</v>
      </c>
    </row>
    <row r="8" spans="1:11" x14ac:dyDescent="0.35">
      <c r="A8" s="2">
        <v>3</v>
      </c>
      <c r="B8" s="2">
        <v>3</v>
      </c>
      <c r="C8" s="8">
        <v>42543</v>
      </c>
      <c r="D8" s="2" t="s">
        <v>11</v>
      </c>
      <c r="E8" s="2">
        <v>3</v>
      </c>
      <c r="F8" s="2">
        <v>3.5200000000000002E-2</v>
      </c>
      <c r="G8" s="2">
        <v>5.77</v>
      </c>
      <c r="H8" s="2">
        <v>705</v>
      </c>
      <c r="I8" s="2">
        <v>1230</v>
      </c>
      <c r="J8" s="7">
        <f t="shared" si="0"/>
        <v>69.886363636363626</v>
      </c>
      <c r="K8">
        <f>J8-'Day 7 PM'!J8</f>
        <v>44.529786774240009</v>
      </c>
    </row>
    <row r="9" spans="1:11" x14ac:dyDescent="0.35">
      <c r="A9" s="2">
        <v>4</v>
      </c>
      <c r="B9" s="2">
        <v>1</v>
      </c>
      <c r="C9" s="8">
        <v>42543</v>
      </c>
      <c r="D9" s="2" t="s">
        <v>11</v>
      </c>
      <c r="E9" s="2">
        <v>4</v>
      </c>
      <c r="F9" s="2">
        <v>0.1036</v>
      </c>
      <c r="G9" s="2">
        <v>5.05</v>
      </c>
      <c r="H9" s="2">
        <v>2860</v>
      </c>
      <c r="I9" s="2">
        <v>3710</v>
      </c>
      <c r="J9" s="7">
        <f t="shared" si="0"/>
        <v>71.621621621621628</v>
      </c>
      <c r="K9">
        <f>J9-'Day 7 PM'!J9</f>
        <v>50.156975156975165</v>
      </c>
    </row>
    <row r="10" spans="1:11" x14ac:dyDescent="0.35">
      <c r="A10" s="2">
        <v>4</v>
      </c>
      <c r="B10" s="2">
        <v>2</v>
      </c>
      <c r="C10" s="8">
        <v>42543</v>
      </c>
      <c r="D10" s="2" t="s">
        <v>11</v>
      </c>
      <c r="E10" s="2">
        <v>5</v>
      </c>
      <c r="F10" s="2">
        <v>6.4000000000000001E-2</v>
      </c>
      <c r="G10" s="2">
        <v>5.5</v>
      </c>
      <c r="H10" s="2">
        <v>1350</v>
      </c>
      <c r="I10" s="2">
        <v>1975</v>
      </c>
      <c r="J10" s="7">
        <f t="shared" si="0"/>
        <v>61.71875</v>
      </c>
      <c r="K10">
        <f>J10-'Day 7 PM'!J10</f>
        <v>31.55115223463687</v>
      </c>
    </row>
    <row r="11" spans="1:11" x14ac:dyDescent="0.35">
      <c r="A11" s="2">
        <v>4</v>
      </c>
      <c r="B11" s="2">
        <v>3</v>
      </c>
      <c r="C11" s="8">
        <v>42543</v>
      </c>
      <c r="D11" s="2" t="s">
        <v>11</v>
      </c>
      <c r="E11" s="2">
        <v>6</v>
      </c>
      <c r="F11" s="2">
        <v>0.11</v>
      </c>
      <c r="G11" s="2">
        <v>5.32</v>
      </c>
      <c r="H11" s="2">
        <v>2550</v>
      </c>
      <c r="I11" s="2">
        <v>3380</v>
      </c>
      <c r="J11" s="7">
        <f t="shared" si="0"/>
        <v>61.454545454545453</v>
      </c>
      <c r="K11">
        <f>J11-'Day 7 PM'!J11</f>
        <v>32.883116883116884</v>
      </c>
    </row>
    <row r="12" spans="1:11" x14ac:dyDescent="0.35">
      <c r="A12" s="2">
        <v>5</v>
      </c>
      <c r="B12" s="2">
        <v>1</v>
      </c>
      <c r="C12" s="8">
        <v>42543</v>
      </c>
      <c r="D12" s="2" t="s">
        <v>11</v>
      </c>
      <c r="E12" s="2">
        <v>7</v>
      </c>
      <c r="F12" s="2">
        <v>0.1023</v>
      </c>
      <c r="G12" s="2">
        <v>5.73</v>
      </c>
      <c r="H12" s="2">
        <v>800</v>
      </c>
      <c r="I12" s="2">
        <v>1330</v>
      </c>
      <c r="J12" s="7">
        <f t="shared" si="0"/>
        <v>26.001955034213101</v>
      </c>
      <c r="K12">
        <f>J12-'Day 7 PM'!J12</f>
        <v>4.8637436520992772</v>
      </c>
    </row>
    <row r="13" spans="1:11" x14ac:dyDescent="0.35">
      <c r="A13" s="2">
        <v>5</v>
      </c>
      <c r="B13" s="2">
        <v>2</v>
      </c>
      <c r="C13" s="8">
        <v>42543</v>
      </c>
      <c r="D13" s="2" t="s">
        <v>11</v>
      </c>
      <c r="E13" s="2">
        <v>8</v>
      </c>
      <c r="F13" s="2">
        <v>0.1087</v>
      </c>
      <c r="G13" s="2">
        <v>5.72</v>
      </c>
      <c r="H13" s="2">
        <v>850</v>
      </c>
      <c r="I13" s="2">
        <v>1330</v>
      </c>
      <c r="J13" s="7">
        <f t="shared" si="0"/>
        <v>24.471021159153633</v>
      </c>
    </row>
    <row r="14" spans="1:11" x14ac:dyDescent="0.35">
      <c r="A14" s="2">
        <v>5</v>
      </c>
      <c r="B14" s="2">
        <v>3</v>
      </c>
      <c r="C14" s="8">
        <v>42543</v>
      </c>
      <c r="D14" s="2" t="s">
        <v>11</v>
      </c>
      <c r="E14" s="2">
        <v>9</v>
      </c>
      <c r="F14" s="2">
        <v>0.1031</v>
      </c>
      <c r="G14" s="2">
        <v>5.74</v>
      </c>
      <c r="H14" s="2">
        <v>800</v>
      </c>
      <c r="I14" s="2">
        <v>1270</v>
      </c>
      <c r="J14" s="7">
        <f t="shared" si="0"/>
        <v>24.636275460717751</v>
      </c>
      <c r="K14">
        <f>J14-'Day 7 PM'!J14</f>
        <v>9.6683495875887431</v>
      </c>
    </row>
    <row r="15" spans="1:11" x14ac:dyDescent="0.35">
      <c r="A15" s="2">
        <v>6</v>
      </c>
      <c r="B15" s="2">
        <v>1</v>
      </c>
      <c r="C15" s="8">
        <v>42543</v>
      </c>
      <c r="D15" s="2" t="s">
        <v>11</v>
      </c>
      <c r="E15" s="2">
        <v>10</v>
      </c>
      <c r="F15" s="2">
        <v>0.34300000000000003</v>
      </c>
      <c r="G15" s="2">
        <v>5.01</v>
      </c>
      <c r="H15" s="2">
        <v>19300</v>
      </c>
      <c r="I15" s="2">
        <v>23300</v>
      </c>
      <c r="J15" s="7">
        <f t="shared" si="0"/>
        <v>135.8600583090379</v>
      </c>
      <c r="K15">
        <f>J15-'Day 7 PM'!J15</f>
        <v>107.65209370726798</v>
      </c>
    </row>
    <row r="16" spans="1:11" x14ac:dyDescent="0.35">
      <c r="A16" s="2">
        <v>6</v>
      </c>
      <c r="B16" s="2">
        <v>2</v>
      </c>
      <c r="C16" s="8">
        <v>42543</v>
      </c>
      <c r="D16" s="2" t="s">
        <v>11</v>
      </c>
      <c r="E16" s="2">
        <v>11</v>
      </c>
      <c r="F16" s="2">
        <v>0.2797</v>
      </c>
      <c r="G16" s="2">
        <v>4.95</v>
      </c>
      <c r="H16" s="2">
        <v>20800</v>
      </c>
      <c r="I16" s="2">
        <v>25300</v>
      </c>
      <c r="J16" s="7">
        <f t="shared" si="0"/>
        <v>180.90811583839829</v>
      </c>
      <c r="K16">
        <f>J16-'Day 7 PM'!J16</f>
        <v>153.11150566890677</v>
      </c>
    </row>
    <row r="17" spans="1:11" x14ac:dyDescent="0.35">
      <c r="A17" s="2">
        <v>7</v>
      </c>
      <c r="B17" s="2">
        <v>1</v>
      </c>
      <c r="C17" s="8">
        <v>42543</v>
      </c>
      <c r="D17" s="2" t="s">
        <v>11</v>
      </c>
      <c r="E17" s="2">
        <v>1</v>
      </c>
      <c r="F17" s="2">
        <v>0.13739999999999999</v>
      </c>
      <c r="G17" s="2">
        <v>4.68</v>
      </c>
      <c r="H17" s="2">
        <v>5770</v>
      </c>
      <c r="I17" s="2">
        <v>6900</v>
      </c>
      <c r="J17" s="7">
        <f t="shared" si="0"/>
        <v>100.43668122270743</v>
      </c>
      <c r="K17">
        <f>J17-'Day 7 PM'!J17</f>
        <v>80.152705563478222</v>
      </c>
    </row>
    <row r="18" spans="1:11" x14ac:dyDescent="0.35">
      <c r="A18" s="2">
        <v>7</v>
      </c>
      <c r="B18" s="2">
        <v>2</v>
      </c>
      <c r="C18" s="8">
        <v>42543</v>
      </c>
      <c r="D18" s="2" t="s">
        <v>11</v>
      </c>
      <c r="E18" s="2">
        <v>2</v>
      </c>
      <c r="F18" s="2">
        <v>4.36E-2</v>
      </c>
      <c r="G18" s="2">
        <v>5.42</v>
      </c>
      <c r="H18" s="2">
        <v>875</v>
      </c>
      <c r="I18" s="2">
        <v>1375</v>
      </c>
      <c r="J18" s="7">
        <f t="shared" si="0"/>
        <v>63.073394495412842</v>
      </c>
      <c r="K18">
        <f>J18-'Day 7 PM'!J18</f>
        <v>41.570803821837714</v>
      </c>
    </row>
    <row r="19" spans="1:11" x14ac:dyDescent="0.35">
      <c r="A19" s="2">
        <v>7</v>
      </c>
      <c r="B19" s="2">
        <v>3</v>
      </c>
      <c r="C19" s="8">
        <v>42543</v>
      </c>
      <c r="D19" s="2" t="s">
        <v>11</v>
      </c>
      <c r="E19" s="2">
        <v>12</v>
      </c>
      <c r="F19" s="2">
        <v>7.6999999999999999E-2</v>
      </c>
      <c r="G19" s="2">
        <v>5.26</v>
      </c>
      <c r="H19" s="2">
        <v>1800</v>
      </c>
      <c r="I19" s="2">
        <v>2470</v>
      </c>
      <c r="J19" s="7">
        <f t="shared" si="0"/>
        <v>64.155844155844164</v>
      </c>
      <c r="K19">
        <f>J19-'Day 7 PM'!J19</f>
        <v>36.953771616984056</v>
      </c>
    </row>
    <row r="20" spans="1:11" x14ac:dyDescent="0.35">
      <c r="A20" s="2">
        <v>8</v>
      </c>
      <c r="B20" s="2">
        <v>1</v>
      </c>
      <c r="C20" s="8">
        <v>42543</v>
      </c>
      <c r="D20" s="2" t="s">
        <v>11</v>
      </c>
      <c r="E20" s="2">
        <v>3</v>
      </c>
      <c r="F20" s="2">
        <v>0.1429</v>
      </c>
      <c r="G20" s="2">
        <v>5.39</v>
      </c>
      <c r="H20" s="2">
        <v>5450</v>
      </c>
      <c r="I20" s="2">
        <v>7000</v>
      </c>
      <c r="J20" s="7">
        <f t="shared" si="0"/>
        <v>97.970608817354801</v>
      </c>
      <c r="K20">
        <f>J20-'Day 7 PM'!J20</f>
        <v>-17.591794880642112</v>
      </c>
    </row>
    <row r="21" spans="1:11" x14ac:dyDescent="0.35">
      <c r="A21" s="2">
        <v>8</v>
      </c>
      <c r="B21" s="2">
        <v>2</v>
      </c>
      <c r="C21" s="8">
        <v>42543</v>
      </c>
      <c r="D21" s="2" t="s">
        <v>11</v>
      </c>
      <c r="E21" s="2">
        <v>4</v>
      </c>
      <c r="F21" s="2">
        <v>0.16650000000000001</v>
      </c>
      <c r="G21" s="2">
        <v>5.36</v>
      </c>
      <c r="H21" s="2">
        <v>6100</v>
      </c>
      <c r="I21" s="2">
        <v>7910</v>
      </c>
      <c r="J21" s="7">
        <f t="shared" si="0"/>
        <v>95.01501501501501</v>
      </c>
      <c r="K21">
        <f>J21-'Day 7 PM'!J21</f>
        <v>58.374849097282556</v>
      </c>
    </row>
    <row r="22" spans="1:11" x14ac:dyDescent="0.35">
      <c r="A22" s="2">
        <v>9</v>
      </c>
      <c r="B22" s="2">
        <v>1</v>
      </c>
      <c r="C22" s="8">
        <v>42543</v>
      </c>
      <c r="D22" s="2" t="s">
        <v>11</v>
      </c>
      <c r="E22" s="2">
        <v>5</v>
      </c>
      <c r="F22" s="2">
        <v>0.14879999999999999</v>
      </c>
      <c r="G22" s="2">
        <v>5.34</v>
      </c>
      <c r="H22" s="2">
        <v>5395</v>
      </c>
      <c r="I22" s="2">
        <v>7015</v>
      </c>
      <c r="J22" s="7">
        <f t="shared" si="0"/>
        <v>94.287634408602159</v>
      </c>
      <c r="K22">
        <f>J22-'Day 7 PM'!J22</f>
        <v>83.282849719606943</v>
      </c>
    </row>
    <row r="23" spans="1:11" x14ac:dyDescent="0.35">
      <c r="A23" s="2">
        <v>9</v>
      </c>
      <c r="B23" s="2">
        <v>2</v>
      </c>
      <c r="C23" s="8">
        <v>42543</v>
      </c>
      <c r="D23" s="2" t="s">
        <v>11</v>
      </c>
      <c r="E23" s="2">
        <v>6</v>
      </c>
      <c r="F23" s="2">
        <v>0.1673</v>
      </c>
      <c r="G23" s="2">
        <v>4.97</v>
      </c>
      <c r="H23" s="2">
        <v>11300</v>
      </c>
      <c r="I23" s="2">
        <v>14300</v>
      </c>
      <c r="J23" s="7">
        <f t="shared" si="0"/>
        <v>170.95038852361029</v>
      </c>
      <c r="K23">
        <f>J23-'Day 7 PM'!J23</f>
        <v>143.43534123212277</v>
      </c>
    </row>
    <row r="24" spans="1:11" x14ac:dyDescent="0.35">
      <c r="A24" s="2">
        <v>10</v>
      </c>
      <c r="B24" s="2">
        <v>1</v>
      </c>
      <c r="C24" s="8">
        <v>42543</v>
      </c>
      <c r="D24" s="2" t="s">
        <v>11</v>
      </c>
      <c r="E24" s="2">
        <v>7</v>
      </c>
      <c r="F24" s="2">
        <v>0.18029999999999999</v>
      </c>
      <c r="G24" s="2">
        <v>5.33</v>
      </c>
      <c r="H24" s="2">
        <v>3450</v>
      </c>
      <c r="I24" s="2">
        <v>4510</v>
      </c>
      <c r="J24" s="7">
        <f t="shared" si="0"/>
        <v>50.027731558513587</v>
      </c>
      <c r="K24">
        <f>J24-'Day 7 PM'!J24</f>
        <v>4.0667287729982675</v>
      </c>
    </row>
    <row r="25" spans="1:11" x14ac:dyDescent="0.35">
      <c r="A25" s="2">
        <v>10</v>
      </c>
      <c r="B25" s="2">
        <v>2</v>
      </c>
      <c r="C25" s="8">
        <v>42543</v>
      </c>
      <c r="D25" s="2" t="s">
        <v>11</v>
      </c>
      <c r="E25" s="2">
        <v>8</v>
      </c>
      <c r="F25" s="2">
        <v>0.129</v>
      </c>
      <c r="G25" s="2">
        <v>5.35</v>
      </c>
      <c r="H25" s="2">
        <v>3000</v>
      </c>
      <c r="I25" s="2">
        <v>3550</v>
      </c>
      <c r="J25" s="7">
        <f t="shared" si="0"/>
        <v>55.038759689922479</v>
      </c>
      <c r="K25">
        <f>J25-'Day 7 PM'!J25</f>
        <v>35.322185444697581</v>
      </c>
    </row>
    <row r="26" spans="1:11" x14ac:dyDescent="0.35">
      <c r="A26" s="2">
        <v>11</v>
      </c>
      <c r="B26" s="2">
        <v>1</v>
      </c>
      <c r="C26" s="8">
        <v>42543</v>
      </c>
      <c r="D26" s="2" t="s">
        <v>11</v>
      </c>
      <c r="E26" s="2">
        <v>1</v>
      </c>
      <c r="F26" s="2">
        <v>0.21920000000000001</v>
      </c>
      <c r="G26" s="2">
        <v>5.53</v>
      </c>
      <c r="H26" s="2">
        <v>2020</v>
      </c>
      <c r="I26" s="2">
        <v>2930</v>
      </c>
      <c r="J26" s="7">
        <f t="shared" si="0"/>
        <v>26.733576642335766</v>
      </c>
      <c r="K26">
        <f>J26-'Day 7 PM'!J26</f>
        <v>16.305271241963325</v>
      </c>
    </row>
    <row r="27" spans="1:11" x14ac:dyDescent="0.35">
      <c r="A27" s="2">
        <v>11</v>
      </c>
      <c r="B27" s="2">
        <v>2</v>
      </c>
      <c r="C27" s="8">
        <v>42543</v>
      </c>
      <c r="D27" s="2" t="s">
        <v>11</v>
      </c>
      <c r="E27" s="2">
        <v>2</v>
      </c>
      <c r="F27" s="2">
        <v>0.1807</v>
      </c>
      <c r="G27" s="2">
        <v>5.49</v>
      </c>
      <c r="H27" s="2">
        <v>1670</v>
      </c>
      <c r="I27" s="2">
        <v>2420</v>
      </c>
      <c r="J27" s="7">
        <f t="shared" si="0"/>
        <v>26.784726065301605</v>
      </c>
      <c r="K27">
        <f>J27-'Day 7 PM'!J27</f>
        <v>3.1337501755197437</v>
      </c>
    </row>
    <row r="28" spans="1:11" x14ac:dyDescent="0.35">
      <c r="A28" s="2">
        <v>11</v>
      </c>
      <c r="B28" s="2">
        <v>3</v>
      </c>
      <c r="C28" s="8">
        <v>42543</v>
      </c>
      <c r="D28" s="2" t="s">
        <v>11</v>
      </c>
      <c r="E28" s="2">
        <v>3</v>
      </c>
      <c r="F28" s="2">
        <v>0.1691</v>
      </c>
      <c r="G28" s="2">
        <v>5.5</v>
      </c>
      <c r="H28" s="2">
        <v>1700</v>
      </c>
      <c r="I28" s="2">
        <v>2470</v>
      </c>
      <c r="J28" s="7">
        <f t="shared" si="0"/>
        <v>29.213483146067418</v>
      </c>
      <c r="K28">
        <f>J28-'Day 7 PM'!J28</f>
        <v>13.942912352887284</v>
      </c>
    </row>
    <row r="29" spans="1:11" x14ac:dyDescent="0.35">
      <c r="A29" s="2">
        <v>12</v>
      </c>
      <c r="B29" s="2">
        <v>1</v>
      </c>
      <c r="C29" s="8">
        <v>42543</v>
      </c>
      <c r="D29" s="2" t="s">
        <v>11</v>
      </c>
      <c r="E29" s="2">
        <v>4</v>
      </c>
      <c r="F29" s="2">
        <v>0.1265</v>
      </c>
      <c r="G29" s="2">
        <v>4.5599999999999996</v>
      </c>
      <c r="H29" s="2">
        <v>6500</v>
      </c>
      <c r="I29" s="2">
        <v>8070</v>
      </c>
      <c r="J29" s="7">
        <f t="shared" si="0"/>
        <v>127.58893280632411</v>
      </c>
      <c r="K29">
        <f>J29-'Day 7 PM'!J29</f>
        <v>109.56318173336274</v>
      </c>
    </row>
    <row r="30" spans="1:11" x14ac:dyDescent="0.35">
      <c r="A30" s="2">
        <v>12</v>
      </c>
      <c r="B30" s="2">
        <v>2</v>
      </c>
      <c r="C30" s="8">
        <v>42543</v>
      </c>
      <c r="D30" s="2" t="s">
        <v>11</v>
      </c>
      <c r="E30" s="2">
        <v>5</v>
      </c>
      <c r="F30" s="2">
        <v>7.4899999999999994E-2</v>
      </c>
      <c r="G30" s="2">
        <v>4.96</v>
      </c>
      <c r="H30" s="2">
        <v>2750</v>
      </c>
      <c r="I30" s="2">
        <v>3620</v>
      </c>
      <c r="J30" s="7">
        <f t="shared" si="0"/>
        <v>96.662216288384528</v>
      </c>
      <c r="K30">
        <f>J30-'Day 7 PM'!J30</f>
        <v>64.539311260451569</v>
      </c>
    </row>
    <row r="31" spans="1:11" x14ac:dyDescent="0.35">
      <c r="A31" s="2">
        <v>12</v>
      </c>
      <c r="B31" s="2">
        <v>3</v>
      </c>
      <c r="C31" s="8">
        <v>42543</v>
      </c>
      <c r="D31" s="2" t="s">
        <v>11</v>
      </c>
      <c r="E31" s="2">
        <v>6</v>
      </c>
      <c r="F31" s="2">
        <v>8.3900000000000002E-2</v>
      </c>
      <c r="G31" s="2">
        <v>5.17</v>
      </c>
      <c r="H31" s="2">
        <v>2300</v>
      </c>
      <c r="I31" s="2">
        <v>3120</v>
      </c>
      <c r="J31" s="7">
        <f t="shared" si="0"/>
        <v>74.374255065554237</v>
      </c>
      <c r="K31">
        <f>J31-'Day 7 PM'!J31</f>
        <v>34.69945831758676</v>
      </c>
    </row>
    <row r="32" spans="1:11" x14ac:dyDescent="0.35">
      <c r="A32" s="2">
        <v>13</v>
      </c>
      <c r="B32" s="2">
        <v>1</v>
      </c>
      <c r="C32" s="8">
        <v>42543</v>
      </c>
      <c r="D32" s="2" t="s">
        <v>11</v>
      </c>
      <c r="E32" s="2">
        <v>7</v>
      </c>
      <c r="F32" s="2">
        <v>0.1211</v>
      </c>
      <c r="G32" s="2">
        <v>4.92</v>
      </c>
      <c r="H32" s="2">
        <v>5400</v>
      </c>
      <c r="I32" s="2">
        <v>7010</v>
      </c>
      <c r="J32" s="7">
        <f t="shared" si="0"/>
        <v>115.7720891824938</v>
      </c>
      <c r="K32">
        <f>J32-'Day 7 PM'!J32</f>
        <v>85.608154756264298</v>
      </c>
    </row>
    <row r="33" spans="1:11" x14ac:dyDescent="0.35">
      <c r="A33" s="2">
        <v>13</v>
      </c>
      <c r="B33" s="2">
        <v>2</v>
      </c>
      <c r="C33" s="8">
        <v>42543</v>
      </c>
      <c r="D33" s="2" t="s">
        <v>11</v>
      </c>
      <c r="E33" s="2">
        <v>8</v>
      </c>
      <c r="F33" s="2">
        <v>0.1079</v>
      </c>
      <c r="G33" s="2">
        <v>4.8099999999999996</v>
      </c>
      <c r="H33" s="2">
        <v>5220</v>
      </c>
      <c r="I33" s="2">
        <v>6650</v>
      </c>
      <c r="J33" s="7">
        <f t="shared" si="0"/>
        <v>123.26227988878593</v>
      </c>
      <c r="K33">
        <f>J33-'Day 7 PM'!J33</f>
        <v>97.116269702028717</v>
      </c>
    </row>
  </sheetData>
  <phoneticPr fontId="6" type="noConversion"/>
  <pageMargins left="0.75" right="0.75" top="1" bottom="1" header="0.5" footer="0.5"/>
  <pageSetup scale="9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 1 PM</vt:lpstr>
      <vt:lpstr>Day 1 AM</vt:lpstr>
      <vt:lpstr>Day 5 PM</vt:lpstr>
      <vt:lpstr>Day 5 AM</vt:lpstr>
      <vt:lpstr>Day 7 PM</vt:lpstr>
      <vt:lpstr>Day 7 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Leebens-Mack Lab</dc:creator>
  <cp:lastModifiedBy>Karolina Heyduk</cp:lastModifiedBy>
  <cp:lastPrinted>2016-06-29T17:44:22Z</cp:lastPrinted>
  <dcterms:created xsi:type="dcterms:W3CDTF">2016-06-22T14:05:40Z</dcterms:created>
  <dcterms:modified xsi:type="dcterms:W3CDTF">2017-09-18T14:48:14Z</dcterms:modified>
</cp:coreProperties>
</file>