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840" windowHeight="13275" activeTab="2"/>
  </bookViews>
  <sheets>
    <sheet name="Sheet1" sheetId="1" r:id="rId1"/>
    <sheet name="Sheet2" sheetId="2" r:id="rId2"/>
    <sheet name="Sheet3" sheetId="3" r:id="rId3"/>
  </sheets>
  <calcPr calcId="152511"/>
  <pivotCaches>
    <pivotCache cacheId="4" r:id="rId4"/>
  </pivotCaches>
</workbook>
</file>

<file path=xl/calcChain.xml><?xml version="1.0" encoding="utf-8"?>
<calcChain xmlns="http://schemas.openxmlformats.org/spreadsheetml/2006/main">
  <c r="P47" i="3" l="1"/>
  <c r="O47" i="3"/>
  <c r="N47" i="3"/>
  <c r="M47" i="3"/>
  <c r="L47" i="3"/>
  <c r="K47" i="3"/>
  <c r="N18" i="3"/>
  <c r="M18" i="3"/>
  <c r="K33" i="3"/>
  <c r="R33" i="3" s="1"/>
  <c r="R2" i="3"/>
  <c r="R3" i="3"/>
  <c r="R4" i="3"/>
  <c r="R5" i="3"/>
  <c r="R6" i="3"/>
  <c r="R7" i="3"/>
  <c r="R8" i="3"/>
  <c r="R9" i="3"/>
  <c r="R10" i="3"/>
  <c r="R11" i="3"/>
  <c r="R12" i="3"/>
  <c r="R13" i="3"/>
  <c r="R14" i="3"/>
  <c r="R15" i="3"/>
  <c r="R16" i="3"/>
  <c r="R18" i="3"/>
  <c r="R19" i="3"/>
  <c r="R28" i="3"/>
  <c r="R30" i="3"/>
  <c r="R31" i="3"/>
  <c r="R34" i="3"/>
  <c r="R35" i="3"/>
  <c r="R36" i="3"/>
  <c r="R37" i="3"/>
  <c r="R38" i="3"/>
  <c r="R39" i="3"/>
  <c r="R40" i="3"/>
  <c r="R41" i="3"/>
  <c r="K3" i="3"/>
  <c r="L3" i="3"/>
  <c r="M3" i="3"/>
  <c r="N3" i="3"/>
  <c r="O3" i="3"/>
  <c r="P3" i="3"/>
  <c r="K4" i="3"/>
  <c r="L4" i="3"/>
  <c r="M4" i="3"/>
  <c r="N4" i="3"/>
  <c r="O4" i="3"/>
  <c r="P4" i="3"/>
  <c r="K5" i="3"/>
  <c r="L5" i="3"/>
  <c r="M5" i="3"/>
  <c r="N5" i="3"/>
  <c r="O5" i="3"/>
  <c r="P5" i="3"/>
  <c r="K6" i="3"/>
  <c r="L6" i="3"/>
  <c r="M6" i="3"/>
  <c r="N6" i="3"/>
  <c r="O6" i="3"/>
  <c r="P6" i="3"/>
  <c r="K7" i="3"/>
  <c r="L7" i="3"/>
  <c r="M7" i="3"/>
  <c r="N7" i="3"/>
  <c r="O7" i="3"/>
  <c r="P7" i="3"/>
  <c r="K8" i="3"/>
  <c r="L8" i="3"/>
  <c r="M8" i="3"/>
  <c r="N8" i="3"/>
  <c r="O8" i="3"/>
  <c r="P8" i="3"/>
  <c r="K9" i="3"/>
  <c r="L9" i="3"/>
  <c r="M9" i="3"/>
  <c r="N9" i="3"/>
  <c r="O9" i="3"/>
  <c r="P9" i="3"/>
  <c r="K10" i="3"/>
  <c r="L10" i="3"/>
  <c r="M10" i="3"/>
  <c r="N10" i="3"/>
  <c r="O10" i="3"/>
  <c r="P10" i="3"/>
  <c r="K11" i="3"/>
  <c r="L11" i="3"/>
  <c r="M11" i="3"/>
  <c r="N11" i="3"/>
  <c r="O11" i="3"/>
  <c r="P11" i="3"/>
  <c r="K12" i="3"/>
  <c r="L12" i="3"/>
  <c r="M12" i="3"/>
  <c r="N12" i="3"/>
  <c r="O12" i="3"/>
  <c r="P12" i="3"/>
  <c r="K13" i="3"/>
  <c r="L13" i="3"/>
  <c r="M13" i="3"/>
  <c r="N13" i="3"/>
  <c r="O13" i="3"/>
  <c r="P13" i="3"/>
  <c r="K14" i="3"/>
  <c r="L14" i="3"/>
  <c r="M14" i="3"/>
  <c r="N14" i="3"/>
  <c r="O14" i="3"/>
  <c r="P14" i="3"/>
  <c r="K15" i="3"/>
  <c r="L15" i="3"/>
  <c r="M15" i="3"/>
  <c r="N15" i="3"/>
  <c r="O15" i="3"/>
  <c r="P15" i="3"/>
  <c r="K16" i="3"/>
  <c r="L16" i="3"/>
  <c r="L43" i="3" s="1"/>
  <c r="M16" i="3"/>
  <c r="M43" i="3" s="1"/>
  <c r="N16" i="3"/>
  <c r="N43" i="3" s="1"/>
  <c r="O16" i="3"/>
  <c r="O43" i="3" s="1"/>
  <c r="P16" i="3"/>
  <c r="P43" i="3" s="1"/>
  <c r="K17" i="3"/>
  <c r="R17" i="3" s="1"/>
  <c r="L17" i="3"/>
  <c r="M17" i="3"/>
  <c r="N17" i="3"/>
  <c r="O17" i="3"/>
  <c r="P17" i="3"/>
  <c r="O18" i="3"/>
  <c r="P18" i="3"/>
  <c r="K19" i="3"/>
  <c r="M19" i="3"/>
  <c r="N19" i="3"/>
  <c r="O19" i="3"/>
  <c r="P19" i="3"/>
  <c r="L20" i="3"/>
  <c r="M20" i="3"/>
  <c r="R20" i="3" s="1"/>
  <c r="N20" i="3"/>
  <c r="O20" i="3"/>
  <c r="P20" i="3"/>
  <c r="K21" i="3"/>
  <c r="R21" i="3" s="1"/>
  <c r="M21" i="3"/>
  <c r="N21" i="3"/>
  <c r="O21" i="3"/>
  <c r="P21" i="3"/>
  <c r="L22" i="3"/>
  <c r="R22" i="3" s="1"/>
  <c r="M22" i="3"/>
  <c r="N22" i="3"/>
  <c r="O22" i="3"/>
  <c r="P22" i="3"/>
  <c r="K23" i="3"/>
  <c r="M23" i="3"/>
  <c r="R23" i="3" s="1"/>
  <c r="N23" i="3"/>
  <c r="O23" i="3"/>
  <c r="P23" i="3"/>
  <c r="L24" i="3"/>
  <c r="R24" i="3" s="1"/>
  <c r="M24" i="3"/>
  <c r="N24" i="3"/>
  <c r="O24" i="3"/>
  <c r="P24" i="3"/>
  <c r="K25" i="3"/>
  <c r="R25" i="3" s="1"/>
  <c r="M25" i="3"/>
  <c r="N25" i="3"/>
  <c r="O25" i="3"/>
  <c r="P25" i="3"/>
  <c r="L26" i="3"/>
  <c r="M26" i="3"/>
  <c r="R26" i="3" s="1"/>
  <c r="N26" i="3"/>
  <c r="O26" i="3"/>
  <c r="P26" i="3"/>
  <c r="K27" i="3"/>
  <c r="R27" i="3" s="1"/>
  <c r="M27" i="3"/>
  <c r="N27" i="3"/>
  <c r="O27" i="3"/>
  <c r="P27" i="3"/>
  <c r="L28" i="3"/>
  <c r="M28" i="3"/>
  <c r="N28" i="3"/>
  <c r="O28" i="3"/>
  <c r="P28" i="3"/>
  <c r="K29" i="3"/>
  <c r="R29" i="3" s="1"/>
  <c r="M29" i="3"/>
  <c r="N29" i="3"/>
  <c r="O29" i="3"/>
  <c r="P29" i="3"/>
  <c r="L30" i="3"/>
  <c r="M30" i="3"/>
  <c r="N30" i="3"/>
  <c r="O30" i="3"/>
  <c r="P30" i="3"/>
  <c r="K31" i="3"/>
  <c r="M31" i="3"/>
  <c r="N31" i="3"/>
  <c r="O31" i="3"/>
  <c r="P31" i="3"/>
  <c r="L32" i="3"/>
  <c r="M32" i="3"/>
  <c r="R32" i="3" s="1"/>
  <c r="N32" i="3"/>
  <c r="O32" i="3"/>
  <c r="P32" i="3"/>
  <c r="M33" i="3"/>
  <c r="N33" i="3"/>
  <c r="O33" i="3"/>
  <c r="P33" i="3"/>
  <c r="L34" i="3"/>
  <c r="M34" i="3"/>
  <c r="N34" i="3"/>
  <c r="O34" i="3"/>
  <c r="P34" i="3"/>
  <c r="K35" i="3"/>
  <c r="M35" i="3"/>
  <c r="N35" i="3"/>
  <c r="O35" i="3"/>
  <c r="P35" i="3"/>
  <c r="L36" i="3"/>
  <c r="M36" i="3"/>
  <c r="N36" i="3"/>
  <c r="O36" i="3"/>
  <c r="P36" i="3"/>
  <c r="K37" i="3"/>
  <c r="M37" i="3"/>
  <c r="N37" i="3"/>
  <c r="O37" i="3"/>
  <c r="P37" i="3"/>
  <c r="L38" i="3"/>
  <c r="M38" i="3"/>
  <c r="N38" i="3"/>
  <c r="O38" i="3"/>
  <c r="P38" i="3"/>
  <c r="K39" i="3"/>
  <c r="M39" i="3"/>
  <c r="N39" i="3"/>
  <c r="O39" i="3"/>
  <c r="P39" i="3"/>
  <c r="L40" i="3"/>
  <c r="M40" i="3"/>
  <c r="N40" i="3"/>
  <c r="O40" i="3"/>
  <c r="P40" i="3"/>
  <c r="K41" i="3"/>
  <c r="M41" i="3"/>
  <c r="N41" i="3"/>
  <c r="O41" i="3"/>
  <c r="P41" i="3"/>
  <c r="L2" i="3"/>
  <c r="M2" i="3"/>
  <c r="N2" i="3"/>
  <c r="O2" i="3"/>
  <c r="P2" i="3"/>
  <c r="K2" i="3"/>
  <c r="K43" i="3" l="1"/>
  <c r="R43" i="3" l="1"/>
  <c r="O44" i="3" l="1"/>
  <c r="P44" i="3"/>
  <c r="N44" i="3"/>
  <c r="M44" i="3"/>
  <c r="L44" i="3"/>
  <c r="K44" i="3"/>
  <c r="R44" i="3" s="1"/>
</calcChain>
</file>

<file path=xl/sharedStrings.xml><?xml version="1.0" encoding="utf-8"?>
<sst xmlns="http://schemas.openxmlformats.org/spreadsheetml/2006/main" count="3237" uniqueCount="73">
  <si>
    <t>Area Efforts</t>
  </si>
  <si>
    <t>Time run: 5/23/2019 8:30:05 AM</t>
  </si>
  <si>
    <t/>
  </si>
  <si>
    <t xml:space="preserve">Calculated Relative Population Indices by small geographic areas. This view contains calculated relative population numbers (RPNs), catch per unit effort (CPUEs), and relative population weights </t>
  </si>
  <si>
    <t>(RPWs; only for species that have lengths taken on the survey) by small geographic areas, filtered by year, NPFMC Sablefish management area, geographic area name, NMFS area code, or species code. Available 1979 - present.</t>
  </si>
  <si>
    <r>
      <rPr>
        <sz val="9"/>
        <color theme="1"/>
        <rFont val="Helvetica"/>
      </rPr>
      <t xml:space="preserve">For additional information on the Longline Survey database, please see </t>
    </r>
    <r>
      <rPr>
        <u/>
        <sz val="9"/>
        <color rgb="FF0000FF"/>
        <rFont val="Helvetica"/>
      </rPr>
      <t>Database Background Instructions</t>
    </r>
    <r>
      <rPr>
        <sz val="9"/>
        <color theme="1"/>
        <rFont val="Helvetica"/>
      </rPr>
      <t xml:space="preserve">, or the </t>
    </r>
    <r>
      <rPr>
        <u/>
        <sz val="9"/>
        <color rgb="FF0000FF"/>
        <rFont val="Helvetica"/>
      </rPr>
      <t>RPN How-to</t>
    </r>
    <r>
      <rPr>
        <sz val="9"/>
        <color theme="1"/>
        <rFont val="Helvetica"/>
      </rPr>
      <t>.</t>
    </r>
  </si>
  <si>
    <r>
      <rPr>
        <sz val="8"/>
        <color theme="1"/>
        <rFont val="Calibri"/>
        <family val="2"/>
      </rPr>
      <t xml:space="preserve">Year is equal to </t>
    </r>
    <r>
      <rPr>
        <b/>
        <sz val="8"/>
        <color theme="1"/>
        <rFont val="Calibri"/>
        <family val="2"/>
      </rPr>
      <t>2018</t>
    </r>
    <r>
      <rPr>
        <sz val="8"/>
        <color theme="1"/>
        <rFont val="Calibri"/>
        <family val="2"/>
      </rPr>
      <t xml:space="preserve"> , </t>
    </r>
    <r>
      <rPr>
        <b/>
        <sz val="8"/>
        <color theme="1"/>
        <rFont val="Calibri"/>
        <family val="2"/>
      </rPr>
      <t>2017</t>
    </r>
    <r>
      <rPr>
        <sz val="8"/>
        <color theme="1"/>
        <rFont val="Calibri"/>
        <family val="2"/>
      </rPr>
      <t xml:space="preserve"> , </t>
    </r>
    <r>
      <rPr>
        <b/>
        <sz val="8"/>
        <color theme="1"/>
        <rFont val="Calibri"/>
        <family val="2"/>
      </rPr>
      <t>2016</t>
    </r>
    <r>
      <rPr>
        <sz val="8"/>
        <color theme="1"/>
        <rFont val="Calibri"/>
        <family val="2"/>
      </rPr>
      <t xml:space="preserve"> , </t>
    </r>
    <r>
      <rPr>
        <b/>
        <sz val="8"/>
        <color theme="1"/>
        <rFont val="Calibri"/>
        <family val="2"/>
      </rPr>
      <t>2015</t>
    </r>
    <r>
      <rPr>
        <sz val="8"/>
        <color theme="1"/>
        <rFont val="Calibri"/>
        <family val="2"/>
      </rPr>
      <t xml:space="preserve"> , </t>
    </r>
    <r>
      <rPr>
        <b/>
        <sz val="8"/>
        <color theme="1"/>
        <rFont val="Calibri"/>
        <family val="2"/>
      </rPr>
      <t>2014</t>
    </r>
    <r>
      <rPr>
        <sz val="8"/>
        <color theme="1"/>
        <rFont val="Calibri"/>
        <family val="2"/>
      </rPr>
      <t xml:space="preserve"> , </t>
    </r>
    <r>
      <rPr>
        <b/>
        <sz val="8"/>
        <color theme="1"/>
        <rFont val="Calibri"/>
        <family val="2"/>
      </rPr>
      <t>2013</t>
    </r>
    <r>
      <rPr>
        <sz val="8"/>
        <color theme="1"/>
        <rFont val="Calibri"/>
        <family val="2"/>
      </rPr>
      <t xml:space="preserve"> , </t>
    </r>
    <r>
      <rPr>
        <b/>
        <sz val="8"/>
        <color theme="1"/>
        <rFont val="Calibri"/>
        <family val="2"/>
      </rPr>
      <t>2012</t>
    </r>
    <r>
      <rPr>
        <sz val="8"/>
        <color theme="1"/>
        <rFont val="Calibri"/>
        <family val="2"/>
      </rPr>
      <t xml:space="preserve"> , </t>
    </r>
    <r>
      <rPr>
        <b/>
        <sz val="8"/>
        <color theme="1"/>
        <rFont val="Calibri"/>
        <family val="2"/>
      </rPr>
      <t>2011</t>
    </r>
    <r>
      <rPr>
        <sz val="8"/>
        <color theme="1"/>
        <rFont val="Calibri"/>
        <family val="2"/>
      </rPr>
      <t xml:space="preserve"> , </t>
    </r>
    <r>
      <rPr>
        <b/>
        <sz val="8"/>
        <color theme="1"/>
        <rFont val="Calibri"/>
        <family val="2"/>
      </rPr>
      <t>2010</t>
    </r>
    <r>
      <rPr>
        <sz val="8"/>
        <color theme="1"/>
        <rFont val="Calibri"/>
        <family val="2"/>
      </rPr>
      <t xml:space="preserve"> , </t>
    </r>
    <r>
      <rPr>
        <b/>
        <sz val="8"/>
        <color theme="1"/>
        <rFont val="Calibri"/>
        <family val="2"/>
      </rPr>
      <t>2009</t>
    </r>
    <r>
      <rPr>
        <sz val="8"/>
        <color theme="1"/>
        <rFont val="Calibri"/>
        <family val="2"/>
      </rPr>
      <t xml:space="preserve"> , </t>
    </r>
    <r>
      <rPr>
        <b/>
        <sz val="8"/>
        <color theme="1"/>
        <rFont val="Calibri"/>
        <family val="2"/>
      </rPr>
      <t>2008</t>
    </r>
    <r>
      <rPr>
        <sz val="8"/>
        <color theme="1"/>
        <rFont val="Calibri"/>
        <family val="2"/>
      </rPr>
      <t xml:space="preserve"> , </t>
    </r>
    <r>
      <rPr>
        <b/>
        <sz val="8"/>
        <color theme="1"/>
        <rFont val="Calibri"/>
        <family val="2"/>
      </rPr>
      <t>2007</t>
    </r>
    <r>
      <rPr>
        <sz val="8"/>
        <color theme="1"/>
        <rFont val="Calibri"/>
        <family val="2"/>
      </rPr>
      <t xml:space="preserve"> , </t>
    </r>
    <r>
      <rPr>
        <b/>
        <sz val="8"/>
        <color theme="1"/>
        <rFont val="Calibri"/>
        <family val="2"/>
      </rPr>
      <t>2006</t>
    </r>
    <r>
      <rPr>
        <sz val="8"/>
        <color theme="1"/>
        <rFont val="Calibri"/>
        <family val="2"/>
      </rPr>
      <t xml:space="preserve"> , </t>
    </r>
    <r>
      <rPr>
        <b/>
        <sz val="8"/>
        <color theme="1"/>
        <rFont val="Calibri"/>
        <family val="2"/>
      </rPr>
      <t>2005</t>
    </r>
    <r>
      <rPr>
        <sz val="8"/>
        <color theme="1"/>
        <rFont val="Calibri"/>
        <family val="2"/>
      </rPr>
      <t xml:space="preserve"> , </t>
    </r>
    <r>
      <rPr>
        <b/>
        <sz val="8"/>
        <color theme="1"/>
        <rFont val="Calibri"/>
        <family val="2"/>
      </rPr>
      <t>2004</t>
    </r>
    <r>
      <rPr>
        <sz val="8"/>
        <color theme="1"/>
        <rFont val="Calibri"/>
        <family val="2"/>
      </rPr>
      <t xml:space="preserve"> , </t>
    </r>
    <r>
      <rPr>
        <b/>
        <sz val="8"/>
        <color theme="1"/>
        <rFont val="Calibri"/>
        <family val="2"/>
      </rPr>
      <t>2003</t>
    </r>
    <r>
      <rPr>
        <sz val="8"/>
        <color theme="1"/>
        <rFont val="Calibri"/>
        <family val="2"/>
      </rPr>
      <t xml:space="preserve"> , </t>
    </r>
    <r>
      <rPr>
        <b/>
        <sz val="8"/>
        <color theme="1"/>
        <rFont val="Calibri"/>
        <family val="2"/>
      </rPr>
      <t>2002</t>
    </r>
    <r>
      <rPr>
        <sz val="8"/>
        <color theme="1"/>
        <rFont val="Calibri"/>
        <family val="2"/>
      </rPr>
      <t xml:space="preserve"> , </t>
    </r>
    <r>
      <rPr>
        <b/>
        <sz val="8"/>
        <color theme="1"/>
        <rFont val="Calibri"/>
        <family val="2"/>
      </rPr>
      <t>2001</t>
    </r>
    <r>
      <rPr>
        <sz val="8"/>
        <color theme="1"/>
        <rFont val="Calibri"/>
        <family val="2"/>
      </rPr>
      <t xml:space="preserve"> , </t>
    </r>
    <r>
      <rPr>
        <b/>
        <sz val="8"/>
        <color theme="1"/>
        <rFont val="Calibri"/>
        <family val="2"/>
      </rPr>
      <t>2000</t>
    </r>
    <r>
      <rPr>
        <sz val="8"/>
        <color theme="1"/>
        <rFont val="Calibri"/>
        <family val="2"/>
      </rPr>
      <t xml:space="preserve"> , </t>
    </r>
    <r>
      <rPr>
        <b/>
        <sz val="8"/>
        <color theme="1"/>
        <rFont val="Calibri"/>
        <family val="2"/>
      </rPr>
      <t>1999</t>
    </r>
    <r>
      <rPr>
        <sz val="8"/>
        <color theme="1"/>
        <rFont val="Calibri"/>
        <family val="2"/>
      </rPr>
      <t xml:space="preserve"> , </t>
    </r>
    <r>
      <rPr>
        <b/>
        <sz val="8"/>
        <color theme="1"/>
        <rFont val="Calibri"/>
        <family val="2"/>
      </rPr>
      <t>1998</t>
    </r>
    <r>
      <rPr>
        <sz val="8"/>
        <color theme="1"/>
        <rFont val="Calibri"/>
        <family val="2"/>
      </rPr>
      <t xml:space="preserve"> , </t>
    </r>
    <r>
      <rPr>
        <b/>
        <sz val="8"/>
        <color theme="1"/>
        <rFont val="Calibri"/>
        <family val="2"/>
      </rPr>
      <t>1997</t>
    </r>
    <r>
      <rPr>
        <sz val="8"/>
        <color theme="1"/>
        <rFont val="Calibri"/>
        <family val="2"/>
      </rPr>
      <t xml:space="preserve"> , </t>
    </r>
    <r>
      <rPr>
        <b/>
        <sz val="8"/>
        <color theme="1"/>
        <rFont val="Calibri"/>
        <family val="2"/>
      </rPr>
      <t>1996</t>
    </r>
    <r>
      <rPr>
        <sz val="8"/>
        <color theme="1"/>
        <rFont val="Calibri"/>
        <family val="2"/>
      </rPr>
      <t xml:space="preserve"> , </t>
    </r>
    <r>
      <rPr>
        <b/>
        <sz val="8"/>
        <color theme="1"/>
        <rFont val="Calibri"/>
        <family val="2"/>
      </rPr>
      <t>1995</t>
    </r>
    <r>
      <rPr>
        <sz val="8"/>
        <color theme="1"/>
        <rFont val="Calibri"/>
        <family val="2"/>
      </rPr>
      <t xml:space="preserve"> , </t>
    </r>
    <r>
      <rPr>
        <b/>
        <sz val="8"/>
        <color theme="1"/>
        <rFont val="Calibri"/>
        <family val="2"/>
      </rPr>
      <t>1994</t>
    </r>
    <r>
      <rPr>
        <sz val="8"/>
        <color theme="1"/>
        <rFont val="Calibri"/>
        <family val="2"/>
      </rPr>
      <t xml:space="preserve"> , </t>
    </r>
    <r>
      <rPr>
        <b/>
        <sz val="8"/>
        <color theme="1"/>
        <rFont val="Calibri"/>
        <family val="2"/>
      </rPr>
      <t>1993</t>
    </r>
    <r>
      <rPr>
        <sz val="8"/>
        <color theme="1"/>
        <rFont val="Calibri"/>
        <family val="2"/>
      </rPr>
      <t xml:space="preserve"> , </t>
    </r>
    <r>
      <rPr>
        <b/>
        <sz val="8"/>
        <color theme="1"/>
        <rFont val="Calibri"/>
        <family val="2"/>
      </rPr>
      <t>1992</t>
    </r>
    <r>
      <rPr>
        <sz val="8"/>
        <color theme="1"/>
        <rFont val="Calibri"/>
        <family val="2"/>
      </rPr>
      <t xml:space="preserve"> , </t>
    </r>
    <r>
      <rPr>
        <b/>
        <sz val="8"/>
        <color theme="1"/>
        <rFont val="Calibri"/>
        <family val="2"/>
      </rPr>
      <t>1991</t>
    </r>
    <r>
      <rPr>
        <sz val="8"/>
        <color theme="1"/>
        <rFont val="Calibri"/>
        <family val="2"/>
      </rPr>
      <t xml:space="preserve"> , </t>
    </r>
    <r>
      <rPr>
        <b/>
        <sz val="8"/>
        <color theme="1"/>
        <rFont val="Calibri"/>
        <family val="2"/>
      </rPr>
      <t>1990</t>
    </r>
    <r>
      <rPr>
        <sz val="8"/>
        <color theme="1"/>
        <rFont val="Calibri"/>
        <family val="2"/>
      </rPr>
      <t xml:space="preserve"> , </t>
    </r>
    <r>
      <rPr>
        <b/>
        <sz val="8"/>
        <color theme="1"/>
        <rFont val="Calibri"/>
        <family val="2"/>
      </rPr>
      <t>1989</t>
    </r>
    <r>
      <rPr>
        <sz val="8"/>
        <color theme="1"/>
        <rFont val="Calibri"/>
        <family val="2"/>
      </rPr>
      <t xml:space="preserve"> , </t>
    </r>
    <r>
      <rPr>
        <b/>
        <sz val="8"/>
        <color theme="1"/>
        <rFont val="Calibri"/>
        <family val="2"/>
      </rPr>
      <t>1988</t>
    </r>
    <r>
      <rPr>
        <sz val="8"/>
        <color theme="1"/>
        <rFont val="Calibri"/>
        <family val="2"/>
      </rPr>
      <t xml:space="preserve"> , </t>
    </r>
    <r>
      <rPr>
        <b/>
        <sz val="8"/>
        <color theme="1"/>
        <rFont val="Calibri"/>
        <family val="2"/>
      </rPr>
      <t>1987</t>
    </r>
    <r>
      <rPr>
        <sz val="8"/>
        <color theme="1"/>
        <rFont val="Calibri"/>
        <family val="2"/>
      </rPr>
      <t xml:space="preserve"> , </t>
    </r>
    <r>
      <rPr>
        <b/>
        <sz val="8"/>
        <color theme="1"/>
        <rFont val="Calibri"/>
        <family val="2"/>
      </rPr>
      <t>1986</t>
    </r>
    <r>
      <rPr>
        <sz val="8"/>
        <color theme="1"/>
        <rFont val="Calibri"/>
        <family val="2"/>
      </rPr>
      <t xml:space="preserve"> , </t>
    </r>
    <r>
      <rPr>
        <b/>
        <sz val="8"/>
        <color theme="1"/>
        <rFont val="Calibri"/>
        <family val="2"/>
      </rPr>
      <t>1985</t>
    </r>
    <r>
      <rPr>
        <sz val="8"/>
        <color theme="1"/>
        <rFont val="Calibri"/>
        <family val="2"/>
      </rPr>
      <t xml:space="preserve"> , </t>
    </r>
    <r>
      <rPr>
        <b/>
        <sz val="8"/>
        <color theme="1"/>
        <rFont val="Calibri"/>
        <family val="2"/>
      </rPr>
      <t>1984</t>
    </r>
    <r>
      <rPr>
        <sz val="8"/>
        <color theme="1"/>
        <rFont val="Calibri"/>
        <family val="2"/>
      </rPr>
      <t xml:space="preserve"> , </t>
    </r>
    <r>
      <rPr>
        <b/>
        <sz val="8"/>
        <color theme="1"/>
        <rFont val="Calibri"/>
        <family val="2"/>
      </rPr>
      <t>1983</t>
    </r>
    <r>
      <rPr>
        <sz val="8"/>
        <color theme="1"/>
        <rFont val="Calibri"/>
        <family val="2"/>
      </rPr>
      <t xml:space="preserve"> , </t>
    </r>
    <r>
      <rPr>
        <b/>
        <sz val="8"/>
        <color theme="1"/>
        <rFont val="Calibri"/>
        <family val="2"/>
      </rPr>
      <t>1982</t>
    </r>
    <r>
      <rPr>
        <sz val="8"/>
        <color theme="1"/>
        <rFont val="Calibri"/>
        <family val="2"/>
      </rPr>
      <t xml:space="preserve"> , </t>
    </r>
    <r>
      <rPr>
        <b/>
        <sz val="8"/>
        <color theme="1"/>
        <rFont val="Calibri"/>
        <family val="2"/>
      </rPr>
      <t>1981</t>
    </r>
    <r>
      <rPr>
        <sz val="8"/>
        <color theme="1"/>
        <rFont val="Calibri"/>
        <family val="2"/>
      </rPr>
      <t xml:space="preserve"> , </t>
    </r>
    <r>
      <rPr>
        <b/>
        <sz val="8"/>
        <color theme="1"/>
        <rFont val="Calibri"/>
        <family val="2"/>
      </rPr>
      <t>1980</t>
    </r>
    <r>
      <rPr>
        <sz val="8"/>
        <color theme="1"/>
        <rFont val="Calibri"/>
        <family val="2"/>
      </rPr>
      <t xml:space="preserve"> , </t>
    </r>
    <r>
      <rPr>
        <b/>
        <sz val="8"/>
        <color theme="1"/>
        <rFont val="Calibri"/>
        <family val="2"/>
      </rPr>
      <t>1979</t>
    </r>
  </si>
  <si>
    <t>and</t>
  </si>
  <si>
    <r>
      <rPr>
        <sz val="8"/>
        <color theme="1"/>
        <rFont val="Calibri"/>
        <family val="2"/>
      </rPr>
      <t xml:space="preserve">AE Survey Country is equal to </t>
    </r>
    <r>
      <rPr>
        <b/>
        <sz val="8"/>
        <color theme="1"/>
        <rFont val="Calibri"/>
        <family val="2"/>
      </rPr>
      <t>Japan</t>
    </r>
    <r>
      <rPr>
        <sz val="8"/>
        <color theme="1"/>
        <rFont val="Calibri"/>
        <family val="2"/>
      </rPr>
      <t xml:space="preserve"> , </t>
    </r>
    <r>
      <rPr>
        <b/>
        <sz val="8"/>
        <color theme="1"/>
        <rFont val="Calibri"/>
        <family val="2"/>
      </rPr>
      <t>United States</t>
    </r>
  </si>
  <si>
    <r>
      <rPr>
        <sz val="8"/>
        <color theme="1"/>
        <rFont val="Calibri"/>
        <family val="2"/>
      </rPr>
      <t xml:space="preserve">AE Common Name is equal to </t>
    </r>
    <r>
      <rPr>
        <b/>
        <sz val="8"/>
        <color theme="1"/>
        <rFont val="Calibri"/>
        <family val="2"/>
      </rPr>
      <t>Sablefish</t>
    </r>
  </si>
  <si>
    <t>Record Count</t>
  </si>
  <si>
    <t>Loaded to Repository</t>
  </si>
  <si>
    <t xml:space="preserve">Note: Large datasets,with greater than 1 million cells of data, are best downloaded to a comma-delimited or .csv file. </t>
  </si>
  <si>
    <t>Year</t>
  </si>
  <si>
    <t>Survey Country</t>
  </si>
  <si>
    <t>NPFMC Sablefish Mgmt Area</t>
  </si>
  <si>
    <t>Geographic Area Name</t>
  </si>
  <si>
    <t>Geographic Area Code</t>
  </si>
  <si>
    <t>Exploitable</t>
  </si>
  <si>
    <t>Species Code</t>
  </si>
  <si>
    <t>Common Name</t>
  </si>
  <si>
    <t>Geographic Area Size (km)</t>
  </si>
  <si>
    <t>CPUE</t>
  </si>
  <si>
    <t>RPN</t>
  </si>
  <si>
    <t>RPW</t>
  </si>
  <si>
    <t>United States</t>
  </si>
  <si>
    <t>Aleutians</t>
  </si>
  <si>
    <t>NE Aleutians slope</t>
  </si>
  <si>
    <t>"Sablefish"</t>
  </si>
  <si>
    <t>NW Aleutians slope</t>
  </si>
  <si>
    <t>SE Aleutians slope</t>
  </si>
  <si>
    <t>SW Aleutians slope</t>
  </si>
  <si>
    <t>Central Gulf of Alaska</t>
  </si>
  <si>
    <t>Amatuli Gully</t>
  </si>
  <si>
    <t>Chirikof slope</t>
  </si>
  <si>
    <t>Kodiak slope</t>
  </si>
  <si>
    <t>Shelikof Trough</t>
  </si>
  <si>
    <t>East Yakutat/Southeast</t>
  </si>
  <si>
    <t>Dixon Entrance</t>
  </si>
  <si>
    <t>East Yakutat slope</t>
  </si>
  <si>
    <t>Ommaney Trench</t>
  </si>
  <si>
    <t>Southeast Shelf</t>
  </si>
  <si>
    <t>Southeast slope</t>
  </si>
  <si>
    <t>Spencer Gully</t>
  </si>
  <si>
    <t>West Yakutat</t>
  </si>
  <si>
    <t>W Yakutat slope</t>
  </si>
  <si>
    <t>W-Grounds</t>
  </si>
  <si>
    <t>Yakutat Valley</t>
  </si>
  <si>
    <t>Western Gulf of Alaska</t>
  </si>
  <si>
    <t>Shumagin Slope</t>
  </si>
  <si>
    <t>Bering Sea</t>
  </si>
  <si>
    <t>Bering 1 slope</t>
  </si>
  <si>
    <t>Bering 2 slope</t>
  </si>
  <si>
    <t>Bering 3 slope</t>
  </si>
  <si>
    <t>Bering 4 slope</t>
  </si>
  <si>
    <t>Shumagin Gully</t>
  </si>
  <si>
    <t>Japan</t>
  </si>
  <si>
    <t>Bering 5 slope</t>
  </si>
  <si>
    <t>Alsek Strath</t>
  </si>
  <si>
    <t>Iphigenia Gully</t>
  </si>
  <si>
    <t>Row Labels</t>
  </si>
  <si>
    <t>Grand Total</t>
  </si>
  <si>
    <t>Sum of RPN</t>
  </si>
  <si>
    <t>Column Labels</t>
  </si>
  <si>
    <t>props</t>
  </si>
  <si>
    <t>mean</t>
  </si>
  <si>
    <t>in order:</t>
  </si>
  <si>
    <t>bs</t>
  </si>
  <si>
    <t>ai</t>
  </si>
  <si>
    <t>wg</t>
  </si>
  <si>
    <t>cg</t>
  </si>
  <si>
    <t>wy</t>
  </si>
  <si>
    <t>ey/seo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</si>
</sst>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0.000"/>
  </numFmts>
  <fonts count="10" x14ac:knownFonts="1">
    <font>
      <sz val="11"/>
      <color theme="1"/>
      <name val="Calibri"/>
    </font>
    <font>
      <b/>
      <sz val="10"/>
      <color rgb="FF333399"/>
      <name val="Calibri"/>
      <family val="2"/>
    </font>
    <font>
      <sz val="8"/>
      <color rgb="FF333399"/>
      <name val="Calibri"/>
      <family val="2"/>
    </font>
    <font>
      <sz val="9"/>
      <color theme="1"/>
      <name val="Helvetica"/>
    </font>
    <font>
      <b/>
      <sz val="8"/>
      <color theme="1"/>
      <name val="Calibri"/>
      <family val="2"/>
    </font>
    <font>
      <sz val="8"/>
      <color theme="1"/>
      <name val="Calibri"/>
      <family val="2"/>
    </font>
    <font>
      <b/>
      <i/>
      <sz val="9"/>
      <color theme="1"/>
      <name val="Helvetica"/>
    </font>
    <font>
      <b/>
      <sz val="8"/>
      <color rgb="FF003366"/>
      <name val="Calibri"/>
      <family val="2"/>
    </font>
    <font>
      <u/>
      <sz val="9"/>
      <color rgb="FF0000FF"/>
      <name val="Helvetica"/>
    </font>
    <font>
      <sz val="11"/>
      <color theme="1"/>
      <name val="Calibri"/>
      <family val="2"/>
    </font>
  </fonts>
  <fills count="7">
    <fill>
      <patternFill patternType="none"/>
    </fill>
    <fill>
      <patternFill patternType="gray125"/>
    </fill>
    <fill>
      <patternFill patternType="solid">
        <fgColor rgb="FFDBE5F1"/>
      </patternFill>
    </fill>
    <fill>
      <patternFill patternType="solid">
        <fgColor rgb="FFF0F4FA"/>
      </patternFill>
    </fill>
    <fill>
      <patternFill patternType="solid">
        <fgColor rgb="FFFFFFFF"/>
      </patternFill>
    </fill>
    <fill>
      <patternFill patternType="solid">
        <fgColor rgb="FFE7E7E7"/>
      </patternFill>
    </fill>
    <fill>
      <patternFill patternType="solid">
        <fgColor rgb="FFFFFF00"/>
        <bgColor indexed="64"/>
      </patternFill>
    </fill>
  </fills>
  <borders count="5">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s>
  <cellStyleXfs count="1">
    <xf numFmtId="0" fontId="0" fillId="0" borderId="0"/>
  </cellStyleXfs>
  <cellXfs count="33">
    <xf numFmtId="0" fontId="0" fillId="0" borderId="0" xfId="0"/>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left" vertical="top" wrapText="1"/>
    </xf>
    <xf numFmtId="0" fontId="4" fillId="2" borderId="0" xfId="0" applyFont="1" applyFill="1" applyAlignment="1">
      <alignment horizontal="center" vertical="top" wrapText="1"/>
    </xf>
    <xf numFmtId="0" fontId="0" fillId="2" borderId="0" xfId="0" applyFill="1" applyAlignment="1">
      <alignment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1" fontId="5" fillId="4" borderId="3" xfId="0" applyNumberFormat="1" applyFont="1" applyFill="1" applyBorder="1" applyAlignment="1">
      <alignment horizontal="right" vertical="top" wrapText="1"/>
    </xf>
    <xf numFmtId="164" fontId="5" fillId="4" borderId="4" xfId="0" applyNumberFormat="1" applyFont="1" applyFill="1" applyBorder="1" applyAlignment="1">
      <alignment horizontal="right" vertical="top" wrapText="1"/>
    </xf>
    <xf numFmtId="0" fontId="7" fillId="5" borderId="1" xfId="0" applyFont="1" applyFill="1" applyBorder="1" applyAlignment="1">
      <alignment horizontal="left" vertical="top" wrapText="1"/>
    </xf>
    <xf numFmtId="0" fontId="7" fillId="5" borderId="2" xfId="0" applyFont="1" applyFill="1" applyBorder="1" applyAlignment="1">
      <alignment horizontal="left" vertical="top" wrapText="1"/>
    </xf>
    <xf numFmtId="1" fontId="5" fillId="4" borderId="1" xfId="0" applyNumberFormat="1" applyFont="1" applyFill="1" applyBorder="1" applyAlignment="1">
      <alignment horizontal="right" vertical="top" wrapText="1"/>
    </xf>
    <xf numFmtId="0" fontId="5" fillId="4" borderId="1" xfId="0" applyFont="1" applyFill="1" applyBorder="1" applyAlignment="1">
      <alignment horizontal="left" vertical="top" wrapText="1"/>
    </xf>
    <xf numFmtId="3" fontId="5" fillId="4" borderId="1" xfId="0" applyNumberFormat="1" applyFont="1" applyFill="1" applyBorder="1" applyAlignment="1">
      <alignment horizontal="right" vertical="top" wrapText="1"/>
    </xf>
    <xf numFmtId="165" fontId="5" fillId="4" borderId="1" xfId="0" applyNumberFormat="1" applyFont="1" applyFill="1" applyBorder="1" applyAlignment="1">
      <alignment horizontal="right" vertical="top" wrapText="1"/>
    </xf>
    <xf numFmtId="3" fontId="5" fillId="4" borderId="2" xfId="0" applyNumberFormat="1" applyFont="1" applyFill="1" applyBorder="1" applyAlignment="1">
      <alignment horizontal="right" vertical="top" wrapText="1"/>
    </xf>
    <xf numFmtId="0" fontId="0" fillId="4" borderId="1" xfId="0" applyFill="1" applyBorder="1" applyAlignment="1">
      <alignment horizontal="right" vertical="top" wrapText="1"/>
    </xf>
    <xf numFmtId="0" fontId="0" fillId="4" borderId="2" xfId="0" applyFill="1" applyBorder="1" applyAlignment="1">
      <alignment horizontal="right" vertical="top" wrapText="1"/>
    </xf>
    <xf numFmtId="0" fontId="5" fillId="4" borderId="3" xfId="0" applyFont="1" applyFill="1" applyBorder="1" applyAlignment="1">
      <alignment horizontal="left" vertical="top" wrapText="1"/>
    </xf>
    <xf numFmtId="3" fontId="5" fillId="4" borderId="3" xfId="0" applyNumberFormat="1" applyFont="1" applyFill="1" applyBorder="1" applyAlignment="1">
      <alignment horizontal="right" vertical="top" wrapText="1"/>
    </xf>
    <xf numFmtId="165" fontId="5" fillId="4" borderId="3" xfId="0" applyNumberFormat="1" applyFont="1" applyFill="1" applyBorder="1" applyAlignment="1">
      <alignment horizontal="right" vertical="top" wrapText="1"/>
    </xf>
    <xf numFmtId="3" fontId="5" fillId="4" borderId="4" xfId="0" applyNumberFormat="1" applyFont="1" applyFill="1" applyBorder="1" applyAlignment="1">
      <alignment horizontal="righ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center" vertical="top" wrapText="1"/>
    </xf>
    <xf numFmtId="0" fontId="0" fillId="0" borderId="0" xfId="0" pivotButton="1"/>
    <xf numFmtId="1" fontId="0" fillId="0" borderId="0" xfId="0" applyNumberFormat="1" applyAlignment="1">
      <alignment horizontal="left"/>
    </xf>
    <xf numFmtId="0" fontId="0" fillId="0" borderId="0" xfId="0" applyNumberFormat="1"/>
    <xf numFmtId="0" fontId="9" fillId="0" borderId="0" xfId="0" applyFont="1"/>
    <xf numFmtId="0" fontId="9" fillId="6" borderId="0" xfId="0" applyFont="1"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08.355726041664" createdVersion="5" refreshedVersion="5" minRefreshableVersion="3" recordCount="793">
  <cacheSource type="worksheet">
    <worksheetSource ref="A18:L811" sheet="Sheet1"/>
  </cacheSource>
  <cacheFields count="12">
    <cacheField name="Year" numFmtId="1">
      <sharedItems containsSemiMixedTypes="0" containsString="0" containsNumber="1" containsInteger="1" minValue="1979" maxValue="2018" count="40">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Survey Country" numFmtId="0">
      <sharedItems/>
    </cacheField>
    <cacheField name="NPFMC Sablefish Mgmt Area" numFmtId="0">
      <sharedItems count="6">
        <s v="Aleutians"/>
        <s v="Central Gulf of Alaska"/>
        <s v="East Yakutat/Southeast"/>
        <s v="West Yakutat"/>
        <s v="Western Gulf of Alaska"/>
        <s v="Bering Sea"/>
      </sharedItems>
    </cacheField>
    <cacheField name="Geographic Area Name" numFmtId="0">
      <sharedItems count="26">
        <s v="NE Aleutians slope"/>
        <s v="NW Aleutians slope"/>
        <s v="SE Aleutians slope"/>
        <s v="SW Aleutians slope"/>
        <s v="Amatuli Gully"/>
        <s v="Chirikof slope"/>
        <s v="Kodiak slope"/>
        <s v="Shelikof Trough"/>
        <s v="Dixon Entrance"/>
        <s v="East Yakutat slope"/>
        <s v="Ommaney Trench"/>
        <s v="Southeast Shelf"/>
        <s v="Southeast slope"/>
        <s v="Spencer Gully"/>
        <s v="W Yakutat slope"/>
        <s v="W-Grounds"/>
        <s v="Yakutat Valley"/>
        <s v="Shumagin Slope"/>
        <s v="Bering 1 slope"/>
        <s v="Bering 2 slope"/>
        <s v="Bering 3 slope"/>
        <s v="Bering 4 slope"/>
        <s v="Shumagin Gully"/>
        <s v="Bering 5 slope"/>
        <s v="Alsek Strath"/>
        <s v="Iphigenia Gully"/>
      </sharedItems>
    </cacheField>
    <cacheField name="Geographic Area Code" numFmtId="1">
      <sharedItems containsSemiMixedTypes="0" containsString="0" containsNumber="1" containsInteger="1" minValue="5" maxValue="55"/>
    </cacheField>
    <cacheField name="Exploitable" numFmtId="3">
      <sharedItems containsSemiMixedTypes="0" containsString="0" containsNumber="1" containsInteger="1" minValue="0" maxValue="1"/>
    </cacheField>
    <cacheField name="Species Code" numFmtId="1">
      <sharedItems containsSemiMixedTypes="0" containsString="0" containsNumber="1" containsInteger="1" minValue="20510" maxValue="20510"/>
    </cacheField>
    <cacheField name="Common Name" numFmtId="0">
      <sharedItems/>
    </cacheField>
    <cacheField name="Geographic Area Size (km)" numFmtId="1">
      <sharedItems containsSemiMixedTypes="0" containsString="0" containsNumber="1" containsInteger="1" minValue="0" maxValue="14062"/>
    </cacheField>
    <cacheField name="CPUE" numFmtId="0">
      <sharedItems containsString="0" containsBlank="1" containsNumber="1" minValue="0.182026918519442" maxValue="23.697988178510499"/>
    </cacheField>
    <cacheField name="RPN" numFmtId="0">
      <sharedItems containsString="0" containsBlank="1" containsNumber="1" minValue="0" maxValue="250308.421105777"/>
    </cacheField>
    <cacheField name="RPW" numFmtId="0">
      <sharedItems containsString="0" containsBlank="1" containsNumber="1" minValue="0" maxValue="727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3">
  <r>
    <x v="0"/>
    <s v="United States"/>
    <x v="0"/>
    <x v="0"/>
    <n v="15"/>
    <n v="1"/>
    <n v="20510"/>
    <s v="&quot;Sablefish&quot;"/>
    <n v="14062"/>
    <n v="7.39706302082286"/>
    <n v="104017.500198811"/>
    <n v="188225.61046850801"/>
  </r>
  <r>
    <x v="0"/>
    <s v="United States"/>
    <x v="0"/>
    <x v="1"/>
    <n v="16"/>
    <n v="1"/>
    <n v="20510"/>
    <s v="&quot;Sablefish&quot;"/>
    <n v="10380"/>
    <n v="1.3464645877745001"/>
    <n v="18933.985033285"/>
    <n v="34262.1278600234"/>
  </r>
  <r>
    <x v="0"/>
    <s v="United States"/>
    <x v="0"/>
    <x v="2"/>
    <n v="18"/>
    <n v="1"/>
    <n v="20510"/>
    <s v="&quot;Sablefish&quot;"/>
    <n v="10570"/>
    <n v="3.16365821363476"/>
    <n v="33439.867318119403"/>
    <n v="70656.622893308799"/>
  </r>
  <r>
    <x v="0"/>
    <s v="United States"/>
    <x v="0"/>
    <x v="3"/>
    <n v="17"/>
    <n v="1"/>
    <n v="20510"/>
    <s v="&quot;Sablefish&quot;"/>
    <n v="11440"/>
    <n v="2.0819051640099802"/>
    <n v="22005.737583585498"/>
    <n v="46496.927967474898"/>
  </r>
  <r>
    <x v="0"/>
    <s v="United States"/>
    <x v="1"/>
    <x v="4"/>
    <n v="36"/>
    <n v="0"/>
    <n v="20510"/>
    <s v="&quot;Sablefish&quot;"/>
    <n v="6346"/>
    <n v="5.8454617634987196"/>
    <n v="37095.300351162899"/>
    <n v="70770.191311080896"/>
  </r>
  <r>
    <x v="0"/>
    <s v="United States"/>
    <x v="1"/>
    <x v="5"/>
    <n v="30"/>
    <n v="1"/>
    <n v="20510"/>
    <s v="&quot;Sablefish&quot;"/>
    <n v="8083"/>
    <n v="8.3520271030247208"/>
    <n v="67509.435073748798"/>
    <n v="160488.22376222501"/>
  </r>
  <r>
    <x v="0"/>
    <s v="United States"/>
    <x v="1"/>
    <x v="6"/>
    <n v="35"/>
    <n v="1"/>
    <n v="20510"/>
    <s v="&quot;Sablefish&quot;"/>
    <n v="9580"/>
    <n v="7.0245142404750096"/>
    <n v="67294.846423750598"/>
    <n v="164577.908555153"/>
  </r>
  <r>
    <x v="0"/>
    <s v="United States"/>
    <x v="1"/>
    <x v="7"/>
    <n v="31"/>
    <n v="0"/>
    <n v="20510"/>
    <s v="&quot;Sablefish&quot;"/>
    <n v="13076"/>
    <n v="11.487593307114"/>
    <n v="150211.77008382301"/>
    <n v="267281.148802799"/>
  </r>
  <r>
    <x v="0"/>
    <s v="United States"/>
    <x v="2"/>
    <x v="8"/>
    <n v="55"/>
    <n v="1"/>
    <n v="20510"/>
    <s v="&quot;Sablefish&quot;"/>
    <n v="1981"/>
    <n v="9.1973484225864901"/>
    <n v="18219.947225143798"/>
    <n v="31731.6848745811"/>
  </r>
  <r>
    <x v="0"/>
    <s v="United States"/>
    <x v="2"/>
    <x v="9"/>
    <n v="39"/>
    <n v="1"/>
    <n v="20510"/>
    <s v="&quot;Sablefish&quot;"/>
    <n v="1831"/>
    <n v="5.8374307640871201"/>
    <n v="10688.3357290435"/>
    <n v="34490.924050627204"/>
  </r>
  <r>
    <x v="0"/>
    <s v="United States"/>
    <x v="2"/>
    <x v="10"/>
    <n v="47"/>
    <n v="1"/>
    <n v="20510"/>
    <s v="&quot;Sablefish&quot;"/>
    <n v="1253"/>
    <n v="5.8941209094518596"/>
    <n v="7385.3334995431796"/>
    <n v="13519.332626896899"/>
  </r>
  <r>
    <x v="0"/>
    <s v="United States"/>
    <x v="2"/>
    <x v="11"/>
    <n v="49"/>
    <n v="0"/>
    <n v="20510"/>
    <s v="&quot;Sablefish&quot;"/>
    <n v="0"/>
    <m/>
    <n v="0"/>
    <n v="0"/>
  </r>
  <r>
    <x v="0"/>
    <s v="United States"/>
    <x v="2"/>
    <x v="12"/>
    <n v="45"/>
    <n v="1"/>
    <n v="20510"/>
    <s v="&quot;Sablefish&quot;"/>
    <n v="4775"/>
    <n v="4.1844176799626602"/>
    <n v="19980.594421821701"/>
    <n v="56058.783433387303"/>
  </r>
  <r>
    <x v="0"/>
    <s v="United States"/>
    <x v="2"/>
    <x v="13"/>
    <n v="46"/>
    <n v="1"/>
    <n v="20510"/>
    <s v="&quot;Sablefish&quot;"/>
    <n v="729"/>
    <n v="12.907250226751399"/>
    <n v="9409.3854153017801"/>
    <n v="19391.916120613801"/>
  </r>
  <r>
    <x v="0"/>
    <s v="United States"/>
    <x v="3"/>
    <x v="14"/>
    <n v="38"/>
    <n v="1"/>
    <n v="20510"/>
    <s v="&quot;Sablefish&quot;"/>
    <n v="5782"/>
    <n v="4.6509793677273503"/>
    <n v="26891.962704199501"/>
    <n v="82114.258648750096"/>
  </r>
  <r>
    <x v="0"/>
    <s v="United States"/>
    <x v="3"/>
    <x v="15"/>
    <n v="41"/>
    <n v="0"/>
    <n v="20510"/>
    <s v="&quot;Sablefish&quot;"/>
    <n v="1310"/>
    <n v="4.0577798478735403"/>
    <n v="5315.69160071433"/>
    <n v="12178.898964603301"/>
  </r>
  <r>
    <x v="0"/>
    <s v="United States"/>
    <x v="3"/>
    <x v="16"/>
    <n v="42"/>
    <n v="0"/>
    <n v="20510"/>
    <s v="&quot;Sablefish&quot;"/>
    <n v="2036"/>
    <n v="4.2963861108969397"/>
    <n v="8747.4421217861709"/>
    <n v="11181.608233770099"/>
  </r>
  <r>
    <x v="0"/>
    <s v="United States"/>
    <x v="4"/>
    <x v="17"/>
    <n v="25"/>
    <n v="1"/>
    <n v="20510"/>
    <s v="&quot;Sablefish&quot;"/>
    <n v="9147"/>
    <n v="10.110096194284401"/>
    <n v="92477.049889119196"/>
    <n v="195465.154795323"/>
  </r>
  <r>
    <x v="1"/>
    <s v="United States"/>
    <x v="5"/>
    <x v="18"/>
    <n v="9"/>
    <n v="1"/>
    <n v="20510"/>
    <s v="&quot;Sablefish&quot;"/>
    <n v="5060"/>
    <n v="9.4343899551439208"/>
    <n v="47738.013173028303"/>
    <n v="88596.805196618705"/>
  </r>
  <r>
    <x v="1"/>
    <s v="United States"/>
    <x v="5"/>
    <x v="19"/>
    <n v="8"/>
    <n v="1"/>
    <n v="20510"/>
    <s v="&quot;Sablefish&quot;"/>
    <n v="12390"/>
    <n v="3.9889094387518602"/>
    <n v="49422.587946135602"/>
    <n v="79770.791069783794"/>
  </r>
  <r>
    <x v="1"/>
    <s v="United States"/>
    <x v="5"/>
    <x v="20"/>
    <n v="7"/>
    <n v="1"/>
    <n v="20510"/>
    <s v="&quot;Sablefish&quot;"/>
    <n v="3170"/>
    <n v="1.16811535432943"/>
    <n v="3702.9256732243002"/>
    <n v="6330.07497859452"/>
  </r>
  <r>
    <x v="1"/>
    <s v="United States"/>
    <x v="5"/>
    <x v="21"/>
    <n v="6"/>
    <n v="1"/>
    <n v="20510"/>
    <s v="&quot;Sablefish&quot;"/>
    <n v="3750"/>
    <n v="1.3316537981544001"/>
    <n v="4993.7017430790102"/>
    <n v="8901.0712073365503"/>
  </r>
  <r>
    <x v="1"/>
    <s v="United States"/>
    <x v="1"/>
    <x v="4"/>
    <n v="36"/>
    <n v="0"/>
    <n v="20510"/>
    <s v="&quot;Sablefish&quot;"/>
    <n v="6346"/>
    <n v="7.0863772422900899"/>
    <n v="44970.149979572903"/>
    <n v="100104.358112122"/>
  </r>
  <r>
    <x v="1"/>
    <s v="United States"/>
    <x v="1"/>
    <x v="5"/>
    <n v="30"/>
    <n v="1"/>
    <n v="20510"/>
    <s v="&quot;Sablefish&quot;"/>
    <n v="8083"/>
    <n v="8.2054142144741"/>
    <n v="66324.363095594104"/>
    <n v="177868.95510831699"/>
  </r>
  <r>
    <x v="1"/>
    <s v="United States"/>
    <x v="1"/>
    <x v="6"/>
    <n v="35"/>
    <n v="1"/>
    <n v="20510"/>
    <s v="&quot;Sablefish&quot;"/>
    <n v="9580"/>
    <n v="8.7148689368486991"/>
    <n v="83488.444415010497"/>
    <n v="250365.15998851199"/>
  </r>
  <r>
    <x v="1"/>
    <s v="United States"/>
    <x v="1"/>
    <x v="7"/>
    <n v="31"/>
    <n v="0"/>
    <n v="20510"/>
    <s v="&quot;Sablefish&quot;"/>
    <n v="13076"/>
    <n v="10.4493119063641"/>
    <n v="136635.202487617"/>
    <n v="240562.790169227"/>
  </r>
  <r>
    <x v="1"/>
    <s v="United States"/>
    <x v="2"/>
    <x v="8"/>
    <n v="55"/>
    <n v="1"/>
    <n v="20510"/>
    <s v="&quot;Sablefish&quot;"/>
    <n v="1981"/>
    <n v="7.6588218949634603"/>
    <n v="15172.126173922599"/>
    <n v="35211.831462425602"/>
  </r>
  <r>
    <x v="1"/>
    <s v="United States"/>
    <x v="2"/>
    <x v="9"/>
    <n v="39"/>
    <n v="1"/>
    <n v="20510"/>
    <s v="&quot;Sablefish&quot;"/>
    <n v="1831"/>
    <n v="6.3286264540651098"/>
    <n v="11587.7150373932"/>
    <n v="43352.965444319401"/>
  </r>
  <r>
    <x v="1"/>
    <s v="United States"/>
    <x v="2"/>
    <x v="10"/>
    <n v="47"/>
    <n v="1"/>
    <n v="20510"/>
    <s v="&quot;Sablefish&quot;"/>
    <n v="1253"/>
    <n v="5.3563807152803697"/>
    <n v="6711.5450362462998"/>
    <n v="20700.7183140325"/>
  </r>
  <r>
    <x v="1"/>
    <s v="United States"/>
    <x v="2"/>
    <x v="11"/>
    <n v="49"/>
    <n v="0"/>
    <n v="20510"/>
    <s v="&quot;Sablefish&quot;"/>
    <n v="0"/>
    <m/>
    <n v="0"/>
    <n v="0"/>
  </r>
  <r>
    <x v="1"/>
    <s v="United States"/>
    <x v="2"/>
    <x v="12"/>
    <n v="45"/>
    <n v="1"/>
    <n v="20510"/>
    <s v="&quot;Sablefish&quot;"/>
    <n v="4775"/>
    <n v="5.4469086283510704"/>
    <n v="26008.9887003763"/>
    <n v="81442.819477514102"/>
  </r>
  <r>
    <x v="1"/>
    <s v="United States"/>
    <x v="2"/>
    <x v="13"/>
    <n v="46"/>
    <n v="1"/>
    <n v="20510"/>
    <s v="&quot;Sablefish&quot;"/>
    <n v="729"/>
    <n v="11.956131591014801"/>
    <n v="8716.0199298498101"/>
    <n v="16760.2618623169"/>
  </r>
  <r>
    <x v="1"/>
    <s v="United States"/>
    <x v="3"/>
    <x v="14"/>
    <n v="38"/>
    <n v="1"/>
    <n v="20510"/>
    <s v="&quot;Sablefish&quot;"/>
    <n v="5782"/>
    <n v="7.4646572904272999"/>
    <n v="43160.648453250702"/>
    <n v="156425.065057503"/>
  </r>
  <r>
    <x v="1"/>
    <s v="United States"/>
    <x v="3"/>
    <x v="15"/>
    <n v="41"/>
    <n v="0"/>
    <n v="20510"/>
    <s v="&quot;Sablefish&quot;"/>
    <n v="1310"/>
    <n v="5.5449765788619203"/>
    <n v="7263.9193183091202"/>
    <n v="17569.996216191601"/>
  </r>
  <r>
    <x v="1"/>
    <s v="United States"/>
    <x v="3"/>
    <x v="16"/>
    <n v="42"/>
    <n v="0"/>
    <n v="20510"/>
    <s v="&quot;Sablefish&quot;"/>
    <n v="2036"/>
    <n v="4.6063547218203498"/>
    <n v="9378.5382136262306"/>
    <n v="13778.9965943023"/>
  </r>
  <r>
    <x v="1"/>
    <s v="United States"/>
    <x v="4"/>
    <x v="17"/>
    <n v="25"/>
    <n v="1"/>
    <n v="20510"/>
    <s v="&quot;Sablefish&quot;"/>
    <n v="9147"/>
    <n v="7.5496630158959697"/>
    <n v="69056.767606400404"/>
    <n v="147063.022815406"/>
  </r>
  <r>
    <x v="2"/>
    <s v="United States"/>
    <x v="0"/>
    <x v="0"/>
    <n v="15"/>
    <n v="1"/>
    <n v="20510"/>
    <s v="&quot;Sablefish&quot;"/>
    <n v="14062"/>
    <n v="4.5968421107884199"/>
    <n v="64640.793761906702"/>
    <n v="143531.22483259099"/>
  </r>
  <r>
    <x v="2"/>
    <s v="United States"/>
    <x v="0"/>
    <x v="1"/>
    <n v="16"/>
    <n v="1"/>
    <n v="20510"/>
    <s v="&quot;Sablefish&quot;"/>
    <n v="10380"/>
    <n v="0.83674900434722299"/>
    <n v="11766.364499130599"/>
    <n v="26126.546567597801"/>
  </r>
  <r>
    <x v="2"/>
    <s v="United States"/>
    <x v="0"/>
    <x v="2"/>
    <n v="18"/>
    <n v="1"/>
    <n v="20510"/>
    <s v="&quot;Sablefish&quot;"/>
    <n v="10570"/>
    <n v="2.4718033759207598"/>
    <n v="26126.961683482401"/>
    <n v="72575.094720018504"/>
  </r>
  <r>
    <x v="2"/>
    <s v="United States"/>
    <x v="0"/>
    <x v="3"/>
    <n v="17"/>
    <n v="1"/>
    <n v="20510"/>
    <s v="&quot;Sablefish&quot;"/>
    <n v="11440"/>
    <n v="1.6266169937600099"/>
    <n v="17193.3416240433"/>
    <n v="47759.414662725598"/>
  </r>
  <r>
    <x v="2"/>
    <s v="United States"/>
    <x v="1"/>
    <x v="4"/>
    <n v="36"/>
    <n v="0"/>
    <n v="20510"/>
    <s v="&quot;Sablefish&quot;"/>
    <n v="6346"/>
    <n v="3.3598872078320801"/>
    <n v="21321.8442209024"/>
    <n v="44504.450071399297"/>
  </r>
  <r>
    <x v="2"/>
    <s v="United States"/>
    <x v="1"/>
    <x v="5"/>
    <n v="30"/>
    <n v="1"/>
    <n v="20510"/>
    <s v="&quot;Sablefish&quot;"/>
    <n v="8083"/>
    <n v="9.1320540583730807"/>
    <n v="73814.392953829607"/>
    <n v="196799.264649349"/>
  </r>
  <r>
    <x v="2"/>
    <s v="United States"/>
    <x v="1"/>
    <x v="6"/>
    <n v="35"/>
    <n v="1"/>
    <n v="20510"/>
    <s v="&quot;Sablefish&quot;"/>
    <n v="9580"/>
    <n v="6.0376143552916801"/>
    <n v="57840.345523694297"/>
    <n v="171684.296784673"/>
  </r>
  <r>
    <x v="2"/>
    <s v="United States"/>
    <x v="1"/>
    <x v="7"/>
    <n v="31"/>
    <n v="0"/>
    <n v="20510"/>
    <s v="&quot;Sablefish&quot;"/>
    <n v="13076"/>
    <n v="6.6140512339276301"/>
    <n v="86485.333934837705"/>
    <n v="106717.28568703801"/>
  </r>
  <r>
    <x v="2"/>
    <s v="United States"/>
    <x v="2"/>
    <x v="8"/>
    <n v="55"/>
    <n v="1"/>
    <n v="20510"/>
    <s v="&quot;Sablefish&quot;"/>
    <n v="1981"/>
    <n v="7.52545420083836"/>
    <n v="14907.9247718608"/>
    <n v="35750.122439356397"/>
  </r>
  <r>
    <x v="2"/>
    <s v="United States"/>
    <x v="2"/>
    <x v="9"/>
    <n v="39"/>
    <n v="1"/>
    <n v="20510"/>
    <s v="&quot;Sablefish&quot;"/>
    <n v="1831"/>
    <n v="4.5617852104008101"/>
    <n v="8352.6287202438907"/>
    <n v="33041.281107308198"/>
  </r>
  <r>
    <x v="2"/>
    <s v="United States"/>
    <x v="2"/>
    <x v="10"/>
    <n v="47"/>
    <n v="1"/>
    <n v="20510"/>
    <s v="&quot;Sablefish&quot;"/>
    <n v="1253"/>
    <n v="4.5396904083220404"/>
    <n v="5688.2320816275196"/>
    <n v="20219.8795985818"/>
  </r>
  <r>
    <x v="2"/>
    <s v="United States"/>
    <x v="2"/>
    <x v="11"/>
    <n v="49"/>
    <n v="0"/>
    <n v="20510"/>
    <s v="&quot;Sablefish&quot;"/>
    <n v="0"/>
    <m/>
    <n v="0"/>
    <n v="0"/>
  </r>
  <r>
    <x v="2"/>
    <s v="United States"/>
    <x v="2"/>
    <x v="12"/>
    <n v="45"/>
    <n v="1"/>
    <n v="20510"/>
    <s v="&quot;Sablefish&quot;"/>
    <n v="4775"/>
    <n v="6.8695996034494202"/>
    <n v="32802.338106470997"/>
    <n v="118998.06934505999"/>
  </r>
  <r>
    <x v="2"/>
    <s v="United States"/>
    <x v="2"/>
    <x v="13"/>
    <n v="46"/>
    <n v="1"/>
    <n v="20510"/>
    <s v="&quot;Sablefish&quot;"/>
    <n v="729"/>
    <n v="6.2987324061548096"/>
    <n v="4591.77592408685"/>
    <n v="11792.1206126774"/>
  </r>
  <r>
    <x v="2"/>
    <s v="United States"/>
    <x v="3"/>
    <x v="14"/>
    <n v="38"/>
    <n v="1"/>
    <n v="20510"/>
    <s v="&quot;Sablefish&quot;"/>
    <n v="5782"/>
    <n v="7.6410810895054198"/>
    <n v="44180.730859520401"/>
    <n v="167212.80624193701"/>
  </r>
  <r>
    <x v="2"/>
    <s v="United States"/>
    <x v="3"/>
    <x v="15"/>
    <n v="41"/>
    <n v="0"/>
    <n v="20510"/>
    <s v="&quot;Sablefish&quot;"/>
    <n v="1310"/>
    <n v="4.2319455563592898"/>
    <n v="5543.84867883067"/>
    <n v="15656.358823151901"/>
  </r>
  <r>
    <x v="2"/>
    <s v="United States"/>
    <x v="3"/>
    <x v="16"/>
    <n v="42"/>
    <n v="0"/>
    <n v="20510"/>
    <s v="&quot;Sablefish&quot;"/>
    <n v="2036"/>
    <n v="5.32894720857891"/>
    <n v="10849.7365166667"/>
    <n v="26881.9484602308"/>
  </r>
  <r>
    <x v="2"/>
    <s v="United States"/>
    <x v="4"/>
    <x v="17"/>
    <n v="25"/>
    <n v="1"/>
    <n v="20510"/>
    <s v="&quot;Sablefish&quot;"/>
    <n v="9147"/>
    <n v="8.8257009023938195"/>
    <n v="80728.686154196301"/>
    <n v="182495.659120406"/>
  </r>
  <r>
    <x v="3"/>
    <s v="United States"/>
    <x v="5"/>
    <x v="18"/>
    <n v="9"/>
    <n v="1"/>
    <n v="20510"/>
    <s v="&quot;Sablefish&quot;"/>
    <n v="5060"/>
    <n v="4.5096670585358796"/>
    <n v="22818.9153161916"/>
    <n v="57229.711942531998"/>
  </r>
  <r>
    <x v="3"/>
    <s v="United States"/>
    <x v="5"/>
    <x v="19"/>
    <n v="8"/>
    <n v="1"/>
    <n v="20510"/>
    <s v="&quot;Sablefish&quot;"/>
    <n v="10690"/>
    <n v="2.2584817505012902"/>
    <n v="24143.169912858801"/>
    <n v="73024.720813962005"/>
  </r>
  <r>
    <x v="3"/>
    <s v="United States"/>
    <x v="5"/>
    <x v="20"/>
    <n v="7"/>
    <n v="1"/>
    <n v="20510"/>
    <s v="&quot;Sablefish&quot;"/>
    <n v="4070"/>
    <n v="0.61051717201282496"/>
    <n v="2484.8048900921999"/>
    <n v="9163.9512189642901"/>
  </r>
  <r>
    <x v="3"/>
    <s v="United States"/>
    <x v="5"/>
    <x v="21"/>
    <n v="6"/>
    <n v="1"/>
    <n v="20510"/>
    <s v="&quot;Sablefish&quot;"/>
    <n v="3750"/>
    <n v="0.57272562021409201"/>
    <n v="2147.72107580285"/>
    <n v="7749.5103529075004"/>
  </r>
  <r>
    <x v="3"/>
    <s v="United States"/>
    <x v="1"/>
    <x v="4"/>
    <n v="36"/>
    <n v="0"/>
    <n v="20510"/>
    <s v="&quot;Sablefish&quot;"/>
    <n v="6346"/>
    <n v="7.1962800751220799"/>
    <n v="45667.593356724698"/>
    <n v="112054.476374626"/>
  </r>
  <r>
    <x v="3"/>
    <s v="United States"/>
    <x v="1"/>
    <x v="5"/>
    <n v="30"/>
    <n v="1"/>
    <n v="20510"/>
    <s v="&quot;Sablefish&quot;"/>
    <n v="8083"/>
    <n v="6.7485873302632404"/>
    <n v="54548.8313905178"/>
    <n v="157953.149210531"/>
  </r>
  <r>
    <x v="3"/>
    <s v="United States"/>
    <x v="1"/>
    <x v="6"/>
    <n v="35"/>
    <n v="1"/>
    <n v="20510"/>
    <s v="&quot;Sablefish&quot;"/>
    <n v="9580"/>
    <n v="6.81652046208269"/>
    <n v="65302.266026752099"/>
    <n v="209036.29131637199"/>
  </r>
  <r>
    <x v="3"/>
    <s v="United States"/>
    <x v="1"/>
    <x v="7"/>
    <n v="31"/>
    <n v="0"/>
    <n v="20510"/>
    <s v="&quot;Sablefish&quot;"/>
    <n v="13076"/>
    <n v="1.7835217576114999"/>
    <n v="23321.330502527901"/>
    <n v="48217.267839235799"/>
  </r>
  <r>
    <x v="3"/>
    <s v="United States"/>
    <x v="2"/>
    <x v="8"/>
    <n v="55"/>
    <n v="1"/>
    <n v="20510"/>
    <s v="&quot;Sablefish&quot;"/>
    <n v="1981"/>
    <n v="8.86155726768202"/>
    <n v="17554.744947278101"/>
    <n v="54544.885242327298"/>
  </r>
  <r>
    <x v="3"/>
    <s v="United States"/>
    <x v="2"/>
    <x v="9"/>
    <n v="39"/>
    <n v="1"/>
    <n v="20510"/>
    <s v="&quot;Sablefish&quot;"/>
    <n v="1831"/>
    <n v="2.9342296645489498"/>
    <n v="5372.5745157891297"/>
    <n v="22260.8574495252"/>
  </r>
  <r>
    <x v="3"/>
    <s v="United States"/>
    <x v="2"/>
    <x v="10"/>
    <n v="47"/>
    <n v="1"/>
    <n v="20510"/>
    <s v="&quot;Sablefish&quot;"/>
    <n v="1253"/>
    <n v="4.2275798477938897"/>
    <n v="5297.1575492857401"/>
    <n v="16350.171739756899"/>
  </r>
  <r>
    <x v="3"/>
    <s v="United States"/>
    <x v="2"/>
    <x v="11"/>
    <n v="49"/>
    <n v="0"/>
    <n v="20510"/>
    <s v="&quot;Sablefish&quot;"/>
    <n v="0"/>
    <m/>
    <n v="0"/>
    <n v="0"/>
  </r>
  <r>
    <x v="3"/>
    <s v="United States"/>
    <x v="2"/>
    <x v="12"/>
    <n v="45"/>
    <n v="1"/>
    <n v="20510"/>
    <s v="&quot;Sablefish&quot;"/>
    <n v="4775"/>
    <n v="6.4347242490885002"/>
    <n v="30725.808289397599"/>
    <n v="111079.642881379"/>
  </r>
  <r>
    <x v="3"/>
    <s v="United States"/>
    <x v="2"/>
    <x v="13"/>
    <n v="46"/>
    <n v="1"/>
    <n v="20510"/>
    <s v="&quot;Sablefish&quot;"/>
    <n v="729"/>
    <n v="12.209542708971901"/>
    <n v="8900.7566348404907"/>
    <n v="23474.3707118245"/>
  </r>
  <r>
    <x v="3"/>
    <s v="United States"/>
    <x v="3"/>
    <x v="14"/>
    <n v="38"/>
    <n v="1"/>
    <n v="20510"/>
    <s v="&quot;Sablefish&quot;"/>
    <n v="5782"/>
    <n v="7.2275236463742996"/>
    <n v="41789.541723336202"/>
    <n v="164044.177250843"/>
  </r>
  <r>
    <x v="3"/>
    <s v="United States"/>
    <x v="3"/>
    <x v="15"/>
    <n v="41"/>
    <n v="0"/>
    <n v="20510"/>
    <s v="&quot;Sablefish&quot;"/>
    <n v="1310"/>
    <n v="6.5837572693536002"/>
    <n v="8624.7220228532096"/>
    <n v="20549.8822026454"/>
  </r>
  <r>
    <x v="3"/>
    <s v="United States"/>
    <x v="3"/>
    <x v="16"/>
    <n v="42"/>
    <n v="0"/>
    <n v="20510"/>
    <s v="&quot;Sablefish&quot;"/>
    <n v="2036"/>
    <n v="11.1321031046374"/>
    <n v="22664.9619210417"/>
    <n v="44695.005274290001"/>
  </r>
  <r>
    <x v="3"/>
    <s v="United States"/>
    <x v="4"/>
    <x v="17"/>
    <n v="25"/>
    <n v="1"/>
    <n v="20510"/>
    <s v="&quot;Sablefish&quot;"/>
    <n v="9147"/>
    <n v="4.3670543433073998"/>
    <n v="39945.446078232802"/>
    <n v="100325.87672102499"/>
  </r>
  <r>
    <x v="4"/>
    <s v="United States"/>
    <x v="0"/>
    <x v="0"/>
    <n v="15"/>
    <n v="1"/>
    <n v="20510"/>
    <s v="&quot;Sablefish&quot;"/>
    <n v="14062"/>
    <n v="2.2866304473881001"/>
    <n v="32154.597351171498"/>
    <n v="86219.328930165197"/>
  </r>
  <r>
    <x v="4"/>
    <s v="United States"/>
    <x v="0"/>
    <x v="1"/>
    <n v="16"/>
    <n v="1"/>
    <n v="20510"/>
    <s v="&quot;Sablefish&quot;"/>
    <n v="10380"/>
    <n v="0.41622829413078899"/>
    <n v="5853.0022720671604"/>
    <n v="15694.238761972099"/>
  </r>
  <r>
    <x v="4"/>
    <s v="United States"/>
    <x v="0"/>
    <x v="2"/>
    <n v="18"/>
    <n v="1"/>
    <n v="20510"/>
    <s v="&quot;Sablefish&quot;"/>
    <n v="10570"/>
    <n v="1.4226123651324301"/>
    <n v="15037.0126994498"/>
    <n v="47227.672383258803"/>
  </r>
  <r>
    <x v="4"/>
    <s v="United States"/>
    <x v="0"/>
    <x v="3"/>
    <n v="17"/>
    <n v="1"/>
    <n v="20510"/>
    <s v="&quot;Sablefish&quot;"/>
    <n v="11440"/>
    <n v="0.93617699174617397"/>
    <n v="9895.3908027570596"/>
    <n v="31079.063659633801"/>
  </r>
  <r>
    <x v="4"/>
    <s v="United States"/>
    <x v="1"/>
    <x v="4"/>
    <n v="36"/>
    <n v="0"/>
    <n v="20510"/>
    <s v="&quot;Sablefish&quot;"/>
    <n v="6346"/>
    <n v="6.1972729718927102"/>
    <n v="39327.894279631102"/>
    <n v="100472.119387264"/>
  </r>
  <r>
    <x v="4"/>
    <s v="United States"/>
    <x v="1"/>
    <x v="5"/>
    <n v="30"/>
    <n v="1"/>
    <n v="20510"/>
    <s v="&quot;Sablefish&quot;"/>
    <n v="8083"/>
    <n v="7.8289487281831001"/>
    <n v="63281.392569903997"/>
    <n v="198892.572216067"/>
  </r>
  <r>
    <x v="4"/>
    <s v="United States"/>
    <x v="1"/>
    <x v="6"/>
    <n v="35"/>
    <n v="1"/>
    <n v="20510"/>
    <s v="&quot;Sablefish&quot;"/>
    <n v="9580"/>
    <n v="5.6962168811899998"/>
    <n v="54569.757721800197"/>
    <n v="182287.44993585799"/>
  </r>
  <r>
    <x v="4"/>
    <s v="United States"/>
    <x v="1"/>
    <x v="7"/>
    <n v="31"/>
    <n v="0"/>
    <n v="20510"/>
    <s v="&quot;Sablefish&quot;"/>
    <n v="13076"/>
    <n v="0.81342629887529905"/>
    <n v="10636.3622840934"/>
    <n v="26192.6225004849"/>
  </r>
  <r>
    <x v="4"/>
    <s v="United States"/>
    <x v="2"/>
    <x v="8"/>
    <n v="55"/>
    <n v="1"/>
    <n v="20510"/>
    <s v="&quot;Sablefish&quot;"/>
    <n v="1981"/>
    <n v="9.6295949756121608"/>
    <n v="19076.227646687701"/>
    <n v="49722.032976940398"/>
  </r>
  <r>
    <x v="4"/>
    <s v="United States"/>
    <x v="2"/>
    <x v="9"/>
    <n v="39"/>
    <n v="1"/>
    <n v="20510"/>
    <s v="&quot;Sablefish&quot;"/>
    <n v="1831"/>
    <n v="2.6493480749302298"/>
    <n v="4850.9563251972504"/>
    <n v="23735.1288207748"/>
  </r>
  <r>
    <x v="4"/>
    <s v="United States"/>
    <x v="2"/>
    <x v="10"/>
    <n v="47"/>
    <n v="1"/>
    <n v="20510"/>
    <s v="&quot;Sablefish&quot;"/>
    <n v="1253"/>
    <n v="4.1526323349909999"/>
    <n v="5203.24831574372"/>
    <n v="20390.0099643342"/>
  </r>
  <r>
    <x v="4"/>
    <s v="United States"/>
    <x v="2"/>
    <x v="11"/>
    <n v="49"/>
    <n v="0"/>
    <n v="20510"/>
    <s v="&quot;Sablefish&quot;"/>
    <n v="0"/>
    <m/>
    <n v="0"/>
    <n v="0"/>
  </r>
  <r>
    <x v="4"/>
    <s v="United States"/>
    <x v="2"/>
    <x v="12"/>
    <n v="45"/>
    <n v="1"/>
    <n v="20510"/>
    <s v="&quot;Sablefish&quot;"/>
    <n v="4775"/>
    <n v="7.2317137013486104"/>
    <n v="34531.432923939603"/>
    <n v="138627.37613222399"/>
  </r>
  <r>
    <x v="4"/>
    <s v="United States"/>
    <x v="2"/>
    <x v="13"/>
    <n v="46"/>
    <n v="1"/>
    <n v="20510"/>
    <s v="&quot;Sablefish&quot;"/>
    <n v="729"/>
    <n v="14.346280579427001"/>
    <n v="10458.4385424023"/>
    <n v="30519.906977316899"/>
  </r>
  <r>
    <x v="4"/>
    <s v="United States"/>
    <x v="3"/>
    <x v="14"/>
    <n v="38"/>
    <n v="1"/>
    <n v="20510"/>
    <s v="&quot;Sablefish&quot;"/>
    <n v="5782"/>
    <n v="5.5760859984922302"/>
    <n v="32240.929243282098"/>
    <n v="124581.93686595401"/>
  </r>
  <r>
    <x v="4"/>
    <s v="United States"/>
    <x v="3"/>
    <x v="15"/>
    <n v="41"/>
    <n v="0"/>
    <n v="20510"/>
    <s v="&quot;Sablefish&quot;"/>
    <n v="1310"/>
    <n v="4.7114027085053296"/>
    <n v="6171.9375481419802"/>
    <n v="15392.70376088"/>
  </r>
  <r>
    <x v="4"/>
    <s v="United States"/>
    <x v="3"/>
    <x v="16"/>
    <n v="42"/>
    <n v="0"/>
    <n v="20510"/>
    <s v="&quot;Sablefish&quot;"/>
    <n v="2036"/>
    <n v="1.82302507058325"/>
    <n v="3711.6790437075101"/>
    <n v="9388.8791457115694"/>
  </r>
  <r>
    <x v="4"/>
    <s v="United States"/>
    <x v="4"/>
    <x v="17"/>
    <n v="25"/>
    <n v="1"/>
    <n v="20510"/>
    <s v="&quot;Sablefish&quot;"/>
    <n v="7899"/>
    <n v="9.41227519531712"/>
    <n v="74347.561767809893"/>
    <n v="181810.797958638"/>
  </r>
  <r>
    <x v="5"/>
    <s v="United States"/>
    <x v="5"/>
    <x v="18"/>
    <n v="9"/>
    <n v="1"/>
    <n v="20510"/>
    <s v="&quot;Sablefish&quot;"/>
    <n v="5060"/>
    <n v="3.4146478159979301"/>
    <n v="17278.117948949501"/>
    <n v="58485.268685501404"/>
  </r>
  <r>
    <x v="5"/>
    <s v="United States"/>
    <x v="5"/>
    <x v="19"/>
    <n v="8"/>
    <n v="1"/>
    <n v="20510"/>
    <s v="&quot;Sablefish&quot;"/>
    <n v="12390"/>
    <n v="6.16716588667125"/>
    <n v="76411.185335856804"/>
    <n v="190597.939368741"/>
  </r>
  <r>
    <x v="5"/>
    <s v="United States"/>
    <x v="5"/>
    <x v="20"/>
    <n v="7"/>
    <n v="1"/>
    <n v="20510"/>
    <s v="&quot;Sablefish&quot;"/>
    <n v="4070"/>
    <n v="0.83919343536398805"/>
    <n v="3415.5172819314298"/>
    <n v="11291.511885658199"/>
  </r>
  <r>
    <x v="5"/>
    <s v="United States"/>
    <x v="5"/>
    <x v="21"/>
    <n v="6"/>
    <n v="1"/>
    <n v="20510"/>
    <s v="&quot;Sablefish&quot;"/>
    <n v="3750"/>
    <n v="0.69657282173392798"/>
    <n v="2612.1480815022301"/>
    <n v="7887.9262877988403"/>
  </r>
  <r>
    <x v="5"/>
    <s v="United States"/>
    <x v="1"/>
    <x v="4"/>
    <n v="36"/>
    <n v="0"/>
    <n v="20510"/>
    <s v="&quot;Sablefish&quot;"/>
    <n v="6346"/>
    <n v="8.9175452740227392"/>
    <n v="56590.742308948298"/>
    <n v="141084.101053675"/>
  </r>
  <r>
    <x v="5"/>
    <s v="United States"/>
    <x v="1"/>
    <x v="5"/>
    <n v="30"/>
    <n v="1"/>
    <n v="20510"/>
    <s v="&quot;Sablefish&quot;"/>
    <n v="8083"/>
    <n v="6.4637406165482201"/>
    <n v="52246.4154035592"/>
    <n v="158697.47170750401"/>
  </r>
  <r>
    <x v="5"/>
    <s v="United States"/>
    <x v="1"/>
    <x v="6"/>
    <n v="35"/>
    <n v="1"/>
    <n v="20510"/>
    <s v="&quot;Sablefish&quot;"/>
    <n v="9580"/>
    <n v="6.7791892246505103"/>
    <n v="64944.632772151897"/>
    <n v="227546.07527112"/>
  </r>
  <r>
    <x v="5"/>
    <s v="United States"/>
    <x v="1"/>
    <x v="7"/>
    <n v="31"/>
    <n v="0"/>
    <n v="20510"/>
    <s v="&quot;Sablefish&quot;"/>
    <n v="13076"/>
    <n v="1.4750196276607701"/>
    <n v="19287.356651292201"/>
    <n v="42295.571158270701"/>
  </r>
  <r>
    <x v="5"/>
    <s v="United States"/>
    <x v="2"/>
    <x v="8"/>
    <n v="55"/>
    <n v="1"/>
    <n v="20510"/>
    <s v="&quot;Sablefish&quot;"/>
    <n v="1981"/>
    <n v="6.8445214117436999"/>
    <n v="13558.9969166643"/>
    <n v="42614.615675157896"/>
  </r>
  <r>
    <x v="5"/>
    <s v="United States"/>
    <x v="2"/>
    <x v="9"/>
    <n v="39"/>
    <n v="1"/>
    <n v="20510"/>
    <s v="&quot;Sablefish&quot;"/>
    <n v="1831"/>
    <n v="3.2070394257830301"/>
    <n v="5872.0891886087402"/>
    <n v="24449.895011036198"/>
  </r>
  <r>
    <x v="5"/>
    <s v="United States"/>
    <x v="2"/>
    <x v="10"/>
    <n v="47"/>
    <n v="1"/>
    <n v="20510"/>
    <s v="&quot;Sablefish&quot;"/>
    <n v="1253"/>
    <n v="3.8529045130789101"/>
    <n v="4827.6893548878797"/>
    <n v="22077.912847595799"/>
  </r>
  <r>
    <x v="5"/>
    <s v="United States"/>
    <x v="2"/>
    <x v="11"/>
    <n v="49"/>
    <n v="0"/>
    <n v="20510"/>
    <s v="&quot;Sablefish&quot;"/>
    <n v="0"/>
    <m/>
    <n v="0"/>
    <n v="0"/>
  </r>
  <r>
    <x v="5"/>
    <s v="United States"/>
    <x v="2"/>
    <x v="12"/>
    <n v="45"/>
    <n v="1"/>
    <n v="20510"/>
    <s v="&quot;Sablefish&quot;"/>
    <n v="4775"/>
    <n v="6.8447798481945998"/>
    <n v="32683.8237751292"/>
    <n v="128103.785047007"/>
  </r>
  <r>
    <x v="5"/>
    <s v="United States"/>
    <x v="2"/>
    <x v="13"/>
    <n v="46"/>
    <n v="1"/>
    <n v="20510"/>
    <s v="&quot;Sablefish&quot;"/>
    <n v="729"/>
    <n v="12.0303237506103"/>
    <n v="8770.1060141948892"/>
    <n v="23435.441254597499"/>
  </r>
  <r>
    <x v="5"/>
    <s v="United States"/>
    <x v="3"/>
    <x v="14"/>
    <n v="38"/>
    <n v="1"/>
    <n v="20510"/>
    <s v="&quot;Sablefish&quot;"/>
    <n v="5782"/>
    <n v="4.6067016116393296"/>
    <n v="26635.948718498599"/>
    <n v="110972.594107183"/>
  </r>
  <r>
    <x v="5"/>
    <s v="United States"/>
    <x v="3"/>
    <x v="15"/>
    <n v="41"/>
    <n v="0"/>
    <n v="20510"/>
    <s v="&quot;Sablefish&quot;"/>
    <n v="1310"/>
    <n v="6.2713128662477304"/>
    <n v="8215.4198547845208"/>
    <n v="20132.6974860972"/>
  </r>
  <r>
    <x v="5"/>
    <s v="United States"/>
    <x v="3"/>
    <x v="16"/>
    <n v="42"/>
    <n v="0"/>
    <n v="20510"/>
    <s v="&quot;Sablefish&quot;"/>
    <n v="2036"/>
    <n v="2.0865871523625001"/>
    <n v="4248.2914422100403"/>
    <n v="9092.4063037802607"/>
  </r>
  <r>
    <x v="5"/>
    <s v="United States"/>
    <x v="4"/>
    <x v="17"/>
    <n v="25"/>
    <n v="1"/>
    <n v="20510"/>
    <s v="&quot;Sablefish&quot;"/>
    <n v="7899"/>
    <n v="5.6337408346851001"/>
    <n v="44500.918853177602"/>
    <n v="108553.123924029"/>
  </r>
  <r>
    <x v="6"/>
    <s v="United States"/>
    <x v="0"/>
    <x v="0"/>
    <n v="15"/>
    <n v="1"/>
    <n v="20510"/>
    <s v="&quot;Sablefish&quot;"/>
    <n v="14062"/>
    <n v="3.0249020030493199"/>
    <n v="42536.171966879498"/>
    <n v="101377.167472149"/>
  </r>
  <r>
    <x v="6"/>
    <s v="United States"/>
    <x v="0"/>
    <x v="1"/>
    <n v="16"/>
    <n v="1"/>
    <n v="20510"/>
    <s v="&quot;Sablefish&quot;"/>
    <n v="10380"/>
    <n v="0.55061359043835501"/>
    <n v="7742.7283087441401"/>
    <n v="18453.3734031846"/>
  </r>
  <r>
    <x v="6"/>
    <s v="United States"/>
    <x v="0"/>
    <x v="2"/>
    <n v="18"/>
    <n v="1"/>
    <n v="20510"/>
    <s v="&quot;Sablefish&quot;"/>
    <n v="10570"/>
    <n v="1.7878848615551499"/>
    <n v="18897.9429866379"/>
    <n v="44763.446781115003"/>
  </r>
  <r>
    <x v="6"/>
    <s v="United States"/>
    <x v="0"/>
    <x v="3"/>
    <n v="17"/>
    <n v="1"/>
    <n v="20510"/>
    <s v="&quot;Sablefish&quot;"/>
    <n v="11440"/>
    <n v="1.1765514712951399"/>
    <n v="12436.1490515897"/>
    <n v="29457.4333633274"/>
  </r>
  <r>
    <x v="6"/>
    <s v="United States"/>
    <x v="1"/>
    <x v="4"/>
    <n v="36"/>
    <n v="0"/>
    <n v="20510"/>
    <s v="&quot;Sablefish&quot;"/>
    <n v="6346"/>
    <n v="8.97466301043365"/>
    <n v="56953.211464212"/>
    <n v="131656.61102088401"/>
  </r>
  <r>
    <x v="6"/>
    <s v="United States"/>
    <x v="1"/>
    <x v="5"/>
    <n v="30"/>
    <n v="1"/>
    <n v="20510"/>
    <s v="&quot;Sablefish&quot;"/>
    <n v="8083"/>
    <n v="9.5053866412993706"/>
    <n v="76832.040221622796"/>
    <n v="237862.142168094"/>
  </r>
  <r>
    <x v="6"/>
    <s v="United States"/>
    <x v="1"/>
    <x v="6"/>
    <n v="35"/>
    <n v="1"/>
    <n v="20510"/>
    <s v="&quot;Sablefish&quot;"/>
    <n v="9580"/>
    <n v="7.2848544025316597"/>
    <n v="69788.905176253305"/>
    <n v="231152.688589547"/>
  </r>
  <r>
    <x v="6"/>
    <s v="United States"/>
    <x v="1"/>
    <x v="7"/>
    <n v="31"/>
    <n v="0"/>
    <n v="20510"/>
    <s v="&quot;Sablefish&quot;"/>
    <n v="13076"/>
    <n v="4.5893563876268901"/>
    <n v="60010.424124609199"/>
    <n v="123586.927228096"/>
  </r>
  <r>
    <x v="6"/>
    <s v="United States"/>
    <x v="2"/>
    <x v="8"/>
    <n v="55"/>
    <n v="1"/>
    <n v="20510"/>
    <s v="&quot;Sablefish&quot;"/>
    <n v="1981"/>
    <n v="10.639390745395501"/>
    <n v="21076.633066628401"/>
    <n v="58630.965249392597"/>
  </r>
  <r>
    <x v="6"/>
    <s v="United States"/>
    <x v="2"/>
    <x v="9"/>
    <n v="39"/>
    <n v="1"/>
    <n v="20510"/>
    <s v="&quot;Sablefish&quot;"/>
    <n v="1831"/>
    <n v="4.2823975976547297"/>
    <n v="7841.0700013058004"/>
    <n v="34032.368122047097"/>
  </r>
  <r>
    <x v="6"/>
    <s v="United States"/>
    <x v="2"/>
    <x v="10"/>
    <n v="47"/>
    <n v="1"/>
    <n v="20510"/>
    <s v="&quot;Sablefish&quot;"/>
    <n v="1253"/>
    <n v="3.6742786613124299"/>
    <n v="4603.8711626244803"/>
    <n v="20240.9121376035"/>
  </r>
  <r>
    <x v="6"/>
    <s v="United States"/>
    <x v="2"/>
    <x v="11"/>
    <n v="49"/>
    <n v="0"/>
    <n v="20510"/>
    <s v="&quot;Sablefish&quot;"/>
    <n v="0"/>
    <m/>
    <n v="0"/>
    <n v="0"/>
  </r>
  <r>
    <x v="6"/>
    <s v="United States"/>
    <x v="2"/>
    <x v="12"/>
    <n v="45"/>
    <n v="1"/>
    <n v="20510"/>
    <s v="&quot;Sablefish&quot;"/>
    <n v="4775"/>
    <n v="7.2028832560197404"/>
    <n v="34393.767547494303"/>
    <n v="134770.538025783"/>
  </r>
  <r>
    <x v="6"/>
    <s v="United States"/>
    <x v="2"/>
    <x v="13"/>
    <n v="46"/>
    <n v="1"/>
    <n v="20510"/>
    <s v="&quot;Sablefish&quot;"/>
    <n v="729"/>
    <n v="12.7852340635533"/>
    <n v="9320.4356323303691"/>
    <n v="27101.463005772399"/>
  </r>
  <r>
    <x v="6"/>
    <s v="United States"/>
    <x v="3"/>
    <x v="14"/>
    <n v="38"/>
    <n v="1"/>
    <n v="20510"/>
    <s v="&quot;Sablefish&quot;"/>
    <n v="5782"/>
    <n v="5.3551166381539401"/>
    <n v="30963.284401806101"/>
    <n v="121590.054449751"/>
  </r>
  <r>
    <x v="6"/>
    <s v="United States"/>
    <x v="3"/>
    <x v="15"/>
    <n v="41"/>
    <n v="0"/>
    <n v="20510"/>
    <s v="&quot;Sablefish&quot;"/>
    <n v="1310"/>
    <n v="6.9953160064227697"/>
    <n v="9163.8639684138307"/>
    <n v="25340.4372390387"/>
  </r>
  <r>
    <x v="6"/>
    <s v="United States"/>
    <x v="3"/>
    <x v="16"/>
    <n v="42"/>
    <n v="0"/>
    <n v="20510"/>
    <s v="&quot;Sablefish&quot;"/>
    <n v="2036"/>
    <n v="4.2659781282372"/>
    <n v="8685.5314690909308"/>
    <n v="24481.704969744002"/>
  </r>
  <r>
    <x v="6"/>
    <s v="United States"/>
    <x v="4"/>
    <x v="17"/>
    <n v="25"/>
    <n v="1"/>
    <n v="20510"/>
    <s v="&quot;Sablefish&quot;"/>
    <n v="9147"/>
    <n v="8.4323582074642598"/>
    <n v="77130.780523675596"/>
    <n v="152135.03155159499"/>
  </r>
  <r>
    <x v="7"/>
    <s v="United States"/>
    <x v="5"/>
    <x v="18"/>
    <n v="9"/>
    <n v="1"/>
    <n v="20510"/>
    <s v="&quot;Sablefish&quot;"/>
    <n v="3930"/>
    <n v="3.78225663407735"/>
    <n v="14864.268571924"/>
    <n v="37942.326070791103"/>
  </r>
  <r>
    <x v="7"/>
    <s v="United States"/>
    <x v="5"/>
    <x v="19"/>
    <n v="8"/>
    <n v="1"/>
    <n v="20510"/>
    <s v="&quot;Sablefish&quot;"/>
    <n v="12390"/>
    <n v="1.3012805271602299"/>
    <n v="16122.8657315152"/>
    <n v="44845.077176314597"/>
  </r>
  <r>
    <x v="7"/>
    <s v="United States"/>
    <x v="5"/>
    <x v="20"/>
    <n v="7"/>
    <n v="1"/>
    <n v="20510"/>
    <s v="&quot;Sablefish&quot;"/>
    <n v="4070"/>
    <n v="0.52530915693436997"/>
    <n v="2138.0082687228901"/>
    <n v="6877.7041707855697"/>
  </r>
  <r>
    <x v="7"/>
    <s v="United States"/>
    <x v="5"/>
    <x v="21"/>
    <n v="6"/>
    <n v="1"/>
    <n v="20510"/>
    <s v="&quot;Sablefish&quot;"/>
    <n v="4800"/>
    <n v="0.26712928849805101"/>
    <n v="1282.22058479065"/>
    <n v="4737.0491707432302"/>
  </r>
  <r>
    <x v="7"/>
    <s v="United States"/>
    <x v="1"/>
    <x v="4"/>
    <n v="36"/>
    <n v="0"/>
    <n v="20510"/>
    <s v="&quot;Sablefish&quot;"/>
    <n v="6346"/>
    <n v="14.0979034493432"/>
    <n v="89465.295289532107"/>
    <n v="208023.108010119"/>
  </r>
  <r>
    <x v="7"/>
    <s v="United States"/>
    <x v="1"/>
    <x v="5"/>
    <n v="30"/>
    <n v="1"/>
    <n v="20510"/>
    <s v="&quot;Sablefish&quot;"/>
    <n v="8083"/>
    <n v="12.735969851498201"/>
    <n v="102944.84430965999"/>
    <n v="306669.045183293"/>
  </r>
  <r>
    <x v="7"/>
    <s v="United States"/>
    <x v="1"/>
    <x v="6"/>
    <n v="35"/>
    <n v="1"/>
    <n v="20510"/>
    <s v="&quot;Sablefish&quot;"/>
    <n v="9580"/>
    <n v="12.8367668505108"/>
    <n v="122976.226427894"/>
    <n v="405045.06370048499"/>
  </r>
  <r>
    <x v="7"/>
    <s v="United States"/>
    <x v="1"/>
    <x v="7"/>
    <n v="31"/>
    <n v="0"/>
    <n v="20510"/>
    <s v="&quot;Sablefish&quot;"/>
    <n v="13076"/>
    <n v="5.6073959953880896"/>
    <n v="73322.310035694696"/>
    <n v="133206.25140218501"/>
  </r>
  <r>
    <x v="7"/>
    <s v="United States"/>
    <x v="2"/>
    <x v="8"/>
    <n v="55"/>
    <n v="1"/>
    <n v="20510"/>
    <s v="&quot;Sablefish&quot;"/>
    <n v="1981"/>
    <n v="5.1386367021639003"/>
    <n v="10179.639306986701"/>
    <n v="22502.694001886401"/>
  </r>
  <r>
    <x v="7"/>
    <s v="United States"/>
    <x v="2"/>
    <x v="9"/>
    <n v="39"/>
    <n v="1"/>
    <n v="20510"/>
    <s v="&quot;Sablefish&quot;"/>
    <n v="1831"/>
    <n v="4.5306813820068497"/>
    <n v="8295.6776104545497"/>
    <n v="29628.639774628999"/>
  </r>
  <r>
    <x v="7"/>
    <s v="United States"/>
    <x v="2"/>
    <x v="10"/>
    <n v="47"/>
    <n v="1"/>
    <n v="20510"/>
    <s v="&quot;Sablefish&quot;"/>
    <n v="1253"/>
    <n v="7.5684873709435498"/>
    <n v="9483.3146757922696"/>
    <n v="29834.753854673902"/>
  </r>
  <r>
    <x v="7"/>
    <s v="United States"/>
    <x v="2"/>
    <x v="11"/>
    <n v="49"/>
    <n v="0"/>
    <n v="20510"/>
    <s v="&quot;Sablefish&quot;"/>
    <n v="0"/>
    <m/>
    <n v="0"/>
    <n v="0"/>
  </r>
  <r>
    <x v="7"/>
    <s v="United States"/>
    <x v="2"/>
    <x v="12"/>
    <n v="45"/>
    <n v="1"/>
    <n v="20510"/>
    <s v="&quot;Sablefish&quot;"/>
    <n v="4775"/>
    <n v="9.6906629739677292"/>
    <n v="46272.915700695899"/>
    <n v="168254.87877658999"/>
  </r>
  <r>
    <x v="7"/>
    <s v="United States"/>
    <x v="2"/>
    <x v="13"/>
    <n v="46"/>
    <n v="1"/>
    <n v="20510"/>
    <s v="&quot;Sablefish&quot;"/>
    <n v="729"/>
    <n v="18.958199693208599"/>
    <n v="13820.527576349101"/>
    <n v="36583.426785763397"/>
  </r>
  <r>
    <x v="7"/>
    <s v="United States"/>
    <x v="3"/>
    <x v="14"/>
    <n v="38"/>
    <n v="1"/>
    <n v="20510"/>
    <s v="&quot;Sablefish&quot;"/>
    <n v="5782"/>
    <n v="9.3873507348249206"/>
    <n v="54277.661948757697"/>
    <n v="191019.842327494"/>
  </r>
  <r>
    <x v="7"/>
    <s v="United States"/>
    <x v="3"/>
    <x v="15"/>
    <n v="41"/>
    <n v="0"/>
    <n v="20510"/>
    <s v="&quot;Sablefish&quot;"/>
    <n v="1310"/>
    <n v="6.26020283555986"/>
    <n v="8200.8657145834095"/>
    <n v="19084.872128246301"/>
  </r>
  <r>
    <x v="7"/>
    <s v="United States"/>
    <x v="3"/>
    <x v="16"/>
    <n v="42"/>
    <n v="0"/>
    <n v="20510"/>
    <s v="&quot;Sablefish&quot;"/>
    <n v="2036"/>
    <n v="10.558352859535299"/>
    <n v="21496.806422013899"/>
    <n v="51517.9144735839"/>
  </r>
  <r>
    <x v="7"/>
    <s v="United States"/>
    <x v="4"/>
    <x v="17"/>
    <n v="25"/>
    <n v="1"/>
    <n v="20510"/>
    <s v="&quot;Sablefish&quot;"/>
    <n v="9147"/>
    <n v="10.0574562827469"/>
    <n v="91995.552618286194"/>
    <n v="213567.74386100599"/>
  </r>
  <r>
    <x v="8"/>
    <s v="United States"/>
    <x v="0"/>
    <x v="0"/>
    <n v="15"/>
    <n v="1"/>
    <n v="20510"/>
    <s v="&quot;Sablefish&quot;"/>
    <n v="14062"/>
    <n v="1.59559144024529"/>
    <n v="22437.2068327292"/>
    <n v="74702.520711269899"/>
  </r>
  <r>
    <x v="8"/>
    <s v="United States"/>
    <x v="0"/>
    <x v="1"/>
    <n v="16"/>
    <n v="1"/>
    <n v="20510"/>
    <s v="&quot;Sablefish&quot;"/>
    <n v="10380"/>
    <n v="0.29044059308384801"/>
    <n v="4084.1756199450701"/>
    <n v="13597.8696507073"/>
  </r>
  <r>
    <x v="8"/>
    <s v="United States"/>
    <x v="0"/>
    <x v="2"/>
    <n v="18"/>
    <n v="1"/>
    <n v="20510"/>
    <s v="&quot;Sablefish&quot;"/>
    <n v="10570"/>
    <n v="1.3441607799417099"/>
    <n v="14207.7794439838"/>
    <n v="46712.628320268901"/>
  </r>
  <r>
    <x v="8"/>
    <s v="United States"/>
    <x v="0"/>
    <x v="3"/>
    <n v="17"/>
    <n v="1"/>
    <n v="20510"/>
    <s v="&quot;Sablefish&quot;"/>
    <n v="11440"/>
    <n v="0.88455044130863902"/>
    <n v="9349.6981646323093"/>
    <n v="30740.129166075101"/>
  </r>
  <r>
    <x v="8"/>
    <s v="United States"/>
    <x v="1"/>
    <x v="4"/>
    <n v="36"/>
    <n v="0"/>
    <n v="20510"/>
    <s v="&quot;Sablefish&quot;"/>
    <n v="6346"/>
    <n v="8.7415195380435406"/>
    <n v="55473.682988424298"/>
    <n v="146713.69954250401"/>
  </r>
  <r>
    <x v="8"/>
    <s v="United States"/>
    <x v="1"/>
    <x v="5"/>
    <n v="30"/>
    <n v="1"/>
    <n v="20510"/>
    <s v="&quot;Sablefish&quot;"/>
    <n v="8083"/>
    <n v="7.5276407451993901"/>
    <n v="60845.920143446601"/>
    <n v="190135.804296346"/>
  </r>
  <r>
    <x v="8"/>
    <s v="United States"/>
    <x v="1"/>
    <x v="6"/>
    <n v="35"/>
    <n v="1"/>
    <n v="20510"/>
    <s v="&quot;Sablefish&quot;"/>
    <n v="9580"/>
    <n v="10.038517720164601"/>
    <n v="96168.999759176906"/>
    <n v="321995.97754044598"/>
  </r>
  <r>
    <x v="8"/>
    <s v="United States"/>
    <x v="1"/>
    <x v="7"/>
    <n v="31"/>
    <n v="0"/>
    <n v="20510"/>
    <s v="&quot;Sablefish&quot;"/>
    <n v="13076"/>
    <n v="4.4859546422588101"/>
    <n v="58658.3429021763"/>
    <n v="137587.359616829"/>
  </r>
  <r>
    <x v="8"/>
    <s v="United States"/>
    <x v="2"/>
    <x v="8"/>
    <n v="55"/>
    <n v="1"/>
    <n v="20510"/>
    <s v="&quot;Sablefish&quot;"/>
    <n v="1981"/>
    <n v="8.1880437033880806"/>
    <n v="16220.514576411801"/>
    <n v="47823.703686589797"/>
  </r>
  <r>
    <x v="8"/>
    <s v="United States"/>
    <x v="2"/>
    <x v="9"/>
    <n v="39"/>
    <n v="1"/>
    <n v="20510"/>
    <s v="&quot;Sablefish&quot;"/>
    <n v="1831"/>
    <n v="7.0927841075005302"/>
    <n v="12986.8877008335"/>
    <n v="54148.928890885101"/>
  </r>
  <r>
    <x v="8"/>
    <s v="United States"/>
    <x v="2"/>
    <x v="10"/>
    <n v="47"/>
    <n v="1"/>
    <n v="20510"/>
    <s v="&quot;Sablefish&quot;"/>
    <n v="1253"/>
    <n v="7.4320716132371496"/>
    <n v="9312.3857313861499"/>
    <n v="34582.734870691398"/>
  </r>
  <r>
    <x v="8"/>
    <s v="United States"/>
    <x v="2"/>
    <x v="11"/>
    <n v="49"/>
    <n v="0"/>
    <n v="20510"/>
    <s v="&quot;Sablefish&quot;"/>
    <n v="0"/>
    <m/>
    <n v="0"/>
    <n v="0"/>
  </r>
  <r>
    <x v="8"/>
    <s v="United States"/>
    <x v="2"/>
    <x v="12"/>
    <n v="45"/>
    <n v="1"/>
    <n v="20510"/>
    <s v="&quot;Sablefish&quot;"/>
    <n v="4775"/>
    <n v="9.7987605397344399"/>
    <n v="46789.081577231998"/>
    <n v="175502.32444993101"/>
  </r>
  <r>
    <x v="8"/>
    <s v="United States"/>
    <x v="2"/>
    <x v="13"/>
    <n v="46"/>
    <n v="1"/>
    <n v="20510"/>
    <s v="&quot;Sablefish&quot;"/>
    <n v="729"/>
    <n v="21.268953917059299"/>
    <n v="15505.0674055363"/>
    <n v="41442.9759711847"/>
  </r>
  <r>
    <x v="8"/>
    <s v="United States"/>
    <x v="3"/>
    <x v="14"/>
    <n v="38"/>
    <n v="1"/>
    <n v="20510"/>
    <s v="&quot;Sablefish&quot;"/>
    <n v="5782"/>
    <n v="10.093779199563601"/>
    <n v="58362.231331876901"/>
    <n v="233415.69457242399"/>
  </r>
  <r>
    <x v="8"/>
    <s v="United States"/>
    <x v="3"/>
    <x v="15"/>
    <n v="41"/>
    <n v="0"/>
    <n v="20510"/>
    <s v="&quot;Sablefish&quot;"/>
    <n v="1310"/>
    <n v="9.4188036614019399"/>
    <n v="12338.632796436499"/>
    <n v="33833.697100056801"/>
  </r>
  <r>
    <x v="8"/>
    <s v="United States"/>
    <x v="3"/>
    <x v="16"/>
    <n v="42"/>
    <n v="0"/>
    <n v="20510"/>
    <s v="&quot;Sablefish&quot;"/>
    <n v="2036"/>
    <n v="10.08160418292"/>
    <n v="20526.146116425101"/>
    <n v="66058.605181052902"/>
  </r>
  <r>
    <x v="8"/>
    <s v="United States"/>
    <x v="4"/>
    <x v="17"/>
    <n v="25"/>
    <n v="1"/>
    <n v="20510"/>
    <s v="&quot;Sablefish&quot;"/>
    <n v="9147"/>
    <n v="6.3120853332931999"/>
    <n v="57736.644543632901"/>
    <n v="158062.358072759"/>
  </r>
  <r>
    <x v="9"/>
    <s v="United States"/>
    <x v="5"/>
    <x v="18"/>
    <n v="9"/>
    <n v="1"/>
    <n v="20510"/>
    <s v="&quot;Sablefish&quot;"/>
    <n v="2290"/>
    <n v="3.85830053996796"/>
    <n v="8835.5082365266408"/>
    <n v="29351.964510737002"/>
  </r>
  <r>
    <x v="9"/>
    <s v="United States"/>
    <x v="5"/>
    <x v="19"/>
    <n v="8"/>
    <n v="1"/>
    <n v="20510"/>
    <s v="&quot;Sablefish&quot;"/>
    <n v="10690"/>
    <n v="0.58923263758532696"/>
    <n v="6298.8968957871402"/>
    <n v="19599.656996223701"/>
  </r>
  <r>
    <x v="9"/>
    <s v="United States"/>
    <x v="5"/>
    <x v="20"/>
    <n v="7"/>
    <n v="1"/>
    <n v="20510"/>
    <s v="&quot;Sablefish&quot;"/>
    <n v="3170"/>
    <n v="1.5945359740337799"/>
    <n v="5054.6790376870804"/>
    <n v="19263.108554132999"/>
  </r>
  <r>
    <x v="9"/>
    <s v="United States"/>
    <x v="5"/>
    <x v="21"/>
    <n v="6"/>
    <n v="1"/>
    <n v="20510"/>
    <s v="&quot;Sablefish&quot;"/>
    <n v="4800"/>
    <n v="0.43301073712664101"/>
    <n v="2078.4515382078798"/>
    <n v="6625.6612798892502"/>
  </r>
  <r>
    <x v="9"/>
    <s v="United States"/>
    <x v="1"/>
    <x v="4"/>
    <n v="36"/>
    <n v="0"/>
    <n v="20510"/>
    <s v="&quot;Sablefish&quot;"/>
    <n v="6346"/>
    <n v="9.0921686385357692"/>
    <n v="57698.902180147998"/>
    <n v="166223.164161522"/>
  </r>
  <r>
    <x v="9"/>
    <s v="United States"/>
    <x v="1"/>
    <x v="5"/>
    <n v="30"/>
    <n v="1"/>
    <n v="20510"/>
    <s v="&quot;Sablefish&quot;"/>
    <n v="8083"/>
    <n v="7.6913841822795002"/>
    <n v="62169.458345365201"/>
    <n v="206284.33133169301"/>
  </r>
  <r>
    <x v="9"/>
    <s v="United States"/>
    <x v="1"/>
    <x v="6"/>
    <n v="35"/>
    <n v="1"/>
    <n v="20510"/>
    <s v="&quot;Sablefish&quot;"/>
    <n v="9580"/>
    <n v="7.9234779765802301"/>
    <n v="75906.919015638603"/>
    <n v="264205.17226562998"/>
  </r>
  <r>
    <x v="9"/>
    <s v="United States"/>
    <x v="1"/>
    <x v="7"/>
    <n v="31"/>
    <n v="0"/>
    <n v="20510"/>
    <s v="&quot;Sablefish&quot;"/>
    <n v="13076"/>
    <n v="5.2407216738311799"/>
    <n v="68527.676607016503"/>
    <n v="170927.501182329"/>
  </r>
  <r>
    <x v="9"/>
    <s v="United States"/>
    <x v="2"/>
    <x v="8"/>
    <n v="55"/>
    <n v="1"/>
    <n v="20510"/>
    <s v="&quot;Sablefish&quot;"/>
    <n v="1981"/>
    <n v="4.1276374454166396"/>
    <n v="8176.84977937036"/>
    <n v="26710.863218598999"/>
  </r>
  <r>
    <x v="9"/>
    <s v="United States"/>
    <x v="2"/>
    <x v="9"/>
    <n v="39"/>
    <n v="1"/>
    <n v="20510"/>
    <s v="&quot;Sablefish&quot;"/>
    <n v="1831"/>
    <n v="4.0308903820424202"/>
    <n v="7380.5602895196698"/>
    <n v="29331.784966089701"/>
  </r>
  <r>
    <x v="9"/>
    <s v="United States"/>
    <x v="2"/>
    <x v="10"/>
    <n v="47"/>
    <n v="1"/>
    <n v="20510"/>
    <s v="&quot;Sablefish&quot;"/>
    <n v="1253"/>
    <n v="5.2425699134861699"/>
    <n v="6568.9401015981703"/>
    <n v="24539.035277790201"/>
  </r>
  <r>
    <x v="9"/>
    <s v="United States"/>
    <x v="2"/>
    <x v="11"/>
    <n v="49"/>
    <n v="0"/>
    <n v="20510"/>
    <s v="&quot;Sablefish&quot;"/>
    <n v="0"/>
    <m/>
    <n v="0"/>
    <n v="0"/>
  </r>
  <r>
    <x v="9"/>
    <s v="United States"/>
    <x v="2"/>
    <x v="12"/>
    <n v="45"/>
    <n v="1"/>
    <n v="20510"/>
    <s v="&quot;Sablefish&quot;"/>
    <n v="4775"/>
    <n v="8.1324957021190798"/>
    <n v="38832.666977618603"/>
    <n v="154799.99114424601"/>
  </r>
  <r>
    <x v="9"/>
    <s v="United States"/>
    <x v="2"/>
    <x v="13"/>
    <n v="46"/>
    <n v="1"/>
    <n v="20510"/>
    <s v="&quot;Sablefish&quot;"/>
    <n v="729"/>
    <n v="14.0451358508402"/>
    <n v="10238.9040352625"/>
    <n v="31608.823443274901"/>
  </r>
  <r>
    <x v="9"/>
    <s v="United States"/>
    <x v="3"/>
    <x v="14"/>
    <n v="38"/>
    <n v="1"/>
    <n v="20510"/>
    <s v="&quot;Sablefish&quot;"/>
    <n v="5782"/>
    <n v="6.4712978881076397"/>
    <n v="37417.044389038398"/>
    <n v="141002.247504495"/>
  </r>
  <r>
    <x v="9"/>
    <s v="United States"/>
    <x v="3"/>
    <x v="15"/>
    <n v="41"/>
    <n v="0"/>
    <n v="20510"/>
    <s v="&quot;Sablefish&quot;"/>
    <n v="1310"/>
    <n v="6.8552173110194898"/>
    <n v="8980.3346774355396"/>
    <n v="28415.195929278099"/>
  </r>
  <r>
    <x v="9"/>
    <s v="United States"/>
    <x v="3"/>
    <x v="16"/>
    <n v="42"/>
    <n v="0"/>
    <n v="20510"/>
    <s v="&quot;Sablefish&quot;"/>
    <n v="2036"/>
    <n v="13.0126846782127"/>
    <n v="26493.826004841001"/>
    <n v="80031.922707260295"/>
  </r>
  <r>
    <x v="9"/>
    <s v="United States"/>
    <x v="4"/>
    <x v="17"/>
    <n v="25"/>
    <n v="1"/>
    <n v="20510"/>
    <s v="&quot;Sablefish&quot;"/>
    <n v="9147"/>
    <n v="8.1587943654250807"/>
    <n v="74628.492060543198"/>
    <n v="215451.64196488299"/>
  </r>
  <r>
    <x v="10"/>
    <s v="United States"/>
    <x v="0"/>
    <x v="0"/>
    <n v="15"/>
    <n v="1"/>
    <n v="20510"/>
    <s v="&quot;Sablefish&quot;"/>
    <n v="14062"/>
    <n v="2.29529742235639"/>
    <n v="32276.472353175501"/>
    <n v="88539.504841961505"/>
  </r>
  <r>
    <x v="10"/>
    <s v="United States"/>
    <x v="0"/>
    <x v="1"/>
    <n v="16"/>
    <n v="1"/>
    <n v="20510"/>
    <s v="&quot;Sablefish&quot;"/>
    <n v="10380"/>
    <n v="0.41780591687715202"/>
    <n v="5875.1868031265103"/>
    <n v="16116.5732336195"/>
  </r>
  <r>
    <x v="10"/>
    <s v="United States"/>
    <x v="0"/>
    <x v="2"/>
    <n v="18"/>
    <n v="1"/>
    <n v="20510"/>
    <s v="&quot;Sablefish&quot;"/>
    <n v="10570"/>
    <n v="1.54860535384582"/>
    <n v="16368.758590150301"/>
    <n v="58286.833069212102"/>
  </r>
  <r>
    <x v="10"/>
    <s v="United States"/>
    <x v="0"/>
    <x v="3"/>
    <n v="17"/>
    <n v="1"/>
    <n v="20510"/>
    <s v="&quot;Sablefish&quot;"/>
    <n v="11440"/>
    <n v="1.0190890625574101"/>
    <n v="10771.7713912319"/>
    <n v="38356.753658658701"/>
  </r>
  <r>
    <x v="10"/>
    <s v="United States"/>
    <x v="1"/>
    <x v="4"/>
    <n v="36"/>
    <n v="0"/>
    <n v="20510"/>
    <s v="&quot;Sablefish&quot;"/>
    <n v="6346"/>
    <n v="12.6257589022786"/>
    <n v="80123.065993860306"/>
    <n v="228543.1970663"/>
  </r>
  <r>
    <x v="10"/>
    <s v="United States"/>
    <x v="1"/>
    <x v="5"/>
    <n v="30"/>
    <n v="1"/>
    <n v="20510"/>
    <s v="&quot;Sablefish&quot;"/>
    <n v="8083"/>
    <n v="9.4419840029656292"/>
    <n v="76319.556695971201"/>
    <n v="261616.89341286599"/>
  </r>
  <r>
    <x v="10"/>
    <s v="United States"/>
    <x v="1"/>
    <x v="6"/>
    <n v="35"/>
    <n v="1"/>
    <n v="20510"/>
    <s v="&quot;Sablefish&quot;"/>
    <n v="9580"/>
    <n v="7.1833894680652604"/>
    <n v="68816.871104065198"/>
    <n v="248477.212905594"/>
  </r>
  <r>
    <x v="10"/>
    <s v="United States"/>
    <x v="1"/>
    <x v="7"/>
    <n v="31"/>
    <n v="0"/>
    <n v="20510"/>
    <s v="&quot;Sablefish&quot;"/>
    <n v="13076"/>
    <n v="7.7412133906241198"/>
    <n v="101224.106295801"/>
    <n v="260354.08814830499"/>
  </r>
  <r>
    <x v="10"/>
    <s v="United States"/>
    <x v="2"/>
    <x v="8"/>
    <n v="55"/>
    <n v="1"/>
    <n v="20510"/>
    <s v="&quot;Sablefish&quot;"/>
    <n v="1981"/>
    <n v="4.9661166963599097"/>
    <n v="9837.8771754889804"/>
    <n v="26413.0605978641"/>
  </r>
  <r>
    <x v="10"/>
    <s v="United States"/>
    <x v="2"/>
    <x v="9"/>
    <n v="39"/>
    <n v="1"/>
    <n v="20510"/>
    <s v="&quot;Sablefish&quot;"/>
    <n v="1831"/>
    <n v="5.6092085790346902"/>
    <n v="10270.460908212501"/>
    <n v="45837.916949114297"/>
  </r>
  <r>
    <x v="10"/>
    <s v="United States"/>
    <x v="2"/>
    <x v="10"/>
    <n v="47"/>
    <n v="1"/>
    <n v="20510"/>
    <s v="&quot;Sablefish&quot;"/>
    <n v="1253"/>
    <n v="4.8870891813692303"/>
    <n v="6123.5227442556397"/>
    <n v="21128.2740901574"/>
  </r>
  <r>
    <x v="10"/>
    <s v="United States"/>
    <x v="2"/>
    <x v="11"/>
    <n v="49"/>
    <n v="0"/>
    <n v="20510"/>
    <s v="&quot;Sablefish&quot;"/>
    <n v="0"/>
    <m/>
    <n v="0"/>
    <n v="0"/>
  </r>
  <r>
    <x v="10"/>
    <s v="United States"/>
    <x v="2"/>
    <x v="12"/>
    <n v="45"/>
    <n v="1"/>
    <n v="20510"/>
    <s v="&quot;Sablefish&quot;"/>
    <n v="4775"/>
    <n v="6.2022110107909398"/>
    <n v="29615.557576526699"/>
    <n v="113934.570268335"/>
  </r>
  <r>
    <x v="10"/>
    <s v="United States"/>
    <x v="2"/>
    <x v="13"/>
    <n v="46"/>
    <n v="1"/>
    <n v="20510"/>
    <s v="&quot;Sablefish&quot;"/>
    <n v="729"/>
    <n v="12.4723677042901"/>
    <n v="9092.3560564274594"/>
    <n v="28922.042180086799"/>
  </r>
  <r>
    <x v="10"/>
    <s v="United States"/>
    <x v="3"/>
    <x v="14"/>
    <n v="38"/>
    <n v="1"/>
    <n v="20510"/>
    <s v="&quot;Sablefish&quot;"/>
    <n v="5782"/>
    <n v="5.9912132583979698"/>
    <n v="34641.1950600571"/>
    <n v="133608.341450165"/>
  </r>
  <r>
    <x v="10"/>
    <s v="United States"/>
    <x v="3"/>
    <x v="15"/>
    <n v="41"/>
    <n v="0"/>
    <n v="20510"/>
    <s v="&quot;Sablefish&quot;"/>
    <n v="1310"/>
    <n v="6.8207449325278997"/>
    <n v="8935.1758616115494"/>
    <n v="28967.1741891235"/>
  </r>
  <r>
    <x v="10"/>
    <s v="United States"/>
    <x v="3"/>
    <x v="16"/>
    <n v="42"/>
    <n v="0"/>
    <n v="20510"/>
    <s v="&quot;Sablefish&quot;"/>
    <n v="2036"/>
    <n v="7.5610918684959199"/>
    <n v="15394.3830442577"/>
    <n v="51260.9861457265"/>
  </r>
  <r>
    <x v="10"/>
    <s v="United States"/>
    <x v="4"/>
    <x v="17"/>
    <n v="25"/>
    <n v="1"/>
    <n v="20510"/>
    <s v="&quot;Sablefish&quot;"/>
    <n v="9147"/>
    <n v="6.7973306793500496"/>
    <n v="62175.183724014903"/>
    <n v="171364.52400032"/>
  </r>
  <r>
    <x v="11"/>
    <s v="United States"/>
    <x v="5"/>
    <x v="18"/>
    <n v="9"/>
    <n v="1"/>
    <n v="20510"/>
    <s v="&quot;Sablefish&quot;"/>
    <n v="3930"/>
    <n v="7.9851749904107701"/>
    <n v="31381.737712314301"/>
    <n v="89921.641628373007"/>
  </r>
  <r>
    <x v="11"/>
    <s v="United States"/>
    <x v="5"/>
    <x v="19"/>
    <n v="8"/>
    <n v="1"/>
    <n v="20510"/>
    <s v="&quot;Sablefish&quot;"/>
    <n v="12390"/>
    <n v="5.0520992234010604"/>
    <n v="62595.509377939103"/>
    <n v="182097.07308364601"/>
  </r>
  <r>
    <x v="11"/>
    <s v="United States"/>
    <x v="5"/>
    <x v="20"/>
    <n v="7"/>
    <n v="1"/>
    <n v="20510"/>
    <s v="&quot;Sablefish&quot;"/>
    <n v="4070"/>
    <n v="2.2523079756654201"/>
    <n v="9166.8934609582793"/>
    <n v="30608.6482584486"/>
  </r>
  <r>
    <x v="11"/>
    <s v="United States"/>
    <x v="5"/>
    <x v="21"/>
    <n v="6"/>
    <n v="1"/>
    <n v="20510"/>
    <s v="&quot;Sablefish&quot;"/>
    <n v="1870"/>
    <n v="0.56620082770985902"/>
    <n v="1058.7955478174399"/>
    <n v="3158.57990803658"/>
  </r>
  <r>
    <x v="11"/>
    <s v="United States"/>
    <x v="1"/>
    <x v="4"/>
    <n v="36"/>
    <n v="0"/>
    <n v="20510"/>
    <s v="&quot;Sablefish&quot;"/>
    <n v="6346"/>
    <n v="8.7168469913539308"/>
    <n v="55317.111007132102"/>
    <n v="182666.97509557099"/>
  </r>
  <r>
    <x v="11"/>
    <s v="United States"/>
    <x v="1"/>
    <x v="5"/>
    <n v="30"/>
    <n v="1"/>
    <n v="20510"/>
    <s v="&quot;Sablefish&quot;"/>
    <n v="8083"/>
    <n v="8.5605061843598893"/>
    <n v="69194.571488180998"/>
    <n v="231986.49445727799"/>
  </r>
  <r>
    <x v="11"/>
    <s v="United States"/>
    <x v="1"/>
    <x v="6"/>
    <n v="35"/>
    <n v="1"/>
    <n v="20510"/>
    <s v="&quot;Sablefish&quot;"/>
    <n v="9580"/>
    <n v="7.2137114338229003"/>
    <n v="69107.355536023402"/>
    <n v="241230.83514189001"/>
  </r>
  <r>
    <x v="11"/>
    <s v="United States"/>
    <x v="1"/>
    <x v="7"/>
    <n v="31"/>
    <n v="0"/>
    <n v="20510"/>
    <s v="&quot;Sablefish&quot;"/>
    <n v="13076"/>
    <n v="9.3744609030837402"/>
    <n v="122580.45076872301"/>
    <n v="292207.52873245103"/>
  </r>
  <r>
    <x v="11"/>
    <s v="United States"/>
    <x v="2"/>
    <x v="8"/>
    <n v="55"/>
    <n v="1"/>
    <n v="20510"/>
    <s v="&quot;Sablefish&quot;"/>
    <n v="1981"/>
    <n v="9.1304671785765006"/>
    <n v="18087.45548076"/>
    <n v="54931.021781314601"/>
  </r>
  <r>
    <x v="11"/>
    <s v="United States"/>
    <x v="2"/>
    <x v="9"/>
    <n v="39"/>
    <n v="1"/>
    <n v="20510"/>
    <s v="&quot;Sablefish&quot;"/>
    <n v="1831"/>
    <n v="5.1771620776857699"/>
    <n v="9479.3837642426497"/>
    <n v="39056.792466065803"/>
  </r>
  <r>
    <x v="11"/>
    <s v="United States"/>
    <x v="2"/>
    <x v="10"/>
    <n v="47"/>
    <n v="1"/>
    <n v="20510"/>
    <s v="&quot;Sablefish&quot;"/>
    <n v="1253"/>
    <n v="6.0121031188306198"/>
    <n v="7533.16520789477"/>
    <n v="24844.853471927501"/>
  </r>
  <r>
    <x v="11"/>
    <s v="United States"/>
    <x v="2"/>
    <x v="11"/>
    <n v="49"/>
    <n v="0"/>
    <n v="20510"/>
    <s v="&quot;Sablefish&quot;"/>
    <n v="0"/>
    <m/>
    <n v="0"/>
    <n v="0"/>
  </r>
  <r>
    <x v="11"/>
    <s v="United States"/>
    <x v="2"/>
    <x v="12"/>
    <n v="45"/>
    <n v="1"/>
    <n v="20510"/>
    <s v="&quot;Sablefish&quot;"/>
    <n v="4775"/>
    <n v="8.2135783359243604"/>
    <n v="39219.836554038797"/>
    <n v="149556.199380176"/>
  </r>
  <r>
    <x v="11"/>
    <s v="United States"/>
    <x v="2"/>
    <x v="13"/>
    <n v="46"/>
    <n v="1"/>
    <n v="20510"/>
    <s v="&quot;Sablefish&quot;"/>
    <n v="729"/>
    <n v="14.956663778369199"/>
    <n v="10903.4078944312"/>
    <n v="33709.491829235798"/>
  </r>
  <r>
    <x v="11"/>
    <s v="United States"/>
    <x v="3"/>
    <x v="14"/>
    <n v="38"/>
    <n v="1"/>
    <n v="20510"/>
    <s v="&quot;Sablefish&quot;"/>
    <n v="5782"/>
    <n v="7.2438099338341102"/>
    <n v="41883.709037428802"/>
    <n v="169659.58403380099"/>
  </r>
  <r>
    <x v="11"/>
    <s v="United States"/>
    <x v="3"/>
    <x v="15"/>
    <n v="41"/>
    <n v="0"/>
    <n v="20510"/>
    <s v="&quot;Sablefish&quot;"/>
    <n v="1310"/>
    <n v="10.002843361761901"/>
    <n v="13103.724803908"/>
    <n v="37063.167898866297"/>
  </r>
  <r>
    <x v="11"/>
    <s v="United States"/>
    <x v="3"/>
    <x v="16"/>
    <n v="42"/>
    <n v="0"/>
    <n v="20510"/>
    <s v="&quot;Sablefish&quot;"/>
    <n v="2036"/>
    <n v="9.2316433138821896"/>
    <n v="18795.625787064098"/>
    <n v="41185.590303275203"/>
  </r>
  <r>
    <x v="11"/>
    <s v="United States"/>
    <x v="4"/>
    <x v="17"/>
    <n v="25"/>
    <n v="1"/>
    <n v="20510"/>
    <s v="&quot;Sablefish&quot;"/>
    <n v="9147"/>
    <n v="6.1252496850044897"/>
    <n v="56027.6588687361"/>
    <n v="136368.233720169"/>
  </r>
  <r>
    <x v="12"/>
    <s v="United States"/>
    <x v="0"/>
    <x v="0"/>
    <n v="15"/>
    <n v="1"/>
    <n v="20510"/>
    <s v="&quot;Sablefish&quot;"/>
    <n v="14062"/>
    <n v="2.7042175198065102"/>
    <n v="38026.7067635192"/>
    <n v="96942.507390683997"/>
  </r>
  <r>
    <x v="12"/>
    <s v="United States"/>
    <x v="0"/>
    <x v="1"/>
    <n v="16"/>
    <n v="1"/>
    <n v="20510"/>
    <s v="&quot;Sablefish&quot;"/>
    <n v="10380"/>
    <n v="0.49224038213666799"/>
    <n v="6921.88425360582"/>
    <n v="17646.1458938744"/>
  </r>
  <r>
    <x v="12"/>
    <s v="United States"/>
    <x v="0"/>
    <x v="2"/>
    <n v="18"/>
    <n v="1"/>
    <n v="20510"/>
    <s v="&quot;Sablefish&quot;"/>
    <n v="10570"/>
    <n v="2.4327980042759201"/>
    <n v="25714.674905196502"/>
    <n v="75422.344077300295"/>
  </r>
  <r>
    <x v="12"/>
    <s v="United States"/>
    <x v="0"/>
    <x v="3"/>
    <n v="17"/>
    <n v="1"/>
    <n v="20510"/>
    <s v="&quot;Sablefish&quot;"/>
    <n v="11440"/>
    <n v="1.6009487707195"/>
    <n v="16922.028506505201"/>
    <n v="49633.100990345301"/>
  </r>
  <r>
    <x v="12"/>
    <s v="United States"/>
    <x v="1"/>
    <x v="4"/>
    <n v="36"/>
    <n v="0"/>
    <n v="20510"/>
    <s v="&quot;Sablefish&quot;"/>
    <n v="6346"/>
    <n v="11.3119078943694"/>
    <n v="71785.367497668296"/>
    <n v="217094.150826061"/>
  </r>
  <r>
    <x v="12"/>
    <s v="United States"/>
    <x v="1"/>
    <x v="5"/>
    <n v="30"/>
    <n v="1"/>
    <n v="20510"/>
    <s v="&quot;Sablefish&quot;"/>
    <n v="8083"/>
    <n v="10.3162622409753"/>
    <n v="83386.347693803196"/>
    <n v="287332.86484882497"/>
  </r>
  <r>
    <x v="12"/>
    <s v="United States"/>
    <x v="1"/>
    <x v="6"/>
    <n v="35"/>
    <n v="1"/>
    <n v="20510"/>
    <s v="&quot;Sablefish&quot;"/>
    <n v="9580"/>
    <n v="9.1742433986672491"/>
    <n v="87889.251759232196"/>
    <n v="314724.29550239898"/>
  </r>
  <r>
    <x v="12"/>
    <s v="United States"/>
    <x v="1"/>
    <x v="7"/>
    <n v="31"/>
    <n v="0"/>
    <n v="20510"/>
    <s v="&quot;Sablefish&quot;"/>
    <n v="13076"/>
    <n v="4.6656958913446802"/>
    <n v="61008.639475222997"/>
    <n v="154525.704108543"/>
  </r>
  <r>
    <x v="12"/>
    <s v="United States"/>
    <x v="2"/>
    <x v="8"/>
    <n v="55"/>
    <n v="1"/>
    <n v="20510"/>
    <s v="&quot;Sablefish&quot;"/>
    <n v="1981"/>
    <n v="7.4241941069817896"/>
    <n v="14707.3285259309"/>
    <n v="50941.1863803253"/>
  </r>
  <r>
    <x v="12"/>
    <s v="United States"/>
    <x v="2"/>
    <x v="9"/>
    <n v="39"/>
    <n v="1"/>
    <n v="20510"/>
    <s v="&quot;Sablefish&quot;"/>
    <n v="1831"/>
    <n v="4.8979208586573399"/>
    <n v="8968.0930922015905"/>
    <n v="39605.5579274954"/>
  </r>
  <r>
    <x v="12"/>
    <s v="United States"/>
    <x v="2"/>
    <x v="10"/>
    <n v="47"/>
    <n v="1"/>
    <n v="20510"/>
    <s v="&quot;Sablefish&quot;"/>
    <n v="1253"/>
    <n v="8.3898661325230908"/>
    <n v="10512.5022640514"/>
    <n v="34703.028289194801"/>
  </r>
  <r>
    <x v="12"/>
    <s v="United States"/>
    <x v="2"/>
    <x v="11"/>
    <n v="49"/>
    <n v="0"/>
    <n v="20510"/>
    <s v="&quot;Sablefish&quot;"/>
    <n v="0"/>
    <m/>
    <n v="0"/>
    <n v="0"/>
  </r>
  <r>
    <x v="12"/>
    <s v="United States"/>
    <x v="2"/>
    <x v="12"/>
    <n v="45"/>
    <n v="1"/>
    <n v="20510"/>
    <s v="&quot;Sablefish&quot;"/>
    <n v="4775"/>
    <n v="8.6163995444420909"/>
    <n v="41143.307824711002"/>
    <n v="153714.43025936501"/>
  </r>
  <r>
    <x v="12"/>
    <s v="United States"/>
    <x v="2"/>
    <x v="13"/>
    <n v="46"/>
    <n v="1"/>
    <n v="20510"/>
    <s v="&quot;Sablefish&quot;"/>
    <n v="729"/>
    <n v="10.871556685805601"/>
    <n v="7925.3648239522799"/>
    <n v="24144.535636555502"/>
  </r>
  <r>
    <x v="12"/>
    <s v="United States"/>
    <x v="3"/>
    <x v="14"/>
    <n v="38"/>
    <n v="1"/>
    <n v="20510"/>
    <s v="&quot;Sablefish&quot;"/>
    <n v="5782"/>
    <n v="8.0673020159243798"/>
    <n v="46645.140256074701"/>
    <n v="192016.97397240199"/>
  </r>
  <r>
    <x v="12"/>
    <s v="United States"/>
    <x v="3"/>
    <x v="15"/>
    <n v="41"/>
    <n v="0"/>
    <n v="20510"/>
    <s v="&quot;Sablefish&quot;"/>
    <n v="1310"/>
    <n v="3.5826602380572701"/>
    <n v="4693.2849118550203"/>
    <n v="13596.114927022199"/>
  </r>
  <r>
    <x v="12"/>
    <s v="United States"/>
    <x v="3"/>
    <x v="16"/>
    <n v="42"/>
    <n v="0"/>
    <n v="20510"/>
    <s v="&quot;Sablefish&quot;"/>
    <n v="2036"/>
    <n v="6.6428689961705798"/>
    <n v="13524.881276203299"/>
    <n v="39858.1579094068"/>
  </r>
  <r>
    <x v="12"/>
    <s v="United States"/>
    <x v="4"/>
    <x v="17"/>
    <n v="25"/>
    <n v="1"/>
    <n v="20510"/>
    <s v="&quot;Sablefish&quot;"/>
    <n v="9147"/>
    <n v="8.9845583256796893"/>
    <n v="82181.755004992097"/>
    <n v="230841.35795011901"/>
  </r>
  <r>
    <x v="13"/>
    <s v="United States"/>
    <x v="5"/>
    <x v="18"/>
    <n v="9"/>
    <n v="1"/>
    <n v="20510"/>
    <s v="&quot;Sablefish&quot;"/>
    <n v="5060"/>
    <n v="7.2785025552233504"/>
    <n v="36829.222929430201"/>
    <n v="94279.465517871795"/>
  </r>
  <r>
    <x v="13"/>
    <s v="United States"/>
    <x v="5"/>
    <x v="19"/>
    <n v="8"/>
    <n v="1"/>
    <n v="20510"/>
    <s v="&quot;Sablefish&quot;"/>
    <n v="12390"/>
    <n v="4.4652573381907104"/>
    <n v="55324.5384201829"/>
    <n v="135606.393492064"/>
  </r>
  <r>
    <x v="13"/>
    <s v="United States"/>
    <x v="5"/>
    <x v="20"/>
    <n v="7"/>
    <n v="1"/>
    <n v="20510"/>
    <s v="&quot;Sablefish&quot;"/>
    <n v="4070"/>
    <n v="1.3368261739287699"/>
    <n v="5440.8825278900904"/>
    <n v="16357.7312376029"/>
  </r>
  <r>
    <x v="13"/>
    <s v="United States"/>
    <x v="5"/>
    <x v="21"/>
    <n v="6"/>
    <n v="1"/>
    <n v="20510"/>
    <s v="&quot;Sablefish&quot;"/>
    <n v="4800"/>
    <n v="1.1565873594829701"/>
    <n v="5551.6193255182498"/>
    <n v="16115.924469244501"/>
  </r>
  <r>
    <x v="13"/>
    <s v="United States"/>
    <x v="1"/>
    <x v="4"/>
    <n v="36"/>
    <n v="0"/>
    <n v="20510"/>
    <s v="&quot;Sablefish&quot;"/>
    <n v="6346"/>
    <n v="11.7416201368661"/>
    <n v="74512.3213885523"/>
    <n v="219521.712702427"/>
  </r>
  <r>
    <x v="13"/>
    <s v="United States"/>
    <x v="1"/>
    <x v="5"/>
    <n v="30"/>
    <n v="1"/>
    <n v="20510"/>
    <s v="&quot;Sablefish&quot;"/>
    <n v="8083"/>
    <n v="8.8240942448238293"/>
    <n v="71325.153780911001"/>
    <n v="232805.23375038599"/>
  </r>
  <r>
    <x v="13"/>
    <s v="United States"/>
    <x v="1"/>
    <x v="6"/>
    <n v="35"/>
    <n v="1"/>
    <n v="20510"/>
    <s v="&quot;Sablefish&quot;"/>
    <n v="9580"/>
    <n v="7.3460088205108001"/>
    <n v="70374.764500493504"/>
    <n v="245879.74555384601"/>
  </r>
  <r>
    <x v="13"/>
    <s v="United States"/>
    <x v="1"/>
    <x v="7"/>
    <n v="31"/>
    <n v="0"/>
    <n v="20510"/>
    <s v="&quot;Sablefish&quot;"/>
    <n v="13076"/>
    <n v="4.0291873187366702"/>
    <n v="52685.6533798007"/>
    <n v="149189.53110427101"/>
  </r>
  <r>
    <x v="13"/>
    <s v="United States"/>
    <x v="2"/>
    <x v="8"/>
    <n v="55"/>
    <n v="1"/>
    <n v="20510"/>
    <s v="&quot;Sablefish&quot;"/>
    <n v="1981"/>
    <n v="13.7050557835289"/>
    <n v="27149.715507170698"/>
    <n v="81188.577224758803"/>
  </r>
  <r>
    <x v="13"/>
    <s v="United States"/>
    <x v="2"/>
    <x v="9"/>
    <n v="39"/>
    <n v="1"/>
    <n v="20510"/>
    <s v="&quot;Sablefish&quot;"/>
    <n v="1831"/>
    <n v="5.0989931593805196"/>
    <n v="9336.25647482573"/>
    <n v="35870.271976228199"/>
  </r>
  <r>
    <x v="13"/>
    <s v="United States"/>
    <x v="2"/>
    <x v="10"/>
    <n v="47"/>
    <n v="1"/>
    <n v="20510"/>
    <s v="&quot;Sablefish&quot;"/>
    <n v="1253"/>
    <n v="5.5523241678279502"/>
    <n v="6957.0621822884204"/>
    <n v="19488.604554515401"/>
  </r>
  <r>
    <x v="13"/>
    <s v="United States"/>
    <x v="2"/>
    <x v="11"/>
    <n v="49"/>
    <n v="0"/>
    <n v="20510"/>
    <s v="&quot;Sablefish&quot;"/>
    <n v="0"/>
    <m/>
    <n v="0"/>
    <n v="0"/>
  </r>
  <r>
    <x v="13"/>
    <s v="United States"/>
    <x v="2"/>
    <x v="12"/>
    <n v="45"/>
    <n v="1"/>
    <n v="20510"/>
    <s v="&quot;Sablefish&quot;"/>
    <n v="4775"/>
    <n v="7.0674718015047899"/>
    <n v="33747.177852185399"/>
    <n v="127084.04692717901"/>
  </r>
  <r>
    <x v="13"/>
    <s v="United States"/>
    <x v="2"/>
    <x v="13"/>
    <n v="46"/>
    <n v="1"/>
    <n v="20510"/>
    <s v="&quot;Sablefish&quot;"/>
    <n v="729"/>
    <n v="17.1575191079253"/>
    <n v="12507.831429677601"/>
    <n v="37078.298426473899"/>
  </r>
  <r>
    <x v="13"/>
    <s v="United States"/>
    <x v="3"/>
    <x v="14"/>
    <n v="38"/>
    <n v="1"/>
    <n v="20510"/>
    <s v="&quot;Sablefish&quot;"/>
    <n v="5782"/>
    <n v="5.8028611584780698"/>
    <n v="33552.143218320198"/>
    <n v="131546.30143140501"/>
  </r>
  <r>
    <x v="13"/>
    <s v="United States"/>
    <x v="3"/>
    <x v="15"/>
    <n v="41"/>
    <n v="0"/>
    <n v="20510"/>
    <s v="&quot;Sablefish&quot;"/>
    <n v="1310"/>
    <n v="4.6090497265902304"/>
    <n v="6037.8551418331899"/>
    <n v="17804.7780395958"/>
  </r>
  <r>
    <x v="13"/>
    <s v="United States"/>
    <x v="3"/>
    <x v="16"/>
    <n v="42"/>
    <n v="0"/>
    <n v="20510"/>
    <s v="&quot;Sablefish&quot;"/>
    <n v="2036"/>
    <n v="7.1276749982540899"/>
    <n v="14511.9462964453"/>
    <n v="44251.271306345501"/>
  </r>
  <r>
    <x v="13"/>
    <s v="United States"/>
    <x v="4"/>
    <x v="17"/>
    <n v="25"/>
    <n v="1"/>
    <n v="20510"/>
    <s v="&quot;Sablefish&quot;"/>
    <n v="9147"/>
    <n v="10.5144566292789"/>
    <n v="96175.734788014001"/>
    <n v="267937.75243441499"/>
  </r>
  <r>
    <x v="14"/>
    <s v="United States"/>
    <x v="0"/>
    <x v="0"/>
    <n v="15"/>
    <n v="1"/>
    <n v="20510"/>
    <s v="&quot;Sablefish&quot;"/>
    <n v="14062"/>
    <n v="2.4092471652705001"/>
    <n v="33878.833638033801"/>
    <n v="87829.005875798"/>
  </r>
  <r>
    <x v="14"/>
    <s v="United States"/>
    <x v="0"/>
    <x v="1"/>
    <n v="16"/>
    <n v="1"/>
    <n v="20510"/>
    <s v="&quot;Sablefish&quot;"/>
    <n v="10380"/>
    <n v="0.43854783744589099"/>
    <n v="6166.8596901641204"/>
    <n v="15987.243296197499"/>
  </r>
  <r>
    <x v="14"/>
    <s v="United States"/>
    <x v="0"/>
    <x v="2"/>
    <n v="18"/>
    <n v="1"/>
    <n v="20510"/>
    <s v="&quot;Sablefish&quot;"/>
    <n v="10570"/>
    <n v="1.94552835283397"/>
    <n v="20564.234689455101"/>
    <n v="53570.330637185303"/>
  </r>
  <r>
    <x v="14"/>
    <s v="United States"/>
    <x v="0"/>
    <x v="3"/>
    <n v="17"/>
    <n v="1"/>
    <n v="20510"/>
    <s v="&quot;Sablefish&quot;"/>
    <n v="11440"/>
    <n v="1.2802917543483101"/>
    <n v="13532.6838434616"/>
    <n v="35252.969967050398"/>
  </r>
  <r>
    <x v="14"/>
    <s v="United States"/>
    <x v="1"/>
    <x v="4"/>
    <n v="36"/>
    <n v="0"/>
    <n v="20510"/>
    <s v="&quot;Sablefish&quot;"/>
    <n v="6346"/>
    <n v="10.8198418863489"/>
    <n v="68662.716610769901"/>
    <n v="199890.272666198"/>
  </r>
  <r>
    <x v="14"/>
    <s v="United States"/>
    <x v="1"/>
    <x v="5"/>
    <n v="30"/>
    <n v="1"/>
    <n v="20510"/>
    <s v="&quot;Sablefish&quot;"/>
    <n v="8083"/>
    <n v="10.2449962205267"/>
    <n v="82810.304450517404"/>
    <n v="261990.841472439"/>
  </r>
  <r>
    <x v="14"/>
    <s v="United States"/>
    <x v="1"/>
    <x v="6"/>
    <n v="35"/>
    <n v="1"/>
    <n v="20510"/>
    <s v="&quot;Sablefish&quot;"/>
    <n v="9580"/>
    <n v="11.719310972546699"/>
    <n v="112270.999116997"/>
    <n v="371726.24529609398"/>
  </r>
  <r>
    <x v="14"/>
    <s v="United States"/>
    <x v="1"/>
    <x v="7"/>
    <n v="31"/>
    <n v="0"/>
    <n v="20510"/>
    <s v="&quot;Sablefish&quot;"/>
    <n v="13076"/>
    <n v="6.5723620802097402"/>
    <n v="85940.206560822495"/>
    <n v="214866.80376081"/>
  </r>
  <r>
    <x v="14"/>
    <s v="United States"/>
    <x v="2"/>
    <x v="8"/>
    <n v="55"/>
    <n v="1"/>
    <n v="20510"/>
    <s v="&quot;Sablefish&quot;"/>
    <n v="1981"/>
    <n v="11.9120874517765"/>
    <n v="23597.845241969299"/>
    <n v="63742.206664999503"/>
  </r>
  <r>
    <x v="14"/>
    <s v="United States"/>
    <x v="2"/>
    <x v="9"/>
    <n v="39"/>
    <n v="1"/>
    <n v="20510"/>
    <s v="&quot;Sablefish&quot;"/>
    <n v="1831"/>
    <n v="3.3445658411583099"/>
    <n v="6123.9000551608697"/>
    <n v="21562.696690271699"/>
  </r>
  <r>
    <x v="14"/>
    <s v="United States"/>
    <x v="2"/>
    <x v="10"/>
    <n v="47"/>
    <n v="1"/>
    <n v="20510"/>
    <s v="&quot;Sablefish&quot;"/>
    <n v="1253"/>
    <n v="5.4766042690149801"/>
    <n v="6862.1851490757699"/>
    <n v="20863.990075585301"/>
  </r>
  <r>
    <x v="14"/>
    <s v="United States"/>
    <x v="2"/>
    <x v="11"/>
    <n v="49"/>
    <n v="0"/>
    <n v="20510"/>
    <s v="&quot;Sablefish&quot;"/>
    <n v="0"/>
    <m/>
    <n v="0"/>
    <n v="0"/>
  </r>
  <r>
    <x v="14"/>
    <s v="United States"/>
    <x v="2"/>
    <x v="12"/>
    <n v="45"/>
    <n v="1"/>
    <n v="20510"/>
    <s v="&quot;Sablefish&quot;"/>
    <n v="4775"/>
    <n v="6.97440970480252"/>
    <n v="33302.806340431998"/>
    <n v="122356.34718743899"/>
  </r>
  <r>
    <x v="14"/>
    <s v="United States"/>
    <x v="2"/>
    <x v="13"/>
    <n v="46"/>
    <n v="1"/>
    <n v="20510"/>
    <s v="&quot;Sablefish&quot;"/>
    <n v="729"/>
    <n v="12.134523498338799"/>
    <n v="8846.0676302889806"/>
    <n v="24656.6013212875"/>
  </r>
  <r>
    <x v="14"/>
    <s v="United States"/>
    <x v="3"/>
    <x v="14"/>
    <n v="38"/>
    <n v="1"/>
    <n v="20510"/>
    <s v="&quot;Sablefish&quot;"/>
    <n v="5782"/>
    <n v="8.20213936225875"/>
    <n v="47424.769792580097"/>
    <n v="175562.58059857399"/>
  </r>
  <r>
    <x v="14"/>
    <s v="United States"/>
    <x v="3"/>
    <x v="15"/>
    <n v="41"/>
    <n v="0"/>
    <n v="20510"/>
    <s v="&quot;Sablefish&quot;"/>
    <n v="1310"/>
    <n v="3.6843353241104402"/>
    <n v="4826.4792745846798"/>
    <n v="12419.763086561899"/>
  </r>
  <r>
    <x v="14"/>
    <s v="United States"/>
    <x v="3"/>
    <x v="16"/>
    <n v="42"/>
    <n v="0"/>
    <n v="20510"/>
    <s v="&quot;Sablefish&quot;"/>
    <n v="2036"/>
    <n v="7.2394314133504096"/>
    <n v="14739.482357581401"/>
    <n v="42901.219763694899"/>
  </r>
  <r>
    <x v="14"/>
    <s v="United States"/>
    <x v="4"/>
    <x v="17"/>
    <n v="25"/>
    <n v="1"/>
    <n v="20510"/>
    <s v="&quot;Sablefish&quot;"/>
    <n v="9147"/>
    <n v="7.6614730074019297"/>
    <n v="70079.493598705507"/>
    <n v="178708.69974318301"/>
  </r>
  <r>
    <x v="15"/>
    <s v="United States"/>
    <x v="5"/>
    <x v="18"/>
    <n v="9"/>
    <n v="1"/>
    <n v="20510"/>
    <s v="&quot;Sablefish&quot;"/>
    <n v="5060"/>
    <n v="2.5469039496608299"/>
    <n v="12887.3339852838"/>
    <n v="41333.038324920897"/>
  </r>
  <r>
    <x v="15"/>
    <s v="United States"/>
    <x v="5"/>
    <x v="19"/>
    <n v="8"/>
    <n v="1"/>
    <n v="20510"/>
    <s v="&quot;Sablefish&quot;"/>
    <n v="10690"/>
    <n v="4.6131751058169801"/>
    <n v="49314.841881183602"/>
    <n v="148097.57952837399"/>
  </r>
  <r>
    <x v="15"/>
    <s v="United States"/>
    <x v="5"/>
    <x v="20"/>
    <n v="7"/>
    <n v="1"/>
    <n v="20510"/>
    <s v="&quot;Sablefish&quot;"/>
    <n v="4070"/>
    <n v="1.53822500150013"/>
    <n v="6260.5757561055498"/>
    <n v="24786.624998647701"/>
  </r>
  <r>
    <x v="15"/>
    <s v="United States"/>
    <x v="5"/>
    <x v="21"/>
    <n v="6"/>
    <n v="1"/>
    <n v="20510"/>
    <s v="&quot;Sablefish&quot;"/>
    <n v="4800"/>
    <n v="1.2572436569301899"/>
    <n v="6034.7695532649004"/>
    <n v="18778.8487705894"/>
  </r>
  <r>
    <x v="15"/>
    <s v="United States"/>
    <x v="1"/>
    <x v="4"/>
    <n v="36"/>
    <n v="0"/>
    <n v="20510"/>
    <s v="&quot;Sablefish&quot;"/>
    <n v="6346"/>
    <n v="13.248977407271401"/>
    <n v="84078.010626544303"/>
    <n v="229367.76448755499"/>
  </r>
  <r>
    <x v="15"/>
    <s v="United States"/>
    <x v="1"/>
    <x v="5"/>
    <n v="30"/>
    <n v="1"/>
    <n v="20510"/>
    <s v="&quot;Sablefish&quot;"/>
    <n v="8083"/>
    <n v="10.075177514059201"/>
    <n v="81437.659846140901"/>
    <n v="299582.06251688802"/>
  </r>
  <r>
    <x v="15"/>
    <s v="United States"/>
    <x v="1"/>
    <x v="6"/>
    <n v="35"/>
    <n v="1"/>
    <n v="20510"/>
    <s v="&quot;Sablefish&quot;"/>
    <n v="9580"/>
    <n v="9.1431759471249503"/>
    <n v="87591.625573457"/>
    <n v="305834.60754220898"/>
  </r>
  <r>
    <x v="15"/>
    <s v="United States"/>
    <x v="1"/>
    <x v="7"/>
    <n v="31"/>
    <n v="0"/>
    <n v="20510"/>
    <s v="&quot;Sablefish&quot;"/>
    <n v="13076"/>
    <n v="7.1969679110106899"/>
    <n v="94107.552404375805"/>
    <n v="267444.24199983402"/>
  </r>
  <r>
    <x v="15"/>
    <s v="United States"/>
    <x v="2"/>
    <x v="8"/>
    <n v="55"/>
    <n v="1"/>
    <n v="20510"/>
    <s v="&quot;Sablefish&quot;"/>
    <n v="1981"/>
    <n v="8.8004832959223709"/>
    <n v="17433.757409222198"/>
    <n v="46929.721914831098"/>
  </r>
  <r>
    <x v="15"/>
    <s v="United States"/>
    <x v="2"/>
    <x v="9"/>
    <n v="39"/>
    <n v="1"/>
    <n v="20510"/>
    <s v="&quot;Sablefish&quot;"/>
    <n v="1831"/>
    <n v="2.7462618782408899"/>
    <n v="5028.4054990590803"/>
    <n v="15158.750827206401"/>
  </r>
  <r>
    <x v="15"/>
    <s v="United States"/>
    <x v="2"/>
    <x v="10"/>
    <n v="47"/>
    <n v="1"/>
    <n v="20510"/>
    <s v="&quot;Sablefish&quot;"/>
    <n v="1253"/>
    <n v="8.3139076449883103"/>
    <n v="10417.3262791703"/>
    <n v="31330.855047946301"/>
  </r>
  <r>
    <x v="15"/>
    <s v="United States"/>
    <x v="2"/>
    <x v="11"/>
    <n v="49"/>
    <n v="0"/>
    <n v="20510"/>
    <s v="&quot;Sablefish&quot;"/>
    <n v="0"/>
    <m/>
    <n v="0"/>
    <n v="0"/>
  </r>
  <r>
    <x v="15"/>
    <s v="United States"/>
    <x v="2"/>
    <x v="12"/>
    <n v="45"/>
    <n v="1"/>
    <n v="20510"/>
    <s v="&quot;Sablefish&quot;"/>
    <n v="4775"/>
    <n v="7.7578959676127104"/>
    <n v="37043.953245350698"/>
    <n v="129303.344036585"/>
  </r>
  <r>
    <x v="15"/>
    <s v="United States"/>
    <x v="2"/>
    <x v="13"/>
    <n v="46"/>
    <n v="1"/>
    <n v="20510"/>
    <s v="&quot;Sablefish&quot;"/>
    <n v="729"/>
    <n v="11.527654017577101"/>
    <n v="8403.6597788137205"/>
    <n v="22644.3834476376"/>
  </r>
  <r>
    <x v="15"/>
    <s v="United States"/>
    <x v="3"/>
    <x v="14"/>
    <n v="38"/>
    <n v="1"/>
    <n v="20510"/>
    <s v="&quot;Sablefish&quot;"/>
    <n v="5782"/>
    <n v="7.3905942275357299"/>
    <n v="42732.415823611598"/>
    <n v="146630.82323287599"/>
  </r>
  <r>
    <x v="15"/>
    <s v="United States"/>
    <x v="3"/>
    <x v="15"/>
    <n v="41"/>
    <n v="0"/>
    <n v="20510"/>
    <s v="&quot;Sablefish&quot;"/>
    <n v="1310"/>
    <n v="4.31043420576637"/>
    <n v="5646.6688095539503"/>
    <n v="12560.762184524299"/>
  </r>
  <r>
    <x v="15"/>
    <s v="United States"/>
    <x v="3"/>
    <x v="16"/>
    <n v="42"/>
    <n v="0"/>
    <n v="20510"/>
    <s v="&quot;Sablefish&quot;"/>
    <n v="2036"/>
    <n v="5.4833478416055303"/>
    <n v="11164.0962055089"/>
    <n v="33173.519121936901"/>
  </r>
  <r>
    <x v="15"/>
    <s v="United States"/>
    <x v="4"/>
    <x v="17"/>
    <n v="25"/>
    <n v="1"/>
    <n v="20510"/>
    <s v="&quot;Sablefish&quot;"/>
    <n v="9147"/>
    <n v="8.9669122150414005"/>
    <n v="82020.346030983696"/>
    <n v="258696.840105629"/>
  </r>
  <r>
    <x v="16"/>
    <s v="United States"/>
    <x v="0"/>
    <x v="0"/>
    <n v="15"/>
    <n v="1"/>
    <n v="20510"/>
    <s v="&quot;Sablefish&quot;"/>
    <n v="14062"/>
    <n v="3.7091116176790799"/>
    <n v="52157.527567803198"/>
    <n v="166926.60076829701"/>
  </r>
  <r>
    <x v="16"/>
    <s v="United States"/>
    <x v="0"/>
    <x v="1"/>
    <n v="16"/>
    <n v="1"/>
    <n v="20510"/>
    <s v="&quot;Sablefish&quot;"/>
    <n v="10380"/>
    <n v="0.67515815821078595"/>
    <n v="9494.0740207600702"/>
    <n v="30385.1347567782"/>
  </r>
  <r>
    <x v="16"/>
    <s v="United States"/>
    <x v="0"/>
    <x v="2"/>
    <n v="18"/>
    <n v="1"/>
    <n v="20510"/>
    <s v="&quot;Sablefish&quot;"/>
    <n v="10570"/>
    <n v="1.4969531940693901"/>
    <n v="15822.7952613135"/>
    <n v="57364.014891331099"/>
  </r>
  <r>
    <x v="16"/>
    <s v="United States"/>
    <x v="0"/>
    <x v="3"/>
    <n v="17"/>
    <n v="1"/>
    <n v="20510"/>
    <s v="&quot;Sablefish&quot;"/>
    <n v="11440"/>
    <n v="0.98509838122927695"/>
    <n v="10412.4898895935"/>
    <n v="37749.475691116997"/>
  </r>
  <r>
    <x v="16"/>
    <s v="United States"/>
    <x v="1"/>
    <x v="4"/>
    <n v="36"/>
    <n v="0"/>
    <n v="20510"/>
    <s v="&quot;Sablefish&quot;"/>
    <n v="6346"/>
    <n v="12.7981632938021"/>
    <n v="81217.144262468297"/>
    <n v="226094.433564779"/>
  </r>
  <r>
    <x v="16"/>
    <s v="United States"/>
    <x v="1"/>
    <x v="5"/>
    <n v="30"/>
    <n v="1"/>
    <n v="20510"/>
    <s v="&quot;Sablefish&quot;"/>
    <n v="8083"/>
    <n v="9.1067915290987997"/>
    <n v="73610.195929705602"/>
    <n v="268113.80364610598"/>
  </r>
  <r>
    <x v="16"/>
    <s v="United States"/>
    <x v="1"/>
    <x v="6"/>
    <n v="35"/>
    <n v="1"/>
    <n v="20510"/>
    <s v="&quot;Sablefish&quot;"/>
    <n v="9580"/>
    <n v="10.6963966302588"/>
    <n v="102471.479717879"/>
    <n v="375249.34016903501"/>
  </r>
  <r>
    <x v="16"/>
    <s v="United States"/>
    <x v="1"/>
    <x v="7"/>
    <n v="31"/>
    <n v="0"/>
    <n v="20510"/>
    <s v="&quot;Sablefish&quot;"/>
    <n v="13076"/>
    <n v="10.663075116833101"/>
    <n v="139430.37022770901"/>
    <n v="384858.489769648"/>
  </r>
  <r>
    <x v="16"/>
    <s v="United States"/>
    <x v="2"/>
    <x v="8"/>
    <n v="55"/>
    <n v="1"/>
    <n v="20510"/>
    <s v="&quot;Sablefish&quot;"/>
    <n v="1981"/>
    <n v="11.106742848619801"/>
    <n v="22002.4575831158"/>
    <n v="55612.447863683199"/>
  </r>
  <r>
    <x v="16"/>
    <s v="United States"/>
    <x v="2"/>
    <x v="9"/>
    <n v="39"/>
    <n v="1"/>
    <n v="20510"/>
    <s v="&quot;Sablefish&quot;"/>
    <n v="1831"/>
    <n v="4.1454087430715996"/>
    <n v="7590.2434085640998"/>
    <n v="34335.970447982501"/>
  </r>
  <r>
    <x v="16"/>
    <s v="United States"/>
    <x v="2"/>
    <x v="10"/>
    <n v="47"/>
    <n v="1"/>
    <n v="20510"/>
    <s v="&quot;Sablefish&quot;"/>
    <n v="1253"/>
    <n v="6.0349191692870603"/>
    <n v="7561.7537191166903"/>
    <n v="30903.142377283999"/>
  </r>
  <r>
    <x v="16"/>
    <s v="United States"/>
    <x v="2"/>
    <x v="11"/>
    <n v="49"/>
    <n v="0"/>
    <n v="20510"/>
    <s v="&quot;Sablefish&quot;"/>
    <n v="0"/>
    <m/>
    <n v="0"/>
    <n v="0"/>
  </r>
  <r>
    <x v="16"/>
    <s v="United States"/>
    <x v="2"/>
    <x v="12"/>
    <n v="45"/>
    <n v="1"/>
    <n v="20510"/>
    <s v="&quot;Sablefish&quot;"/>
    <n v="4775"/>
    <n v="7.3413803009347598"/>
    <n v="35055.090936963497"/>
    <n v="146716.73954479699"/>
  </r>
  <r>
    <x v="16"/>
    <s v="United States"/>
    <x v="2"/>
    <x v="13"/>
    <n v="46"/>
    <n v="1"/>
    <n v="20510"/>
    <s v="&quot;Sablefish&quot;"/>
    <n v="729"/>
    <n v="7.9408198131475496"/>
    <n v="5788.8576437845604"/>
    <n v="19564.348761516801"/>
  </r>
  <r>
    <x v="16"/>
    <s v="United States"/>
    <x v="3"/>
    <x v="14"/>
    <n v="38"/>
    <n v="1"/>
    <n v="20510"/>
    <s v="&quot;Sablefish&quot;"/>
    <n v="5782"/>
    <n v="8.1019053540506398"/>
    <n v="46845.216757120797"/>
    <n v="171984.87044689199"/>
  </r>
  <r>
    <x v="16"/>
    <s v="United States"/>
    <x v="3"/>
    <x v="15"/>
    <n v="41"/>
    <n v="0"/>
    <n v="20510"/>
    <s v="&quot;Sablefish&quot;"/>
    <n v="1310"/>
    <n v="9.8392865934355704"/>
    <n v="12889.4654374006"/>
    <n v="34901.180577994797"/>
  </r>
  <r>
    <x v="16"/>
    <s v="United States"/>
    <x v="3"/>
    <x v="16"/>
    <n v="42"/>
    <n v="0"/>
    <n v="20510"/>
    <s v="&quot;Sablefish&quot;"/>
    <n v="2036"/>
    <n v="7.2130542478546902"/>
    <n v="14685.7784486322"/>
    <n v="37530.512270273699"/>
  </r>
  <r>
    <x v="16"/>
    <s v="United States"/>
    <x v="4"/>
    <x v="17"/>
    <n v="25"/>
    <n v="1"/>
    <n v="20510"/>
    <s v="&quot;Sablefish&quot;"/>
    <n v="9147"/>
    <n v="8.8445237036259297"/>
    <n v="80900.858317066406"/>
    <n v="256917.8685678"/>
  </r>
  <r>
    <x v="17"/>
    <s v="United States"/>
    <x v="5"/>
    <x v="18"/>
    <n v="9"/>
    <n v="1"/>
    <n v="20510"/>
    <s v="&quot;Sablefish&quot;"/>
    <n v="5060"/>
    <n v="4.7910212696121004"/>
    <n v="24242.567624237199"/>
    <n v="85902.578117459896"/>
  </r>
  <r>
    <x v="17"/>
    <s v="United States"/>
    <x v="5"/>
    <x v="19"/>
    <n v="8"/>
    <n v="1"/>
    <n v="20510"/>
    <s v="&quot;Sablefish&quot;"/>
    <n v="12390"/>
    <n v="4.4056791090087302"/>
    <n v="54586.364160618199"/>
    <n v="154869.44097279699"/>
  </r>
  <r>
    <x v="17"/>
    <s v="United States"/>
    <x v="5"/>
    <x v="20"/>
    <n v="7"/>
    <n v="1"/>
    <n v="20510"/>
    <s v="&quot;Sablefish&quot;"/>
    <n v="3170"/>
    <n v="1.3130989913004001"/>
    <n v="4162.5238024222599"/>
    <n v="11995.922328745201"/>
  </r>
  <r>
    <x v="17"/>
    <s v="United States"/>
    <x v="5"/>
    <x v="21"/>
    <n v="6"/>
    <n v="1"/>
    <n v="20510"/>
    <s v="&quot;Sablefish&quot;"/>
    <n v="3750"/>
    <n v="0.36998303821080802"/>
    <n v="1387.4363932905301"/>
    <n v="3864.8780541310198"/>
  </r>
  <r>
    <x v="17"/>
    <s v="United States"/>
    <x v="1"/>
    <x v="4"/>
    <n v="36"/>
    <n v="0"/>
    <n v="20510"/>
    <s v="&quot;Sablefish&quot;"/>
    <n v="6346"/>
    <n v="8.6512465025616407"/>
    <n v="54900.8103052562"/>
    <n v="182617.53178182"/>
  </r>
  <r>
    <x v="17"/>
    <s v="United States"/>
    <x v="1"/>
    <x v="5"/>
    <n v="30"/>
    <n v="1"/>
    <n v="20510"/>
    <s v="&quot;Sablefish&quot;"/>
    <n v="8083"/>
    <n v="8.6917802768143009"/>
    <n v="70255.659977489995"/>
    <n v="278657.29733255802"/>
  </r>
  <r>
    <x v="17"/>
    <s v="United States"/>
    <x v="1"/>
    <x v="6"/>
    <n v="35"/>
    <n v="1"/>
    <n v="20510"/>
    <s v="&quot;Sablefish&quot;"/>
    <n v="9580"/>
    <n v="7.2148787211969498"/>
    <n v="69118.538149066793"/>
    <n v="282511.27328464098"/>
  </r>
  <r>
    <x v="17"/>
    <s v="United States"/>
    <x v="1"/>
    <x v="7"/>
    <n v="31"/>
    <n v="0"/>
    <n v="20510"/>
    <s v="&quot;Sablefish&quot;"/>
    <n v="13076"/>
    <n v="19.142583443390699"/>
    <n v="250308.421105777"/>
    <n v="639720.18902681698"/>
  </r>
  <r>
    <x v="17"/>
    <s v="United States"/>
    <x v="2"/>
    <x v="8"/>
    <n v="55"/>
    <n v="1"/>
    <n v="20510"/>
    <s v="&quot;Sablefish&quot;"/>
    <n v="1981"/>
    <n v="8.0454847816432604"/>
    <n v="15938.105352435299"/>
    <n v="39751.180539138397"/>
  </r>
  <r>
    <x v="17"/>
    <s v="United States"/>
    <x v="2"/>
    <x v="9"/>
    <n v="39"/>
    <n v="1"/>
    <n v="20510"/>
    <s v="&quot;Sablefish&quot;"/>
    <n v="1831"/>
    <n v="4.3131962118540104"/>
    <n v="7897.4622639046902"/>
    <n v="35761.141497752498"/>
  </r>
  <r>
    <x v="17"/>
    <s v="United States"/>
    <x v="2"/>
    <x v="10"/>
    <n v="47"/>
    <n v="1"/>
    <n v="20510"/>
    <s v="&quot;Sablefish&quot;"/>
    <n v="1253"/>
    <n v="4.2326908954975897"/>
    <n v="5303.5616920584798"/>
    <n v="17545.589192419498"/>
  </r>
  <r>
    <x v="17"/>
    <s v="United States"/>
    <x v="2"/>
    <x v="11"/>
    <n v="49"/>
    <n v="0"/>
    <n v="20510"/>
    <s v="&quot;Sablefish&quot;"/>
    <n v="0"/>
    <m/>
    <n v="0"/>
    <n v="0"/>
  </r>
  <r>
    <x v="17"/>
    <s v="United States"/>
    <x v="2"/>
    <x v="12"/>
    <n v="45"/>
    <n v="1"/>
    <n v="20510"/>
    <s v="&quot;Sablefish&quot;"/>
    <n v="4775"/>
    <n v="8.34326394716288"/>
    <n v="39839.085347702698"/>
    <n v="162366.90037218601"/>
  </r>
  <r>
    <x v="17"/>
    <s v="United States"/>
    <x v="2"/>
    <x v="13"/>
    <n v="46"/>
    <n v="1"/>
    <n v="20510"/>
    <s v="&quot;Sablefish&quot;"/>
    <n v="729"/>
    <n v="15.293510691156101"/>
    <n v="11148.969293852801"/>
    <n v="35322.335490637997"/>
  </r>
  <r>
    <x v="17"/>
    <s v="United States"/>
    <x v="3"/>
    <x v="14"/>
    <n v="38"/>
    <n v="1"/>
    <n v="20510"/>
    <s v="&quot;Sablefish&quot;"/>
    <n v="5782"/>
    <n v="5.4184931932448599"/>
    <n v="31329.727643341801"/>
    <n v="129620.091753873"/>
  </r>
  <r>
    <x v="17"/>
    <s v="United States"/>
    <x v="3"/>
    <x v="15"/>
    <n v="41"/>
    <n v="0"/>
    <n v="20510"/>
    <s v="&quot;Sablefish&quot;"/>
    <n v="1310"/>
    <n v="6.0054493792312504"/>
    <n v="7867.1386867929295"/>
    <n v="22389.425261696299"/>
  </r>
  <r>
    <x v="17"/>
    <s v="United States"/>
    <x v="3"/>
    <x v="16"/>
    <n v="42"/>
    <n v="0"/>
    <n v="20510"/>
    <s v="&quot;Sablefish&quot;"/>
    <n v="2036"/>
    <n v="13.5497644298017"/>
    <n v="27587.320379076202"/>
    <n v="68177.5917767957"/>
  </r>
  <r>
    <x v="17"/>
    <s v="United States"/>
    <x v="4"/>
    <x v="17"/>
    <n v="25"/>
    <n v="1"/>
    <n v="20510"/>
    <s v="&quot;Sablefish&quot;"/>
    <n v="9147"/>
    <n v="11.1350654203946"/>
    <n v="101852.44340035001"/>
    <n v="294277.42225298297"/>
  </r>
  <r>
    <x v="18"/>
    <s v="United States"/>
    <x v="0"/>
    <x v="0"/>
    <n v="15"/>
    <n v="1"/>
    <n v="20510"/>
    <s v="&quot;Sablefish&quot;"/>
    <n v="14062"/>
    <n v="2.7652700854114598"/>
    <n v="38885.227941055899"/>
    <n v="120451.38098025"/>
  </r>
  <r>
    <x v="18"/>
    <s v="United States"/>
    <x v="0"/>
    <x v="1"/>
    <n v="16"/>
    <n v="1"/>
    <n v="20510"/>
    <s v="&quot;Sablefish&quot;"/>
    <n v="10380"/>
    <n v="0.50335359252144196"/>
    <n v="7078.1582180365203"/>
    <n v="21925.393711246201"/>
  </r>
  <r>
    <x v="18"/>
    <s v="United States"/>
    <x v="0"/>
    <x v="2"/>
    <n v="18"/>
    <n v="1"/>
    <n v="20510"/>
    <s v="&quot;Sablefish&quot;"/>
    <n v="10570"/>
    <n v="2.5350390863610501"/>
    <n v="26795.363142836301"/>
    <n v="71341.063298483801"/>
  </r>
  <r>
    <x v="18"/>
    <s v="United States"/>
    <x v="0"/>
    <x v="3"/>
    <n v="17"/>
    <n v="1"/>
    <n v="20510"/>
    <s v="&quot;Sablefish&quot;"/>
    <n v="11440"/>
    <n v="1.66823044983693"/>
    <n v="17633.195854776401"/>
    <n v="46947.336930064397"/>
  </r>
  <r>
    <x v="18"/>
    <s v="United States"/>
    <x v="1"/>
    <x v="4"/>
    <n v="36"/>
    <n v="0"/>
    <n v="20510"/>
    <s v="&quot;Sablefish&quot;"/>
    <n v="6346"/>
    <n v="7.2425044831788901"/>
    <n v="45960.9334502532"/>
    <n v="174973.83627417899"/>
  </r>
  <r>
    <x v="18"/>
    <s v="United States"/>
    <x v="1"/>
    <x v="5"/>
    <n v="30"/>
    <n v="1"/>
    <n v="20510"/>
    <s v="&quot;Sablefish&quot;"/>
    <n v="8083"/>
    <n v="7.7863387675046303"/>
    <n v="62936.976257739901"/>
    <n v="259713.23391850301"/>
  </r>
  <r>
    <x v="18"/>
    <s v="United States"/>
    <x v="1"/>
    <x v="6"/>
    <n v="35"/>
    <n v="1"/>
    <n v="20510"/>
    <s v="&quot;Sablefish&quot;"/>
    <n v="9580"/>
    <n v="6.4889737962622496"/>
    <n v="62164.368968192299"/>
    <n v="246654.816488046"/>
  </r>
  <r>
    <x v="18"/>
    <s v="United States"/>
    <x v="1"/>
    <x v="7"/>
    <n v="31"/>
    <n v="0"/>
    <n v="20510"/>
    <s v="&quot;Sablefish&quot;"/>
    <n v="13076"/>
    <n v="6.5066674420674202"/>
    <n v="85081.183472473596"/>
    <n v="225451.547764602"/>
  </r>
  <r>
    <x v="18"/>
    <s v="United States"/>
    <x v="2"/>
    <x v="8"/>
    <n v="55"/>
    <n v="1"/>
    <n v="20510"/>
    <s v="&quot;Sablefish&quot;"/>
    <n v="1981"/>
    <n v="8.8519805339606403"/>
    <n v="17535.773437775999"/>
    <n v="50665.8119936843"/>
  </r>
  <r>
    <x v="18"/>
    <s v="United States"/>
    <x v="2"/>
    <x v="9"/>
    <n v="39"/>
    <n v="1"/>
    <n v="20510"/>
    <s v="&quot;Sablefish&quot;"/>
    <n v="1831"/>
    <n v="3.2647259901071402"/>
    <n v="5977.7132878861703"/>
    <n v="28834.521923764802"/>
  </r>
  <r>
    <x v="18"/>
    <s v="United States"/>
    <x v="2"/>
    <x v="10"/>
    <n v="47"/>
    <n v="1"/>
    <n v="20510"/>
    <s v="&quot;Sablefish&quot;"/>
    <n v="1253"/>
    <n v="6.1588210877001401"/>
    <n v="7717.0028228882702"/>
    <n v="29591.478410234999"/>
  </r>
  <r>
    <x v="18"/>
    <s v="United States"/>
    <x v="2"/>
    <x v="11"/>
    <n v="49"/>
    <n v="0"/>
    <n v="20510"/>
    <s v="&quot;Sablefish&quot;"/>
    <n v="0"/>
    <m/>
    <n v="0"/>
    <n v="0"/>
  </r>
  <r>
    <x v="18"/>
    <s v="United States"/>
    <x v="2"/>
    <x v="12"/>
    <n v="45"/>
    <n v="1"/>
    <n v="20510"/>
    <s v="&quot;Sablefish&quot;"/>
    <n v="4775"/>
    <n v="8.4663644874906794"/>
    <n v="40426.890427767998"/>
    <n v="159006.504239606"/>
  </r>
  <r>
    <x v="18"/>
    <s v="United States"/>
    <x v="2"/>
    <x v="13"/>
    <n v="46"/>
    <n v="1"/>
    <n v="20510"/>
    <s v="&quot;Sablefish&quot;"/>
    <n v="729"/>
    <n v="13.1233039152635"/>
    <n v="9566.88855422706"/>
    <n v="35617.441683957601"/>
  </r>
  <r>
    <x v="18"/>
    <s v="United States"/>
    <x v="3"/>
    <x v="14"/>
    <n v="38"/>
    <n v="1"/>
    <n v="20510"/>
    <s v="&quot;Sablefish&quot;"/>
    <n v="5782"/>
    <n v="6.3338126011607203"/>
    <n v="36622.104459911301"/>
    <n v="158410.70320873099"/>
  </r>
  <r>
    <x v="18"/>
    <s v="United States"/>
    <x v="3"/>
    <x v="15"/>
    <n v="41"/>
    <n v="0"/>
    <n v="20510"/>
    <s v="&quot;Sablefish&quot;"/>
    <n v="1310"/>
    <n v="4.6036615690666602"/>
    <n v="6030.7966554773202"/>
    <n v="16775.637186563901"/>
  </r>
  <r>
    <x v="18"/>
    <s v="United States"/>
    <x v="3"/>
    <x v="16"/>
    <n v="42"/>
    <n v="0"/>
    <n v="20510"/>
    <s v="&quot;Sablefish&quot;"/>
    <n v="2036"/>
    <n v="7.4446999137023697"/>
    <n v="15157.409024298"/>
    <n v="33277.704560638304"/>
  </r>
  <r>
    <x v="18"/>
    <s v="United States"/>
    <x v="4"/>
    <x v="17"/>
    <n v="25"/>
    <n v="1"/>
    <n v="20510"/>
    <s v="&quot;Sablefish&quot;"/>
    <n v="9147"/>
    <n v="9.1457522552742194"/>
    <n v="83656.195878993298"/>
    <n v="246840.75497119501"/>
  </r>
  <r>
    <x v="19"/>
    <s v="United States"/>
    <x v="5"/>
    <x v="18"/>
    <n v="9"/>
    <n v="1"/>
    <n v="20510"/>
    <s v="&quot;Sablefish&quot;"/>
    <n v="5060"/>
    <n v="3.3495625594559701"/>
    <n v="16948.786550847199"/>
    <n v="39840.746559558698"/>
  </r>
  <r>
    <x v="19"/>
    <s v="United States"/>
    <x v="5"/>
    <x v="19"/>
    <n v="8"/>
    <n v="1"/>
    <n v="20510"/>
    <s v="&quot;Sablefish&quot;"/>
    <n v="12390"/>
    <n v="2.3540935845836999"/>
    <n v="29167.219512992098"/>
    <n v="82302.170690591796"/>
  </r>
  <r>
    <x v="19"/>
    <s v="United States"/>
    <x v="5"/>
    <x v="20"/>
    <n v="7"/>
    <n v="1"/>
    <n v="20510"/>
    <s v="&quot;Sablefish&quot;"/>
    <n v="4070"/>
    <n v="0.62565982842249601"/>
    <n v="2546.4355016795598"/>
    <n v="8217.6953751228102"/>
  </r>
  <r>
    <x v="19"/>
    <s v="United States"/>
    <x v="5"/>
    <x v="21"/>
    <n v="6"/>
    <n v="1"/>
    <n v="20510"/>
    <s v="&quot;Sablefish&quot;"/>
    <n v="4800"/>
    <n v="0.38897203487710003"/>
    <n v="1867.0657674100801"/>
    <n v="5952.0169410851204"/>
  </r>
  <r>
    <x v="19"/>
    <s v="United States"/>
    <x v="1"/>
    <x v="4"/>
    <n v="36"/>
    <n v="0"/>
    <n v="20510"/>
    <s v="&quot;Sablefish&quot;"/>
    <n v="6346"/>
    <n v="9.6681277654448508"/>
    <n v="61353.938799513002"/>
    <n v="178017.98774883701"/>
  </r>
  <r>
    <x v="19"/>
    <s v="United States"/>
    <x v="1"/>
    <x v="5"/>
    <n v="30"/>
    <n v="1"/>
    <n v="20510"/>
    <s v="&quot;Sablefish&quot;"/>
    <n v="8083"/>
    <n v="9.8163116311034901"/>
    <n v="79345.246914209507"/>
    <n v="300190.23394459701"/>
  </r>
  <r>
    <x v="19"/>
    <s v="United States"/>
    <x v="1"/>
    <x v="6"/>
    <n v="35"/>
    <n v="1"/>
    <n v="20510"/>
    <s v="&quot;Sablefish&quot;"/>
    <n v="9580"/>
    <n v="8.1523676932034306"/>
    <n v="78099.682500888899"/>
    <n v="307933.14710810501"/>
  </r>
  <r>
    <x v="19"/>
    <s v="United States"/>
    <x v="1"/>
    <x v="7"/>
    <n v="31"/>
    <n v="0"/>
    <n v="20510"/>
    <s v="&quot;Sablefish&quot;"/>
    <n v="13076"/>
    <n v="11.6463928382397"/>
    <n v="152288.23275282301"/>
    <n v="342173.39823393797"/>
  </r>
  <r>
    <x v="19"/>
    <s v="United States"/>
    <x v="2"/>
    <x v="8"/>
    <n v="55"/>
    <n v="1"/>
    <n v="20510"/>
    <s v="&quot;Sablefish&quot;"/>
    <n v="1981"/>
    <n v="7.52301466641154"/>
    <n v="14903.0920541613"/>
    <n v="42987.3815930419"/>
  </r>
  <r>
    <x v="19"/>
    <s v="United States"/>
    <x v="2"/>
    <x v="9"/>
    <n v="39"/>
    <n v="1"/>
    <n v="20510"/>
    <s v="&quot;Sablefish&quot;"/>
    <n v="1831"/>
    <n v="4.6616529002874101"/>
    <n v="8535.4864604262402"/>
    <n v="40847.3957178942"/>
  </r>
  <r>
    <x v="19"/>
    <s v="United States"/>
    <x v="2"/>
    <x v="10"/>
    <n v="47"/>
    <n v="1"/>
    <n v="20510"/>
    <s v="&quot;Sablefish&quot;"/>
    <n v="1253"/>
    <n v="9.5550965392673799"/>
    <n v="11972.535963701999"/>
    <n v="40247.691701357799"/>
  </r>
  <r>
    <x v="19"/>
    <s v="United States"/>
    <x v="2"/>
    <x v="11"/>
    <n v="49"/>
    <n v="0"/>
    <n v="20510"/>
    <s v="&quot;Sablefish&quot;"/>
    <n v="0"/>
    <m/>
    <n v="0"/>
    <n v="0"/>
  </r>
  <r>
    <x v="19"/>
    <s v="United States"/>
    <x v="2"/>
    <x v="12"/>
    <n v="45"/>
    <n v="1"/>
    <n v="20510"/>
    <s v="&quot;Sablefish&quot;"/>
    <n v="4775"/>
    <n v="9.5542520543488205"/>
    <n v="45621.553559515603"/>
    <n v="175259.742833297"/>
  </r>
  <r>
    <x v="19"/>
    <s v="United States"/>
    <x v="2"/>
    <x v="13"/>
    <n v="46"/>
    <n v="1"/>
    <n v="20510"/>
    <s v="&quot;Sablefish&quot;"/>
    <n v="729"/>
    <n v="15.290158199312501"/>
    <n v="11146.525327298799"/>
    <n v="35173.944916496999"/>
  </r>
  <r>
    <x v="19"/>
    <s v="United States"/>
    <x v="3"/>
    <x v="14"/>
    <n v="38"/>
    <n v="1"/>
    <n v="20510"/>
    <s v="&quot;Sablefish&quot;"/>
    <n v="5782"/>
    <n v="7.4834323223740498"/>
    <n v="43269.205687966802"/>
    <n v="183128.639975739"/>
  </r>
  <r>
    <x v="19"/>
    <s v="United States"/>
    <x v="3"/>
    <x v="15"/>
    <n v="41"/>
    <n v="0"/>
    <n v="20510"/>
    <s v="&quot;Sablefish&quot;"/>
    <n v="1310"/>
    <n v="5.0451075324176502"/>
    <n v="6609.09086746713"/>
    <n v="17596.963457039201"/>
  </r>
  <r>
    <x v="19"/>
    <s v="United States"/>
    <x v="3"/>
    <x v="16"/>
    <n v="42"/>
    <n v="0"/>
    <n v="20510"/>
    <s v="&quot;Sablefish&quot;"/>
    <n v="2036"/>
    <n v="10.5600706237663"/>
    <n v="21500.303789988098"/>
    <n v="57767.737490783598"/>
  </r>
  <r>
    <x v="19"/>
    <s v="United States"/>
    <x v="4"/>
    <x v="17"/>
    <n v="25"/>
    <n v="1"/>
    <n v="20510"/>
    <s v="&quot;Sablefish&quot;"/>
    <n v="9147"/>
    <n v="7.8736064453615704"/>
    <n v="72019.878155722297"/>
    <n v="192190.59415007001"/>
  </r>
  <r>
    <x v="20"/>
    <s v="United States"/>
    <x v="0"/>
    <x v="0"/>
    <n v="15"/>
    <n v="1"/>
    <n v="20510"/>
    <s v="&quot;Sablefish&quot;"/>
    <n v="14062"/>
    <n v="3.2915776946251398"/>
    <n v="46286.165541818802"/>
    <n v="139792.119304714"/>
  </r>
  <r>
    <x v="20"/>
    <s v="United States"/>
    <x v="0"/>
    <x v="1"/>
    <n v="16"/>
    <n v="1"/>
    <n v="20510"/>
    <s v="&quot;Sablefish&quot;"/>
    <n v="10380"/>
    <n v="0.59915574481994405"/>
    <n v="8425.3280836580507"/>
    <n v="25445.9287103393"/>
  </r>
  <r>
    <x v="20"/>
    <s v="United States"/>
    <x v="0"/>
    <x v="2"/>
    <n v="18"/>
    <n v="1"/>
    <n v="20510"/>
    <s v="&quot;Sablefish&quot;"/>
    <n v="10570"/>
    <n v="2.4291170288870698"/>
    <n v="25675.766995336398"/>
    <n v="79556.343553322105"/>
  </r>
  <r>
    <x v="20"/>
    <s v="United States"/>
    <x v="0"/>
    <x v="3"/>
    <n v="17"/>
    <n v="1"/>
    <n v="20510"/>
    <s v="&quot;Sablefish&quot;"/>
    <n v="11440"/>
    <n v="1.59852643519741"/>
    <n v="16896.424420036699"/>
    <n v="52353.5575870951"/>
  </r>
  <r>
    <x v="20"/>
    <s v="United States"/>
    <x v="1"/>
    <x v="4"/>
    <n v="36"/>
    <n v="0"/>
    <n v="20510"/>
    <s v="&quot;Sablefish&quot;"/>
    <n v="6346"/>
    <n v="9.9387135340447497"/>
    <n v="63071.076087048001"/>
    <n v="202186.39165800999"/>
  </r>
  <r>
    <x v="20"/>
    <s v="United States"/>
    <x v="1"/>
    <x v="5"/>
    <n v="30"/>
    <n v="1"/>
    <n v="20510"/>
    <s v="&quot;Sablefish&quot;"/>
    <n v="8083"/>
    <n v="7.2324317161077403"/>
    <n v="58459.745561298798"/>
    <n v="230266.77025773001"/>
  </r>
  <r>
    <x v="20"/>
    <s v="United States"/>
    <x v="1"/>
    <x v="6"/>
    <n v="35"/>
    <n v="1"/>
    <n v="20510"/>
    <s v="&quot;Sablefish&quot;"/>
    <n v="9580"/>
    <n v="8.2579005147007898"/>
    <n v="79110.686930833501"/>
    <n v="292477.80787806201"/>
  </r>
  <r>
    <x v="20"/>
    <s v="United States"/>
    <x v="1"/>
    <x v="7"/>
    <n v="31"/>
    <n v="0"/>
    <n v="20510"/>
    <s v="&quot;Sablefish&quot;"/>
    <n v="13076"/>
    <n v="3.49399594077649"/>
    <n v="45687.490921593402"/>
    <n v="123952.263910699"/>
  </r>
  <r>
    <x v="20"/>
    <s v="United States"/>
    <x v="2"/>
    <x v="8"/>
    <n v="55"/>
    <n v="1"/>
    <n v="20510"/>
    <s v="&quot;Sablefish&quot;"/>
    <n v="1981"/>
    <n v="7.6342162406033403"/>
    <n v="15123.3823726352"/>
    <n v="47203.403955583497"/>
  </r>
  <r>
    <x v="20"/>
    <s v="United States"/>
    <x v="2"/>
    <x v="9"/>
    <n v="39"/>
    <n v="1"/>
    <n v="20510"/>
    <s v="&quot;Sablefish&quot;"/>
    <n v="1831"/>
    <n v="6.0675041392469504"/>
    <n v="11109.600078961201"/>
    <n v="51147.745427850699"/>
  </r>
  <r>
    <x v="20"/>
    <s v="United States"/>
    <x v="2"/>
    <x v="10"/>
    <n v="47"/>
    <n v="1"/>
    <n v="20510"/>
    <s v="&quot;Sablefish&quot;"/>
    <n v="1253"/>
    <n v="6.0797760542273096"/>
    <n v="7617.9593959468102"/>
    <n v="22608.818218614699"/>
  </r>
  <r>
    <x v="20"/>
    <s v="United States"/>
    <x v="2"/>
    <x v="11"/>
    <n v="49"/>
    <n v="0"/>
    <n v="20510"/>
    <s v="&quot;Sablefish&quot;"/>
    <n v="0"/>
    <m/>
    <n v="0"/>
    <n v="0"/>
  </r>
  <r>
    <x v="20"/>
    <s v="United States"/>
    <x v="2"/>
    <x v="12"/>
    <n v="45"/>
    <n v="1"/>
    <n v="20510"/>
    <s v="&quot;Sablefish&quot;"/>
    <n v="4775"/>
    <n v="10.004897714552699"/>
    <n v="47773.386586989203"/>
    <n v="194156.99053833701"/>
  </r>
  <r>
    <x v="20"/>
    <s v="United States"/>
    <x v="2"/>
    <x v="13"/>
    <n v="46"/>
    <n v="1"/>
    <n v="20510"/>
    <s v="&quot;Sablefish&quot;"/>
    <n v="729"/>
    <n v="13.639545898057101"/>
    <n v="9943.2289596836108"/>
    <n v="34232.626505268599"/>
  </r>
  <r>
    <x v="20"/>
    <s v="United States"/>
    <x v="3"/>
    <x v="14"/>
    <n v="38"/>
    <n v="1"/>
    <n v="20510"/>
    <s v="&quot;Sablefish&quot;"/>
    <n v="5782"/>
    <n v="7.5660191485846804"/>
    <n v="43746.722717116601"/>
    <n v="178783.442921212"/>
  </r>
  <r>
    <x v="20"/>
    <s v="United States"/>
    <x v="3"/>
    <x v="15"/>
    <n v="41"/>
    <n v="0"/>
    <n v="20510"/>
    <s v="&quot;Sablefish&quot;"/>
    <n v="1310"/>
    <n v="7.3804571233404204"/>
    <n v="9668.3988315759507"/>
    <n v="26794.880603002501"/>
  </r>
  <r>
    <x v="20"/>
    <s v="United States"/>
    <x v="3"/>
    <x v="16"/>
    <n v="42"/>
    <n v="0"/>
    <n v="20510"/>
    <s v="&quot;Sablefish&quot;"/>
    <n v="2036"/>
    <n v="9.9954315097058704"/>
    <n v="20350.6985537611"/>
    <n v="52391.309095417797"/>
  </r>
  <r>
    <x v="20"/>
    <s v="United States"/>
    <x v="4"/>
    <x v="17"/>
    <n v="25"/>
    <n v="1"/>
    <n v="20510"/>
    <s v="&quot;Sablefish&quot;"/>
    <n v="9147"/>
    <n v="7.43173640686532"/>
    <n v="67978.092913597095"/>
    <n v="206118.98368079599"/>
  </r>
  <r>
    <x v="21"/>
    <s v="United States"/>
    <x v="5"/>
    <x v="18"/>
    <n v="9"/>
    <n v="1"/>
    <n v="20510"/>
    <s v="&quot;Sablefish&quot;"/>
    <n v="5060"/>
    <n v="2.4361583967870799"/>
    <n v="12326.961487742599"/>
    <n v="44231.399680634502"/>
  </r>
  <r>
    <x v="21"/>
    <s v="United States"/>
    <x v="5"/>
    <x v="19"/>
    <n v="8"/>
    <n v="1"/>
    <n v="20510"/>
    <s v="&quot;Sablefish&quot;"/>
    <n v="12390"/>
    <n v="1.96614662343142"/>
    <n v="24360.5566643153"/>
    <n v="85520.894013208701"/>
  </r>
  <r>
    <x v="21"/>
    <s v="United States"/>
    <x v="5"/>
    <x v="20"/>
    <n v="7"/>
    <n v="1"/>
    <n v="20510"/>
    <s v="&quot;Sablefish&quot;"/>
    <n v="4070"/>
    <n v="1.20435109909183"/>
    <n v="4901.7089733037301"/>
    <n v="20276.299183663501"/>
  </r>
  <r>
    <x v="21"/>
    <s v="United States"/>
    <x v="5"/>
    <x v="21"/>
    <n v="6"/>
    <n v="1"/>
    <n v="20510"/>
    <s v="&quot;Sablefish&quot;"/>
    <n v="4800"/>
    <n v="0.51174122081906104"/>
    <n v="2456.3578599314901"/>
    <n v="10271.507667693601"/>
  </r>
  <r>
    <x v="21"/>
    <s v="United States"/>
    <x v="1"/>
    <x v="4"/>
    <n v="36"/>
    <n v="0"/>
    <n v="20510"/>
    <s v="&quot;Sablefish&quot;"/>
    <n v="6346"/>
    <n v="9.32327040418736"/>
    <n v="59165.473984973003"/>
    <n v="194755.154108811"/>
  </r>
  <r>
    <x v="21"/>
    <s v="United States"/>
    <x v="1"/>
    <x v="5"/>
    <n v="30"/>
    <n v="1"/>
    <n v="20510"/>
    <s v="&quot;Sablefish&quot;"/>
    <n v="8083"/>
    <n v="9.1087384076239601"/>
    <n v="73625.932548824494"/>
    <n v="270256.168767403"/>
  </r>
  <r>
    <x v="21"/>
    <s v="United States"/>
    <x v="1"/>
    <x v="6"/>
    <n v="35"/>
    <n v="1"/>
    <n v="20510"/>
    <s v="&quot;Sablefish&quot;"/>
    <n v="9580"/>
    <n v="10.851172018922201"/>
    <n v="103954.22794127501"/>
    <n v="413037.99313055503"/>
  </r>
  <r>
    <x v="21"/>
    <s v="United States"/>
    <x v="1"/>
    <x v="7"/>
    <n v="31"/>
    <n v="0"/>
    <n v="20510"/>
    <s v="&quot;Sablefish&quot;"/>
    <n v="13076"/>
    <n v="6.8556534020371096"/>
    <n v="89644.523885037197"/>
    <n v="305211.47833257797"/>
  </r>
  <r>
    <x v="21"/>
    <s v="United States"/>
    <x v="2"/>
    <x v="8"/>
    <n v="55"/>
    <n v="1"/>
    <n v="20510"/>
    <s v="&quot;Sablefish&quot;"/>
    <n v="1981"/>
    <n v="8.5169284230516702"/>
    <n v="16872.0352060654"/>
    <n v="54664.156521720899"/>
  </r>
  <r>
    <x v="21"/>
    <s v="United States"/>
    <x v="2"/>
    <x v="9"/>
    <n v="39"/>
    <n v="1"/>
    <n v="20510"/>
    <s v="&quot;Sablefish&quot;"/>
    <n v="1831"/>
    <n v="6.2778696927712199"/>
    <n v="11494.779407464101"/>
    <n v="51959.627968938097"/>
  </r>
  <r>
    <x v="21"/>
    <s v="United States"/>
    <x v="2"/>
    <x v="10"/>
    <n v="47"/>
    <n v="1"/>
    <n v="20510"/>
    <s v="&quot;Sablefish&quot;"/>
    <n v="1253"/>
    <n v="5.6567666000052803"/>
    <n v="7087.9285498066101"/>
    <n v="24419.734928826001"/>
  </r>
  <r>
    <x v="21"/>
    <s v="United States"/>
    <x v="2"/>
    <x v="11"/>
    <n v="49"/>
    <n v="0"/>
    <n v="20510"/>
    <s v="&quot;Sablefish&quot;"/>
    <n v="0"/>
    <m/>
    <n v="0"/>
    <n v="0"/>
  </r>
  <r>
    <x v="21"/>
    <s v="United States"/>
    <x v="2"/>
    <x v="12"/>
    <n v="45"/>
    <n v="1"/>
    <n v="20510"/>
    <s v="&quot;Sablefish&quot;"/>
    <n v="4775"/>
    <n v="9.9993946458490797"/>
    <n v="47747.109433929298"/>
    <n v="193372.539446087"/>
  </r>
  <r>
    <x v="21"/>
    <s v="United States"/>
    <x v="2"/>
    <x v="13"/>
    <n v="46"/>
    <n v="1"/>
    <n v="20510"/>
    <s v="&quot;Sablefish&quot;"/>
    <n v="729"/>
    <n v="13.0115381788927"/>
    <n v="9485.4113324127502"/>
    <n v="33812.534844289599"/>
  </r>
  <r>
    <x v="21"/>
    <s v="United States"/>
    <x v="3"/>
    <x v="14"/>
    <n v="38"/>
    <n v="1"/>
    <n v="20510"/>
    <s v="&quot;Sablefish&quot;"/>
    <n v="5782"/>
    <n v="9.3654440427916708"/>
    <n v="54150.9974554215"/>
    <n v="216415.43479866401"/>
  </r>
  <r>
    <x v="21"/>
    <s v="United States"/>
    <x v="3"/>
    <x v="15"/>
    <n v="41"/>
    <n v="0"/>
    <n v="20510"/>
    <s v="&quot;Sablefish&quot;"/>
    <n v="1310"/>
    <n v="5.7064362470649099"/>
    <n v="7475.4314836550302"/>
    <n v="17806.149881515899"/>
  </r>
  <r>
    <x v="21"/>
    <s v="United States"/>
    <x v="3"/>
    <x v="16"/>
    <n v="42"/>
    <n v="0"/>
    <n v="20510"/>
    <s v="&quot;Sablefish&quot;"/>
    <n v="2036"/>
    <n v="12.0217139662133"/>
    <n v="24476.209635210202"/>
    <n v="48058.904052032798"/>
  </r>
  <r>
    <x v="21"/>
    <s v="United States"/>
    <x v="4"/>
    <x v="17"/>
    <n v="25"/>
    <n v="1"/>
    <n v="20510"/>
    <s v="&quot;Sablefish&quot;"/>
    <n v="9147"/>
    <n v="7.3125255239944096"/>
    <n v="66887.670967976897"/>
    <n v="182189.03603939799"/>
  </r>
  <r>
    <x v="22"/>
    <s v="United States"/>
    <x v="0"/>
    <x v="0"/>
    <n v="15"/>
    <n v="1"/>
    <n v="20510"/>
    <s v="&quot;Sablefish&quot;"/>
    <n v="14062"/>
    <n v="2.12"/>
    <n v="29810"/>
    <n v="97924"/>
  </r>
  <r>
    <x v="22"/>
    <s v="United States"/>
    <x v="0"/>
    <x v="1"/>
    <n v="16"/>
    <n v="1"/>
    <n v="20510"/>
    <s v="&quot;Sablefish&quot;"/>
    <n v="10380"/>
    <n v="0.182026918519442"/>
    <n v="0.38589706726121697"/>
    <n v="5426.2224410645704"/>
  </r>
  <r>
    <x v="22"/>
    <s v="United States"/>
    <x v="0"/>
    <x v="2"/>
    <n v="18"/>
    <n v="1"/>
    <n v="20510"/>
    <s v="&quot;Sablefish&quot;"/>
    <n v="10570"/>
    <n v="1.2713215741386401"/>
    <n v="13437.8690386455"/>
    <n v="42532.183061383497"/>
  </r>
  <r>
    <x v="22"/>
    <s v="United States"/>
    <x v="0"/>
    <x v="3"/>
    <n v="17"/>
    <n v="1"/>
    <n v="20510"/>
    <s v="&quot;Sablefish&quot;"/>
    <n v="11440"/>
    <n v="0.83661722334905497"/>
    <n v="8843.0440507995099"/>
    <n v="27989.108042862401"/>
  </r>
  <r>
    <x v="22"/>
    <s v="United States"/>
    <x v="1"/>
    <x v="4"/>
    <n v="36"/>
    <n v="0"/>
    <n v="20510"/>
    <s v="&quot;Sablefish&quot;"/>
    <n v="6346"/>
    <n v="10.7653117941845"/>
    <n v="68316.668645894897"/>
    <n v="235183.07872972501"/>
  </r>
  <r>
    <x v="22"/>
    <s v="United States"/>
    <x v="1"/>
    <x v="5"/>
    <n v="30"/>
    <n v="1"/>
    <n v="20510"/>
    <s v="&quot;Sablefish&quot;"/>
    <n v="8083"/>
    <n v="9.52653488602229"/>
    <n v="77002.981483718206"/>
    <n v="302201.09319938702"/>
  </r>
  <r>
    <x v="22"/>
    <s v="United States"/>
    <x v="1"/>
    <x v="6"/>
    <n v="35"/>
    <n v="1"/>
    <n v="20510"/>
    <s v="&quot;Sablefish&quot;"/>
    <n v="9580"/>
    <n v="12.0679809381226"/>
    <n v="115611.25738721401"/>
    <n v="481562.31951189297"/>
  </r>
  <r>
    <x v="22"/>
    <s v="United States"/>
    <x v="1"/>
    <x v="7"/>
    <n v="31"/>
    <n v="0"/>
    <n v="20510"/>
    <s v="&quot;Sablefish&quot;"/>
    <n v="13076"/>
    <n v="6.9396879112212204"/>
    <n v="90743.3591271287"/>
    <n v="290202.17315666901"/>
  </r>
  <r>
    <x v="22"/>
    <s v="United States"/>
    <x v="2"/>
    <x v="8"/>
    <n v="55"/>
    <n v="1"/>
    <n v="20510"/>
    <s v="&quot;Sablefish&quot;"/>
    <n v="1981"/>
    <n v="12.3061138058452"/>
    <n v="24378.4114493792"/>
    <n v="99185.211725872607"/>
  </r>
  <r>
    <x v="22"/>
    <s v="United States"/>
    <x v="2"/>
    <x v="9"/>
    <n v="39"/>
    <n v="1"/>
    <n v="20510"/>
    <s v="&quot;Sablefish&quot;"/>
    <n v="1831"/>
    <n v="6.0123201005283802"/>
    <n v="11008.558104067501"/>
    <n v="52431.201934920602"/>
  </r>
  <r>
    <x v="22"/>
    <s v="United States"/>
    <x v="2"/>
    <x v="10"/>
    <n v="47"/>
    <n v="1"/>
    <n v="20510"/>
    <s v="&quot;Sablefish&quot;"/>
    <n v="1253"/>
    <n v="5.6021259919859698"/>
    <n v="7019.4638679584205"/>
    <n v="22927.296569275699"/>
  </r>
  <r>
    <x v="22"/>
    <s v="United States"/>
    <x v="2"/>
    <x v="11"/>
    <n v="49"/>
    <n v="0"/>
    <n v="20510"/>
    <s v="&quot;Sablefish&quot;"/>
    <n v="0"/>
    <m/>
    <n v="0"/>
    <n v="0"/>
  </r>
  <r>
    <x v="22"/>
    <s v="United States"/>
    <x v="2"/>
    <x v="12"/>
    <n v="45"/>
    <n v="1"/>
    <n v="20510"/>
    <s v="&quot;Sablefish&quot;"/>
    <n v="4775"/>
    <n v="9.3986844487860193"/>
    <n v="44878.718242953299"/>
    <n v="181989.65164571401"/>
  </r>
  <r>
    <x v="22"/>
    <s v="United States"/>
    <x v="2"/>
    <x v="13"/>
    <n v="46"/>
    <n v="1"/>
    <n v="20510"/>
    <s v="&quot;Sablefish&quot;"/>
    <n v="729"/>
    <n v="12.0678068865661"/>
    <n v="8797.4312203066802"/>
    <n v="34163.034282331202"/>
  </r>
  <r>
    <x v="22"/>
    <s v="United States"/>
    <x v="3"/>
    <x v="14"/>
    <n v="38"/>
    <n v="1"/>
    <n v="20510"/>
    <s v="&quot;Sablefish&quot;"/>
    <n v="5782"/>
    <n v="9.5011439404267808"/>
    <n v="54935.614263547701"/>
    <n v="248847.17445455599"/>
  </r>
  <r>
    <x v="22"/>
    <s v="United States"/>
    <x v="3"/>
    <x v="15"/>
    <n v="41"/>
    <n v="0"/>
    <n v="20510"/>
    <s v="&quot;Sablefish&quot;"/>
    <n v="1310"/>
    <n v="5.5962307988473103"/>
    <n v="7331.06234648998"/>
    <n v="23591.837503530998"/>
  </r>
  <r>
    <x v="22"/>
    <s v="United States"/>
    <x v="3"/>
    <x v="16"/>
    <n v="42"/>
    <n v="0"/>
    <n v="20510"/>
    <s v="&quot;Sablefish&quot;"/>
    <n v="2036"/>
    <n v="1.88356183801764"/>
    <n v="3834.9319022039199"/>
    <n v="12410.0022810722"/>
  </r>
  <r>
    <x v="22"/>
    <s v="United States"/>
    <x v="4"/>
    <x v="17"/>
    <n v="25"/>
    <n v="1"/>
    <n v="20510"/>
    <s v="&quot;Sablefish&quot;"/>
    <n v="9147"/>
    <n v="6.8589179286106701"/>
    <n v="62738.522293001799"/>
    <n v="213126.05293453301"/>
  </r>
  <r>
    <x v="23"/>
    <s v="United States"/>
    <x v="1"/>
    <x v="4"/>
    <n v="36"/>
    <n v="0"/>
    <n v="20510"/>
    <s v="&quot;Sablefish&quot;"/>
    <n v="6346"/>
    <n v="8.4694371369762607"/>
    <n v="53747.048071251404"/>
    <n v="183960.48543480699"/>
  </r>
  <r>
    <x v="23"/>
    <s v="United States"/>
    <x v="1"/>
    <x v="5"/>
    <n v="30"/>
    <n v="1"/>
    <n v="20510"/>
    <s v="&quot;Sablefish&quot;"/>
    <n v="8083"/>
    <n v="7.6964192056160101"/>
    <n v="62210.1564389942"/>
    <n v="203119.59880417"/>
  </r>
  <r>
    <x v="23"/>
    <s v="United States"/>
    <x v="1"/>
    <x v="6"/>
    <n v="35"/>
    <n v="1"/>
    <n v="20510"/>
    <s v="&quot;Sablefish&quot;"/>
    <n v="9580"/>
    <n v="10.7344887882786"/>
    <n v="102836.402591709"/>
    <n v="392783.01965752902"/>
  </r>
  <r>
    <x v="23"/>
    <s v="United States"/>
    <x v="1"/>
    <x v="7"/>
    <n v="31"/>
    <n v="0"/>
    <n v="20510"/>
    <s v="&quot;Sablefish&quot;"/>
    <n v="13076"/>
    <n v="4.5560534613227501"/>
    <n v="59574.955060256303"/>
    <n v="152951.56195999999"/>
  </r>
  <r>
    <x v="23"/>
    <s v="United States"/>
    <x v="2"/>
    <x v="8"/>
    <n v="55"/>
    <n v="1"/>
    <n v="20510"/>
    <s v="&quot;Sablefish&quot;"/>
    <n v="1981"/>
    <n v="12.0506463124904"/>
    <n v="23872.3303450434"/>
    <n v="67745.395735751605"/>
  </r>
  <r>
    <x v="23"/>
    <s v="United States"/>
    <x v="2"/>
    <x v="9"/>
    <n v="39"/>
    <n v="1"/>
    <n v="20510"/>
    <s v="&quot;Sablefish&quot;"/>
    <n v="1831"/>
    <n v="5.3516793457364296"/>
    <n v="9798.9248820434095"/>
    <n v="46424.680296921702"/>
  </r>
  <r>
    <x v="23"/>
    <s v="United States"/>
    <x v="2"/>
    <x v="10"/>
    <n v="47"/>
    <n v="1"/>
    <n v="20510"/>
    <s v="&quot;Sablefish&quot;"/>
    <n v="1253"/>
    <n v="9.2108982411804305"/>
    <n v="11541.255496199101"/>
    <n v="46556.650123655898"/>
  </r>
  <r>
    <x v="23"/>
    <s v="United States"/>
    <x v="2"/>
    <x v="11"/>
    <n v="49"/>
    <n v="0"/>
    <n v="20510"/>
    <s v="&quot;Sablefish&quot;"/>
    <n v="0"/>
    <m/>
    <n v="0"/>
    <n v="0"/>
  </r>
  <r>
    <x v="23"/>
    <s v="United States"/>
    <x v="2"/>
    <x v="12"/>
    <n v="45"/>
    <n v="1"/>
    <n v="20510"/>
    <s v="&quot;Sablefish&quot;"/>
    <n v="4775"/>
    <n v="10.426330650211"/>
    <n v="49785.728854757799"/>
    <n v="199416.17297296101"/>
  </r>
  <r>
    <x v="23"/>
    <s v="United States"/>
    <x v="2"/>
    <x v="13"/>
    <n v="46"/>
    <n v="1"/>
    <n v="20510"/>
    <s v="&quot;Sablefish&quot;"/>
    <n v="729"/>
    <n v="11.4018180655946"/>
    <n v="8311.9253698184602"/>
    <n v="28715.1136527811"/>
  </r>
  <r>
    <x v="23"/>
    <s v="United States"/>
    <x v="3"/>
    <x v="14"/>
    <n v="38"/>
    <n v="1"/>
    <n v="20510"/>
    <s v="&quot;Sablefish&quot;"/>
    <n v="5782"/>
    <n v="10.1524567471224"/>
    <n v="58701.504911861499"/>
    <n v="245074.79134862201"/>
  </r>
  <r>
    <x v="23"/>
    <s v="United States"/>
    <x v="3"/>
    <x v="15"/>
    <n v="41"/>
    <n v="0"/>
    <n v="20510"/>
    <s v="&quot;Sablefish&quot;"/>
    <n v="1310"/>
    <n v="7.1145003628916896"/>
    <n v="9319.9954753881102"/>
    <n v="27543.577467658801"/>
  </r>
  <r>
    <x v="23"/>
    <s v="United States"/>
    <x v="3"/>
    <x v="16"/>
    <n v="42"/>
    <n v="0"/>
    <n v="20510"/>
    <s v="&quot;Sablefish&quot;"/>
    <n v="2036"/>
    <n v="12.182842005449499"/>
    <n v="24804.2663230953"/>
    <n v="59623.442052284001"/>
  </r>
  <r>
    <x v="23"/>
    <s v="United States"/>
    <x v="4"/>
    <x v="22"/>
    <n v="28"/>
    <n v="0"/>
    <n v="20510"/>
    <s v="&quot;Sablefish&quot;"/>
    <n v="665"/>
    <n v="5.9924067717119298"/>
    <n v="3984.9505031884401"/>
    <n v="10136.174829510501"/>
  </r>
  <r>
    <x v="23"/>
    <s v="United States"/>
    <x v="4"/>
    <x v="17"/>
    <n v="25"/>
    <n v="1"/>
    <n v="20510"/>
    <s v="&quot;Sablefish&quot;"/>
    <n v="9147"/>
    <n v="6.8311426555965502"/>
    <n v="62484.461870741703"/>
    <n v="198247.51125510401"/>
  </r>
  <r>
    <x v="24"/>
    <s v="Japan"/>
    <x v="0"/>
    <x v="0"/>
    <n v="15"/>
    <n v="1"/>
    <n v="20510"/>
    <s v="&quot;Sablefish&quot;"/>
    <n v="14062"/>
    <n v="1.35"/>
    <n v="54000"/>
    <n v="185000"/>
  </r>
  <r>
    <x v="24"/>
    <s v="Japan"/>
    <x v="0"/>
    <x v="1"/>
    <n v="16"/>
    <n v="1"/>
    <n v="20510"/>
    <s v="&quot;Sablefish&quot;"/>
    <n v="10380"/>
    <m/>
    <m/>
    <m/>
  </r>
  <r>
    <x v="24"/>
    <s v="Japan"/>
    <x v="0"/>
    <x v="2"/>
    <n v="18"/>
    <n v="1"/>
    <n v="20510"/>
    <s v="&quot;Sablefish&quot;"/>
    <n v="9000"/>
    <m/>
    <m/>
    <m/>
  </r>
  <r>
    <x v="24"/>
    <s v="Japan"/>
    <x v="0"/>
    <x v="3"/>
    <n v="17"/>
    <n v="1"/>
    <n v="20510"/>
    <s v="&quot;Sablefish&quot;"/>
    <n v="11440"/>
    <m/>
    <m/>
    <m/>
  </r>
  <r>
    <x v="24"/>
    <s v="Japan"/>
    <x v="5"/>
    <x v="18"/>
    <n v="9"/>
    <n v="1"/>
    <n v="20510"/>
    <s v="&quot;Sablefish&quot;"/>
    <n v="5060"/>
    <m/>
    <m/>
    <m/>
  </r>
  <r>
    <x v="24"/>
    <s v="Japan"/>
    <x v="5"/>
    <x v="19"/>
    <n v="8"/>
    <n v="1"/>
    <n v="20510"/>
    <s v="&quot;Sablefish&quot;"/>
    <n v="12390"/>
    <n v="1.35"/>
    <n v="38000"/>
    <n v="117000"/>
  </r>
  <r>
    <x v="24"/>
    <s v="Japan"/>
    <x v="5"/>
    <x v="20"/>
    <n v="7"/>
    <n v="1"/>
    <n v="20510"/>
    <s v="&quot;Sablefish&quot;"/>
    <n v="4070"/>
    <m/>
    <m/>
    <m/>
  </r>
  <r>
    <x v="24"/>
    <s v="Japan"/>
    <x v="5"/>
    <x v="21"/>
    <n v="6"/>
    <n v="1"/>
    <n v="20510"/>
    <s v="&quot;Sablefish&quot;"/>
    <n v="4800"/>
    <m/>
    <m/>
    <m/>
  </r>
  <r>
    <x v="24"/>
    <s v="Japan"/>
    <x v="5"/>
    <x v="23"/>
    <n v="5"/>
    <n v="1"/>
    <n v="20510"/>
    <s v="&quot;Sablefish&quot;"/>
    <n v="0"/>
    <m/>
    <m/>
    <m/>
  </r>
  <r>
    <x v="24"/>
    <s v="Japan"/>
    <x v="1"/>
    <x v="4"/>
    <n v="36"/>
    <n v="0"/>
    <n v="20510"/>
    <s v="&quot;Sablefish&quot;"/>
    <n v="6346"/>
    <m/>
    <m/>
    <m/>
  </r>
  <r>
    <x v="24"/>
    <s v="Japan"/>
    <x v="1"/>
    <x v="5"/>
    <n v="30"/>
    <n v="1"/>
    <n v="20510"/>
    <s v="&quot;Sablefish&quot;"/>
    <n v="8083"/>
    <n v="6.3"/>
    <n v="112000"/>
    <n v="395000"/>
  </r>
  <r>
    <x v="24"/>
    <s v="Japan"/>
    <x v="1"/>
    <x v="6"/>
    <n v="35"/>
    <n v="1"/>
    <n v="20510"/>
    <s v="&quot;Sablefish&quot;"/>
    <n v="9580"/>
    <m/>
    <m/>
    <m/>
  </r>
  <r>
    <x v="24"/>
    <s v="Japan"/>
    <x v="2"/>
    <x v="9"/>
    <n v="39"/>
    <n v="1"/>
    <n v="20510"/>
    <s v="&quot;Sablefish&quot;"/>
    <n v="1831"/>
    <m/>
    <m/>
    <m/>
  </r>
  <r>
    <x v="24"/>
    <s v="Japan"/>
    <x v="2"/>
    <x v="11"/>
    <n v="49"/>
    <n v="0"/>
    <n v="20510"/>
    <s v="&quot;Sablefish&quot;"/>
    <n v="0"/>
    <m/>
    <m/>
    <m/>
  </r>
  <r>
    <x v="24"/>
    <s v="Japan"/>
    <x v="2"/>
    <x v="12"/>
    <n v="45"/>
    <n v="1"/>
    <n v="20510"/>
    <s v="&quot;Sablefish&quot;"/>
    <n v="4775"/>
    <n v="5.4"/>
    <n v="56000"/>
    <n v="220000"/>
  </r>
  <r>
    <x v="24"/>
    <s v="Japan"/>
    <x v="3"/>
    <x v="14"/>
    <n v="38"/>
    <n v="1"/>
    <n v="20510"/>
    <s v="&quot;Sablefish&quot;"/>
    <n v="5782"/>
    <n v="8.1"/>
    <n v="46000"/>
    <n v="193000"/>
  </r>
  <r>
    <x v="24"/>
    <s v="Japan"/>
    <x v="4"/>
    <x v="17"/>
    <n v="25"/>
    <n v="1"/>
    <n v="20510"/>
    <s v="&quot;Sablefish&quot;"/>
    <n v="9147"/>
    <n v="6.75"/>
    <n v="60000"/>
    <n v="177000"/>
  </r>
  <r>
    <x v="24"/>
    <s v="United States"/>
    <x v="1"/>
    <x v="4"/>
    <n v="36"/>
    <n v="0"/>
    <n v="20510"/>
    <s v="&quot;Sablefish&quot;"/>
    <n v="6346"/>
    <n v="11.3860248167792"/>
    <n v="72255.713487280897"/>
    <n v="284867.99761111703"/>
  </r>
  <r>
    <x v="24"/>
    <s v="United States"/>
    <x v="1"/>
    <x v="5"/>
    <n v="30"/>
    <n v="1"/>
    <n v="20510"/>
    <s v="&quot;Sablefish&quot;"/>
    <n v="8083"/>
    <n v="8.1341238995671503"/>
    <n v="65748.123480201204"/>
    <n v="254702.19649805001"/>
  </r>
  <r>
    <x v="24"/>
    <s v="United States"/>
    <x v="1"/>
    <x v="6"/>
    <n v="35"/>
    <n v="1"/>
    <n v="20510"/>
    <s v="&quot;Sablefish&quot;"/>
    <n v="9580"/>
    <n v="9.2442242735876103"/>
    <n v="88559.668540969302"/>
    <n v="349238.07367610798"/>
  </r>
  <r>
    <x v="24"/>
    <s v="United States"/>
    <x v="1"/>
    <x v="7"/>
    <n v="31"/>
    <n v="0"/>
    <n v="20510"/>
    <s v="&quot;Sablefish&quot;"/>
    <n v="13076"/>
    <n v="3.2232328821101399"/>
    <n v="42146.993166472203"/>
    <n v="126672.90428436499"/>
  </r>
  <r>
    <x v="24"/>
    <s v="United States"/>
    <x v="2"/>
    <x v="24"/>
    <n v="43"/>
    <n v="0"/>
    <n v="20510"/>
    <s v="&quot;Sablefish&quot;"/>
    <n v="565"/>
    <n v="4.0535868631068901"/>
    <n v="2290.2765776553902"/>
    <n v="11403.6837750834"/>
  </r>
  <r>
    <x v="24"/>
    <s v="United States"/>
    <x v="2"/>
    <x v="8"/>
    <n v="55"/>
    <n v="1"/>
    <n v="20510"/>
    <s v="&quot;Sablefish&quot;"/>
    <n v="1981"/>
    <n v="6.2103590400428903"/>
    <n v="12302.721258325"/>
    <n v="31118.237912996901"/>
  </r>
  <r>
    <x v="24"/>
    <s v="United States"/>
    <x v="2"/>
    <x v="9"/>
    <n v="39"/>
    <n v="1"/>
    <n v="20510"/>
    <s v="&quot;Sablefish&quot;"/>
    <n v="1831"/>
    <n v="8.9129404367882596"/>
    <n v="16319.593939759299"/>
    <n v="80364.797944064107"/>
  </r>
  <r>
    <x v="24"/>
    <s v="United States"/>
    <x v="2"/>
    <x v="25"/>
    <n v="48"/>
    <n v="0"/>
    <n v="20510"/>
    <s v="&quot;Sablefish&quot;"/>
    <n v="1918"/>
    <n v="3.2015331028988601"/>
    <n v="6140.5404913600196"/>
    <n v="22205.859505873199"/>
  </r>
  <r>
    <x v="24"/>
    <s v="United States"/>
    <x v="2"/>
    <x v="10"/>
    <n v="47"/>
    <n v="1"/>
    <n v="20510"/>
    <s v="&quot;Sablefish&quot;"/>
    <n v="1253"/>
    <n v="7.12604610357808"/>
    <n v="8928.9357677833304"/>
    <n v="33788.870766599299"/>
  </r>
  <r>
    <x v="24"/>
    <s v="United States"/>
    <x v="2"/>
    <x v="11"/>
    <n v="49"/>
    <n v="0"/>
    <n v="20510"/>
    <s v="&quot;Sablefish&quot;"/>
    <n v="0"/>
    <m/>
    <n v="0"/>
    <n v="0"/>
  </r>
  <r>
    <x v="24"/>
    <s v="United States"/>
    <x v="2"/>
    <x v="12"/>
    <n v="45"/>
    <n v="1"/>
    <n v="20510"/>
    <s v="&quot;Sablefish&quot;"/>
    <n v="4775"/>
    <n v="11.224365194724699"/>
    <n v="53596.3438048104"/>
    <n v="231427.53541681901"/>
  </r>
  <r>
    <x v="24"/>
    <s v="United States"/>
    <x v="2"/>
    <x v="13"/>
    <n v="46"/>
    <n v="1"/>
    <n v="20510"/>
    <s v="&quot;Sablefish&quot;"/>
    <n v="729"/>
    <n v="16.855229942736901"/>
    <n v="12287.4626282552"/>
    <n v="54961.739431472"/>
  </r>
  <r>
    <x v="24"/>
    <s v="United States"/>
    <x v="3"/>
    <x v="14"/>
    <n v="38"/>
    <n v="1"/>
    <n v="20510"/>
    <s v="&quot;Sablefish&quot;"/>
    <n v="5782"/>
    <n v="11.003553037038699"/>
    <n v="63622.543660158"/>
    <n v="275281.000669498"/>
  </r>
  <r>
    <x v="24"/>
    <s v="United States"/>
    <x v="3"/>
    <x v="15"/>
    <n v="41"/>
    <n v="0"/>
    <n v="20510"/>
    <s v="&quot;Sablefish&quot;"/>
    <n v="1310"/>
    <n v="4.00630786649229"/>
    <n v="5248.2633051049097"/>
    <n v="16836.836835619899"/>
  </r>
  <r>
    <x v="24"/>
    <s v="United States"/>
    <x v="3"/>
    <x v="16"/>
    <n v="42"/>
    <n v="0"/>
    <n v="20510"/>
    <s v="&quot;Sablefish&quot;"/>
    <n v="2036"/>
    <n v="5.7380113344861599"/>
    <n v="11682.5910770138"/>
    <n v="27247.6740434069"/>
  </r>
  <r>
    <x v="24"/>
    <s v="United States"/>
    <x v="4"/>
    <x v="22"/>
    <n v="28"/>
    <n v="0"/>
    <n v="20510"/>
    <s v="&quot;Sablefish&quot;"/>
    <n v="665"/>
    <n v="11.548425262265299"/>
    <n v="7679.7027994064301"/>
    <n v="21607.1918876079"/>
  </r>
  <r>
    <x v="24"/>
    <s v="United States"/>
    <x v="4"/>
    <x v="17"/>
    <n v="25"/>
    <n v="1"/>
    <n v="20510"/>
    <s v="&quot;Sablefish&quot;"/>
    <n v="9147"/>
    <n v="6.41717212108012"/>
    <n v="58697.873391519897"/>
    <n v="176820.06643550299"/>
  </r>
  <r>
    <x v="25"/>
    <s v="Japan"/>
    <x v="0"/>
    <x v="0"/>
    <n v="15"/>
    <n v="1"/>
    <n v="20510"/>
    <s v="&quot;Sablefish&quot;"/>
    <n v="14062"/>
    <n v="1.35"/>
    <n v="66000"/>
    <n v="177000"/>
  </r>
  <r>
    <x v="25"/>
    <s v="Japan"/>
    <x v="0"/>
    <x v="1"/>
    <n v="16"/>
    <n v="1"/>
    <n v="20510"/>
    <s v="&quot;Sablefish&quot;"/>
    <n v="10380"/>
    <m/>
    <m/>
    <m/>
  </r>
  <r>
    <x v="25"/>
    <s v="Japan"/>
    <x v="0"/>
    <x v="2"/>
    <n v="18"/>
    <n v="1"/>
    <n v="20510"/>
    <s v="&quot;Sablefish&quot;"/>
    <n v="10570"/>
    <m/>
    <m/>
    <m/>
  </r>
  <r>
    <x v="25"/>
    <s v="Japan"/>
    <x v="0"/>
    <x v="3"/>
    <n v="17"/>
    <n v="1"/>
    <n v="20510"/>
    <s v="&quot;Sablefish&quot;"/>
    <n v="11440"/>
    <m/>
    <m/>
    <m/>
  </r>
  <r>
    <x v="25"/>
    <s v="Japan"/>
    <x v="5"/>
    <x v="18"/>
    <n v="9"/>
    <n v="1"/>
    <n v="20510"/>
    <s v="&quot;Sablefish&quot;"/>
    <n v="5060"/>
    <m/>
    <m/>
    <m/>
  </r>
  <r>
    <x v="25"/>
    <s v="Japan"/>
    <x v="5"/>
    <x v="19"/>
    <n v="8"/>
    <n v="1"/>
    <n v="20510"/>
    <s v="&quot;Sablefish&quot;"/>
    <n v="12390"/>
    <n v="0.45"/>
    <n v="12000"/>
    <n v="34000"/>
  </r>
  <r>
    <x v="25"/>
    <s v="Japan"/>
    <x v="5"/>
    <x v="20"/>
    <n v="7"/>
    <n v="1"/>
    <n v="20510"/>
    <s v="&quot;Sablefish&quot;"/>
    <n v="4070"/>
    <m/>
    <m/>
    <m/>
  </r>
  <r>
    <x v="25"/>
    <s v="Japan"/>
    <x v="5"/>
    <x v="21"/>
    <n v="6"/>
    <n v="1"/>
    <n v="20510"/>
    <s v="&quot;Sablefish&quot;"/>
    <n v="4800"/>
    <m/>
    <m/>
    <m/>
  </r>
  <r>
    <x v="25"/>
    <s v="Japan"/>
    <x v="5"/>
    <x v="23"/>
    <n v="5"/>
    <n v="1"/>
    <n v="20510"/>
    <s v="&quot;Sablefish&quot;"/>
    <n v="0"/>
    <m/>
    <m/>
    <m/>
  </r>
  <r>
    <x v="25"/>
    <s v="Japan"/>
    <x v="1"/>
    <x v="4"/>
    <n v="36"/>
    <n v="0"/>
    <n v="20510"/>
    <s v="&quot;Sablefish&quot;"/>
    <n v="6346"/>
    <m/>
    <m/>
    <m/>
  </r>
  <r>
    <x v="25"/>
    <s v="Japan"/>
    <x v="1"/>
    <x v="5"/>
    <n v="30"/>
    <n v="1"/>
    <n v="20510"/>
    <s v="&quot;Sablefish&quot;"/>
    <n v="8083"/>
    <n v="7.2"/>
    <n v="128000"/>
    <n v="433000"/>
  </r>
  <r>
    <x v="25"/>
    <s v="Japan"/>
    <x v="1"/>
    <x v="6"/>
    <n v="35"/>
    <n v="1"/>
    <n v="20510"/>
    <s v="&quot;Sablefish&quot;"/>
    <n v="9580"/>
    <m/>
    <m/>
    <m/>
  </r>
  <r>
    <x v="25"/>
    <s v="Japan"/>
    <x v="2"/>
    <x v="9"/>
    <n v="39"/>
    <n v="1"/>
    <n v="20510"/>
    <s v="&quot;Sablefish&quot;"/>
    <n v="1831"/>
    <m/>
    <m/>
    <m/>
  </r>
  <r>
    <x v="25"/>
    <s v="Japan"/>
    <x v="2"/>
    <x v="11"/>
    <n v="49"/>
    <n v="0"/>
    <n v="20510"/>
    <s v="&quot;Sablefish&quot;"/>
    <n v="0"/>
    <m/>
    <m/>
    <m/>
  </r>
  <r>
    <x v="25"/>
    <s v="Japan"/>
    <x v="2"/>
    <x v="12"/>
    <n v="45"/>
    <n v="1"/>
    <n v="20510"/>
    <s v="&quot;Sablefish&quot;"/>
    <n v="4775"/>
    <n v="6.75"/>
    <n v="72000"/>
    <n v="272000"/>
  </r>
  <r>
    <x v="25"/>
    <s v="Japan"/>
    <x v="3"/>
    <x v="14"/>
    <n v="38"/>
    <n v="1"/>
    <n v="20510"/>
    <s v="&quot;Sablefish&quot;"/>
    <n v="5782"/>
    <n v="9.9"/>
    <n v="57000"/>
    <n v="226000"/>
  </r>
  <r>
    <x v="25"/>
    <s v="Japan"/>
    <x v="4"/>
    <x v="17"/>
    <n v="25"/>
    <n v="1"/>
    <n v="20510"/>
    <s v="&quot;Sablefish&quot;"/>
    <n v="9147"/>
    <n v="6.3"/>
    <n v="60000"/>
    <n v="176000"/>
  </r>
  <r>
    <x v="25"/>
    <s v="United States"/>
    <x v="1"/>
    <x v="4"/>
    <n v="36"/>
    <n v="0"/>
    <n v="20510"/>
    <s v="&quot;Sablefish&quot;"/>
    <n v="6346"/>
    <n v="10.656904277159301"/>
    <n v="67628.7145428527"/>
    <n v="261741.68050162101"/>
  </r>
  <r>
    <x v="25"/>
    <s v="United States"/>
    <x v="1"/>
    <x v="5"/>
    <n v="30"/>
    <n v="1"/>
    <n v="20510"/>
    <s v="&quot;Sablefish&quot;"/>
    <n v="8083"/>
    <n v="9.8108561222717192"/>
    <n v="79301.150036322302"/>
    <n v="270737.61405754898"/>
  </r>
  <r>
    <x v="25"/>
    <s v="United States"/>
    <x v="1"/>
    <x v="6"/>
    <n v="35"/>
    <n v="1"/>
    <n v="20510"/>
    <s v="&quot;Sablefish&quot;"/>
    <n v="9580"/>
    <n v="11.023950145116499"/>
    <n v="105609.44239021601"/>
    <n v="368423.05113602098"/>
  </r>
  <r>
    <x v="25"/>
    <s v="United States"/>
    <x v="1"/>
    <x v="7"/>
    <n v="31"/>
    <n v="0"/>
    <n v="20510"/>
    <s v="&quot;Sablefish&quot;"/>
    <n v="13076"/>
    <n v="7.7022185570187602"/>
    <n v="100714.209851577"/>
    <n v="285021.07831772597"/>
  </r>
  <r>
    <x v="25"/>
    <s v="United States"/>
    <x v="2"/>
    <x v="24"/>
    <n v="43"/>
    <n v="0"/>
    <n v="20510"/>
    <s v="&quot;Sablefish&quot;"/>
    <n v="565"/>
    <n v="4.97307917023151"/>
    <n v="2809.7897311808001"/>
    <n v="9372.3603914441301"/>
  </r>
  <r>
    <x v="25"/>
    <s v="United States"/>
    <x v="2"/>
    <x v="8"/>
    <n v="55"/>
    <n v="1"/>
    <n v="20510"/>
    <s v="&quot;Sablefish&quot;"/>
    <n v="1981"/>
    <n v="10.585591246900201"/>
    <n v="20970.056260109199"/>
    <n v="50809.889357849403"/>
  </r>
  <r>
    <x v="25"/>
    <s v="United States"/>
    <x v="2"/>
    <x v="9"/>
    <n v="39"/>
    <n v="1"/>
    <n v="20510"/>
    <s v="&quot;Sablefish&quot;"/>
    <n v="1831"/>
    <n v="9.4025117651007193"/>
    <n v="17215.999041899398"/>
    <n v="73142.614741235593"/>
  </r>
  <r>
    <x v="25"/>
    <s v="United States"/>
    <x v="2"/>
    <x v="25"/>
    <n v="48"/>
    <n v="0"/>
    <n v="20510"/>
    <s v="&quot;Sablefish&quot;"/>
    <n v="1918"/>
    <n v="4.5997776357136004"/>
    <n v="8822.3735052986904"/>
    <n v="19870.546803004701"/>
  </r>
  <r>
    <x v="25"/>
    <s v="United States"/>
    <x v="2"/>
    <x v="10"/>
    <n v="47"/>
    <n v="1"/>
    <n v="20510"/>
    <s v="&quot;Sablefish&quot;"/>
    <n v="1253"/>
    <n v="7.4931145880344596"/>
    <n v="9388.8725788071697"/>
    <n v="28781.141124785099"/>
  </r>
  <r>
    <x v="25"/>
    <s v="United States"/>
    <x v="2"/>
    <x v="11"/>
    <n v="49"/>
    <n v="0"/>
    <n v="20510"/>
    <s v="&quot;Sablefish&quot;"/>
    <n v="0"/>
    <m/>
    <n v="0"/>
    <n v="0"/>
  </r>
  <r>
    <x v="25"/>
    <s v="United States"/>
    <x v="2"/>
    <x v="12"/>
    <n v="45"/>
    <n v="1"/>
    <n v="20510"/>
    <s v="&quot;Sablefish&quot;"/>
    <n v="4775"/>
    <n v="14.557860482996499"/>
    <n v="69513.783806308405"/>
    <n v="248480.371688368"/>
  </r>
  <r>
    <x v="25"/>
    <s v="United States"/>
    <x v="2"/>
    <x v="13"/>
    <n v="46"/>
    <n v="1"/>
    <n v="20510"/>
    <s v="&quot;Sablefish&quot;"/>
    <n v="729"/>
    <n v="17.8287186104127"/>
    <n v="12997.1358669909"/>
    <n v="46140.771191772401"/>
  </r>
  <r>
    <x v="25"/>
    <s v="United States"/>
    <x v="3"/>
    <x v="14"/>
    <n v="38"/>
    <n v="1"/>
    <n v="20510"/>
    <s v="&quot;Sablefish&quot;"/>
    <n v="5782"/>
    <n v="13.836855318172899"/>
    <n v="80004.697449675601"/>
    <n v="304701.58256194601"/>
  </r>
  <r>
    <x v="25"/>
    <s v="United States"/>
    <x v="3"/>
    <x v="15"/>
    <n v="41"/>
    <n v="0"/>
    <n v="20510"/>
    <s v="&quot;Sablefish&quot;"/>
    <n v="1310"/>
    <n v="12.939885653517701"/>
    <n v="16951.2502061081"/>
    <n v="47528.307913899203"/>
  </r>
  <r>
    <x v="25"/>
    <s v="United States"/>
    <x v="3"/>
    <x v="16"/>
    <n v="42"/>
    <n v="0"/>
    <n v="20510"/>
    <s v="&quot;Sablefish&quot;"/>
    <n v="2036"/>
    <n v="9.8428056983203902"/>
    <n v="20039.952401780301"/>
    <n v="57039.583343904997"/>
  </r>
  <r>
    <x v="25"/>
    <s v="United States"/>
    <x v="4"/>
    <x v="22"/>
    <n v="28"/>
    <n v="0"/>
    <n v="20510"/>
    <s v="&quot;Sablefish&quot;"/>
    <n v="665"/>
    <n v="6.4208187052058001"/>
    <n v="4269.8444389618498"/>
    <n v="10199.6624341355"/>
  </r>
  <r>
    <x v="25"/>
    <s v="United States"/>
    <x v="4"/>
    <x v="17"/>
    <n v="25"/>
    <n v="1"/>
    <n v="20510"/>
    <s v="&quot;Sablefish&quot;"/>
    <n v="9147"/>
    <n v="7.8772743541877501"/>
    <n v="72053.428517755296"/>
    <n v="234168.634711085"/>
  </r>
  <r>
    <x v="26"/>
    <s v="Japan"/>
    <x v="0"/>
    <x v="0"/>
    <n v="15"/>
    <n v="1"/>
    <n v="20510"/>
    <s v="&quot;Sablefish&quot;"/>
    <n v="14062"/>
    <n v="0.9"/>
    <n v="49000"/>
    <n v="169000"/>
  </r>
  <r>
    <x v="26"/>
    <s v="Japan"/>
    <x v="0"/>
    <x v="1"/>
    <n v="16"/>
    <n v="1"/>
    <n v="20510"/>
    <s v="&quot;Sablefish&quot;"/>
    <n v="10380"/>
    <m/>
    <m/>
    <m/>
  </r>
  <r>
    <x v="26"/>
    <s v="Japan"/>
    <x v="0"/>
    <x v="2"/>
    <n v="18"/>
    <n v="1"/>
    <n v="20510"/>
    <s v="&quot;Sablefish&quot;"/>
    <n v="10570"/>
    <m/>
    <m/>
    <m/>
  </r>
  <r>
    <x v="26"/>
    <s v="Japan"/>
    <x v="0"/>
    <x v="3"/>
    <n v="17"/>
    <n v="1"/>
    <n v="20510"/>
    <s v="&quot;Sablefish&quot;"/>
    <n v="11440"/>
    <m/>
    <m/>
    <m/>
  </r>
  <r>
    <x v="26"/>
    <s v="Japan"/>
    <x v="5"/>
    <x v="18"/>
    <n v="9"/>
    <n v="1"/>
    <n v="20510"/>
    <s v="&quot;Sablefish&quot;"/>
    <n v="5060"/>
    <m/>
    <m/>
    <m/>
  </r>
  <r>
    <x v="26"/>
    <s v="Japan"/>
    <x v="5"/>
    <x v="19"/>
    <n v="8"/>
    <n v="1"/>
    <n v="20510"/>
    <s v="&quot;Sablefish&quot;"/>
    <n v="12390"/>
    <n v="1.35"/>
    <n v="32000"/>
    <n v="96000"/>
  </r>
  <r>
    <x v="26"/>
    <s v="Japan"/>
    <x v="5"/>
    <x v="20"/>
    <n v="7"/>
    <n v="1"/>
    <n v="20510"/>
    <s v="&quot;Sablefish&quot;"/>
    <n v="4070"/>
    <m/>
    <m/>
    <m/>
  </r>
  <r>
    <x v="26"/>
    <s v="Japan"/>
    <x v="5"/>
    <x v="21"/>
    <n v="6"/>
    <n v="1"/>
    <n v="20510"/>
    <s v="&quot;Sablefish&quot;"/>
    <n v="4800"/>
    <m/>
    <m/>
    <m/>
  </r>
  <r>
    <x v="26"/>
    <s v="Japan"/>
    <x v="5"/>
    <x v="23"/>
    <n v="5"/>
    <n v="1"/>
    <n v="20510"/>
    <s v="&quot;Sablefish&quot;"/>
    <n v="0"/>
    <m/>
    <m/>
    <m/>
  </r>
  <r>
    <x v="26"/>
    <s v="Japan"/>
    <x v="1"/>
    <x v="4"/>
    <n v="36"/>
    <n v="0"/>
    <n v="20510"/>
    <s v="&quot;Sablefish&quot;"/>
    <n v="6346"/>
    <m/>
    <m/>
    <m/>
  </r>
  <r>
    <x v="26"/>
    <s v="Japan"/>
    <x v="1"/>
    <x v="5"/>
    <n v="30"/>
    <n v="1"/>
    <n v="20510"/>
    <s v="&quot;Sablefish&quot;"/>
    <n v="8083"/>
    <n v="8.5500000000000007"/>
    <n v="151000"/>
    <n v="507000"/>
  </r>
  <r>
    <x v="26"/>
    <s v="Japan"/>
    <x v="1"/>
    <x v="6"/>
    <n v="35"/>
    <n v="1"/>
    <n v="20510"/>
    <s v="&quot;Sablefish&quot;"/>
    <n v="9580"/>
    <m/>
    <m/>
    <m/>
  </r>
  <r>
    <x v="26"/>
    <s v="Japan"/>
    <x v="2"/>
    <x v="9"/>
    <n v="39"/>
    <n v="1"/>
    <n v="20510"/>
    <s v="&quot;Sablefish&quot;"/>
    <n v="1831"/>
    <m/>
    <m/>
    <m/>
  </r>
  <r>
    <x v="26"/>
    <s v="Japan"/>
    <x v="2"/>
    <x v="11"/>
    <n v="49"/>
    <n v="0"/>
    <n v="20510"/>
    <s v="&quot;Sablefish&quot;"/>
    <n v="0"/>
    <m/>
    <m/>
    <m/>
  </r>
  <r>
    <x v="26"/>
    <s v="Japan"/>
    <x v="2"/>
    <x v="12"/>
    <n v="45"/>
    <n v="1"/>
    <n v="20510"/>
    <s v="&quot;Sablefish&quot;"/>
    <n v="4775"/>
    <n v="6.75"/>
    <n v="71000"/>
    <n v="268000"/>
  </r>
  <r>
    <x v="26"/>
    <s v="Japan"/>
    <x v="3"/>
    <x v="14"/>
    <n v="38"/>
    <n v="1"/>
    <n v="20510"/>
    <s v="&quot;Sablefish&quot;"/>
    <n v="5782"/>
    <n v="10.35"/>
    <n v="59000"/>
    <n v="225000"/>
  </r>
  <r>
    <x v="26"/>
    <s v="Japan"/>
    <x v="4"/>
    <x v="17"/>
    <n v="25"/>
    <n v="1"/>
    <n v="20510"/>
    <s v="&quot;Sablefish&quot;"/>
    <n v="9147"/>
    <n v="4.5"/>
    <n v="40000"/>
    <n v="124000"/>
  </r>
  <r>
    <x v="26"/>
    <s v="United States"/>
    <x v="1"/>
    <x v="4"/>
    <n v="36"/>
    <n v="0"/>
    <n v="20510"/>
    <s v="&quot;Sablefish&quot;"/>
    <n v="6346"/>
    <n v="12.6092874861165"/>
    <n v="80018.538386895103"/>
    <n v="271677.567883579"/>
  </r>
  <r>
    <x v="26"/>
    <s v="United States"/>
    <x v="1"/>
    <x v="5"/>
    <n v="30"/>
    <n v="1"/>
    <n v="20510"/>
    <s v="&quot;Sablefish&quot;"/>
    <n v="8083"/>
    <n v="8.5782839595998901"/>
    <n v="69338.269245445903"/>
    <n v="243244.08393592399"/>
  </r>
  <r>
    <x v="26"/>
    <s v="United States"/>
    <x v="1"/>
    <x v="6"/>
    <n v="35"/>
    <n v="1"/>
    <n v="20510"/>
    <s v="&quot;Sablefish&quot;"/>
    <n v="9580"/>
    <n v="10.0002013223862"/>
    <n v="95801.928668459295"/>
    <n v="324468.03771054"/>
  </r>
  <r>
    <x v="26"/>
    <s v="United States"/>
    <x v="1"/>
    <x v="7"/>
    <n v="31"/>
    <n v="0"/>
    <n v="20510"/>
    <s v="&quot;Sablefish&quot;"/>
    <n v="13076"/>
    <n v="8.1620867960261005"/>
    <n v="106727.44694483699"/>
    <n v="312960.73775517597"/>
  </r>
  <r>
    <x v="26"/>
    <s v="United States"/>
    <x v="2"/>
    <x v="24"/>
    <n v="43"/>
    <n v="0"/>
    <n v="20510"/>
    <s v="&quot;Sablefish&quot;"/>
    <n v="565"/>
    <n v="11.1649520393579"/>
    <n v="6308.1979022371997"/>
    <n v="24901.556326131598"/>
  </r>
  <r>
    <x v="26"/>
    <s v="United States"/>
    <x v="2"/>
    <x v="8"/>
    <n v="55"/>
    <n v="1"/>
    <n v="20510"/>
    <s v="&quot;Sablefish&quot;"/>
    <n v="1981"/>
    <n v="7.7840685621679304"/>
    <n v="15420.239821654701"/>
    <n v="48977.256988978399"/>
  </r>
  <r>
    <x v="26"/>
    <s v="United States"/>
    <x v="2"/>
    <x v="9"/>
    <n v="39"/>
    <n v="1"/>
    <n v="20510"/>
    <s v="&quot;Sablefish&quot;"/>
    <n v="1831"/>
    <n v="10.1179119649633"/>
    <n v="18525.896807847799"/>
    <n v="78025.818089106499"/>
  </r>
  <r>
    <x v="26"/>
    <s v="United States"/>
    <x v="2"/>
    <x v="25"/>
    <n v="48"/>
    <n v="0"/>
    <n v="20510"/>
    <s v="&quot;Sablefish&quot;"/>
    <n v="1918"/>
    <n v="4.5654814890569302"/>
    <n v="8756.5934960112008"/>
    <n v="21789.650252854499"/>
  </r>
  <r>
    <x v="26"/>
    <s v="United States"/>
    <x v="2"/>
    <x v="10"/>
    <n v="47"/>
    <n v="1"/>
    <n v="20510"/>
    <s v="&quot;Sablefish&quot;"/>
    <n v="1253"/>
    <n v="9.1583303788062498"/>
    <n v="11475.3879646442"/>
    <n v="37192.736091334402"/>
  </r>
  <r>
    <x v="26"/>
    <s v="United States"/>
    <x v="2"/>
    <x v="11"/>
    <n v="49"/>
    <n v="0"/>
    <n v="20510"/>
    <s v="&quot;Sablefish&quot;"/>
    <n v="0"/>
    <m/>
    <n v="0"/>
    <n v="0"/>
  </r>
  <r>
    <x v="26"/>
    <s v="United States"/>
    <x v="2"/>
    <x v="12"/>
    <n v="45"/>
    <n v="1"/>
    <n v="20510"/>
    <s v="&quot;Sablefish&quot;"/>
    <n v="4775"/>
    <n v="14.4838238492272"/>
    <n v="69160.258880059904"/>
    <n v="255441.38366493699"/>
  </r>
  <r>
    <x v="26"/>
    <s v="United States"/>
    <x v="2"/>
    <x v="13"/>
    <n v="46"/>
    <n v="1"/>
    <n v="20510"/>
    <s v="&quot;Sablefish&quot;"/>
    <n v="729"/>
    <n v="21.1378528161333"/>
    <n v="15409.494702961199"/>
    <n v="55890.4072640511"/>
  </r>
  <r>
    <x v="26"/>
    <s v="United States"/>
    <x v="3"/>
    <x v="14"/>
    <n v="38"/>
    <n v="1"/>
    <n v="20510"/>
    <s v="&quot;Sablefish&quot;"/>
    <n v="5782"/>
    <n v="15.095572290523901"/>
    <n v="87282.598983808901"/>
    <n v="316769.91698814702"/>
  </r>
  <r>
    <x v="26"/>
    <s v="United States"/>
    <x v="3"/>
    <x v="15"/>
    <n v="41"/>
    <n v="0"/>
    <n v="20510"/>
    <s v="&quot;Sablefish&quot;"/>
    <n v="1310"/>
    <n v="11.0954097276498"/>
    <n v="14534.9867432213"/>
    <n v="35003.792702825602"/>
  </r>
  <r>
    <x v="26"/>
    <s v="United States"/>
    <x v="3"/>
    <x v="16"/>
    <n v="42"/>
    <n v="0"/>
    <n v="20510"/>
    <s v="&quot;Sablefish&quot;"/>
    <n v="2036"/>
    <n v="11.629140161893201"/>
    <n v="23676.929369614601"/>
    <n v="54959.571907504302"/>
  </r>
  <r>
    <x v="26"/>
    <s v="United States"/>
    <x v="4"/>
    <x v="22"/>
    <n v="28"/>
    <n v="0"/>
    <n v="20510"/>
    <s v="&quot;Sablefish&quot;"/>
    <n v="665"/>
    <n v="5.2672730956426204"/>
    <n v="3502.7366086023399"/>
    <n v="10715.8505263352"/>
  </r>
  <r>
    <x v="26"/>
    <s v="United States"/>
    <x v="4"/>
    <x v="17"/>
    <n v="25"/>
    <n v="1"/>
    <n v="20510"/>
    <s v="&quot;Sablefish&quot;"/>
    <n v="7899"/>
    <n v="4.0796741260138498"/>
    <n v="32225.345921383399"/>
    <n v="86580.397325443599"/>
  </r>
  <r>
    <x v="27"/>
    <s v="Japan"/>
    <x v="0"/>
    <x v="0"/>
    <n v="15"/>
    <n v="1"/>
    <n v="20510"/>
    <s v="&quot;Sablefish&quot;"/>
    <n v="14062"/>
    <n v="1.35"/>
    <n v="61000"/>
    <n v="203000"/>
  </r>
  <r>
    <x v="27"/>
    <s v="Japan"/>
    <x v="0"/>
    <x v="1"/>
    <n v="16"/>
    <n v="1"/>
    <n v="20510"/>
    <s v="&quot;Sablefish&quot;"/>
    <n v="10380"/>
    <m/>
    <m/>
    <m/>
  </r>
  <r>
    <x v="27"/>
    <s v="Japan"/>
    <x v="0"/>
    <x v="2"/>
    <n v="18"/>
    <n v="1"/>
    <n v="20510"/>
    <s v="&quot;Sablefish&quot;"/>
    <n v="10570"/>
    <m/>
    <m/>
    <m/>
  </r>
  <r>
    <x v="27"/>
    <s v="Japan"/>
    <x v="0"/>
    <x v="3"/>
    <n v="17"/>
    <n v="1"/>
    <n v="20510"/>
    <s v="&quot;Sablefish&quot;"/>
    <n v="11440"/>
    <m/>
    <m/>
    <m/>
  </r>
  <r>
    <x v="27"/>
    <s v="Japan"/>
    <x v="5"/>
    <x v="18"/>
    <n v="9"/>
    <n v="1"/>
    <n v="20510"/>
    <s v="&quot;Sablefish&quot;"/>
    <n v="4330"/>
    <m/>
    <m/>
    <m/>
  </r>
  <r>
    <x v="27"/>
    <s v="Japan"/>
    <x v="5"/>
    <x v="19"/>
    <n v="8"/>
    <n v="1"/>
    <n v="20510"/>
    <s v="&quot;Sablefish&quot;"/>
    <n v="12390"/>
    <n v="1.35"/>
    <n v="30000"/>
    <n v="93000"/>
  </r>
  <r>
    <x v="27"/>
    <s v="Japan"/>
    <x v="5"/>
    <x v="20"/>
    <n v="7"/>
    <n v="1"/>
    <n v="20510"/>
    <s v="&quot;Sablefish&quot;"/>
    <n v="4070"/>
    <m/>
    <m/>
    <m/>
  </r>
  <r>
    <x v="27"/>
    <s v="Japan"/>
    <x v="5"/>
    <x v="21"/>
    <n v="6"/>
    <n v="1"/>
    <n v="20510"/>
    <s v="&quot;Sablefish&quot;"/>
    <n v="4800"/>
    <m/>
    <m/>
    <m/>
  </r>
  <r>
    <x v="27"/>
    <s v="Japan"/>
    <x v="5"/>
    <x v="23"/>
    <n v="5"/>
    <n v="1"/>
    <n v="20510"/>
    <s v="&quot;Sablefish&quot;"/>
    <n v="0"/>
    <m/>
    <m/>
    <m/>
  </r>
  <r>
    <x v="27"/>
    <s v="Japan"/>
    <x v="1"/>
    <x v="4"/>
    <n v="36"/>
    <n v="0"/>
    <n v="20510"/>
    <s v="&quot;Sablefish&quot;"/>
    <n v="6346"/>
    <m/>
    <m/>
    <m/>
  </r>
  <r>
    <x v="27"/>
    <s v="Japan"/>
    <x v="1"/>
    <x v="5"/>
    <n v="30"/>
    <n v="1"/>
    <n v="20510"/>
    <s v="&quot;Sablefish&quot;"/>
    <n v="8083"/>
    <n v="7.2"/>
    <n v="126000"/>
    <n v="423000"/>
  </r>
  <r>
    <x v="27"/>
    <s v="Japan"/>
    <x v="1"/>
    <x v="6"/>
    <n v="35"/>
    <n v="1"/>
    <n v="20510"/>
    <s v="&quot;Sablefish&quot;"/>
    <n v="9580"/>
    <m/>
    <m/>
    <m/>
  </r>
  <r>
    <x v="27"/>
    <s v="Japan"/>
    <x v="2"/>
    <x v="9"/>
    <n v="39"/>
    <n v="1"/>
    <n v="20510"/>
    <s v="&quot;Sablefish&quot;"/>
    <n v="1831"/>
    <m/>
    <m/>
    <m/>
  </r>
  <r>
    <x v="27"/>
    <s v="Japan"/>
    <x v="2"/>
    <x v="11"/>
    <n v="49"/>
    <n v="0"/>
    <n v="20510"/>
    <s v="&quot;Sablefish&quot;"/>
    <n v="0"/>
    <m/>
    <m/>
    <m/>
  </r>
  <r>
    <x v="27"/>
    <s v="Japan"/>
    <x v="2"/>
    <x v="12"/>
    <n v="45"/>
    <n v="1"/>
    <n v="20510"/>
    <s v="&quot;Sablefish&quot;"/>
    <n v="4775"/>
    <n v="7.2"/>
    <n v="75000"/>
    <n v="274000"/>
  </r>
  <r>
    <x v="27"/>
    <s v="Japan"/>
    <x v="3"/>
    <x v="14"/>
    <n v="38"/>
    <n v="1"/>
    <n v="20510"/>
    <s v="&quot;Sablefish&quot;"/>
    <n v="5782"/>
    <n v="9"/>
    <n v="52000"/>
    <n v="193000"/>
  </r>
  <r>
    <x v="27"/>
    <s v="Japan"/>
    <x v="4"/>
    <x v="17"/>
    <n v="25"/>
    <n v="1"/>
    <n v="20510"/>
    <s v="&quot;Sablefish&quot;"/>
    <n v="9147"/>
    <n v="4.5"/>
    <n v="42000"/>
    <n v="135000"/>
  </r>
  <r>
    <x v="27"/>
    <s v="United States"/>
    <x v="1"/>
    <x v="4"/>
    <n v="36"/>
    <n v="0"/>
    <n v="20510"/>
    <s v="&quot;Sablefish&quot;"/>
    <n v="6346"/>
    <n v="18.084827970882898"/>
    <n v="114766.318303223"/>
    <n v="390718.97267426999"/>
  </r>
  <r>
    <x v="27"/>
    <s v="United States"/>
    <x v="1"/>
    <x v="5"/>
    <n v="30"/>
    <n v="1"/>
    <n v="20510"/>
    <s v="&quot;Sablefish&quot;"/>
    <n v="8083"/>
    <n v="10.6244425803786"/>
    <n v="85877.369377199793"/>
    <n v="296493.16329848598"/>
  </r>
  <r>
    <x v="27"/>
    <s v="United States"/>
    <x v="1"/>
    <x v="6"/>
    <n v="35"/>
    <n v="1"/>
    <n v="20510"/>
    <s v="&quot;Sablefish&quot;"/>
    <n v="9580"/>
    <n v="10.7724564848857"/>
    <n v="103200.133125205"/>
    <n v="345173.15038111398"/>
  </r>
  <r>
    <x v="27"/>
    <s v="United States"/>
    <x v="1"/>
    <x v="7"/>
    <n v="31"/>
    <n v="0"/>
    <n v="20510"/>
    <s v="&quot;Sablefish&quot;"/>
    <n v="13076"/>
    <n v="6.9561278033906504"/>
    <n v="90958.327157136198"/>
    <n v="287852.65011050901"/>
  </r>
  <r>
    <x v="27"/>
    <s v="United States"/>
    <x v="2"/>
    <x v="24"/>
    <n v="43"/>
    <n v="0"/>
    <n v="20510"/>
    <s v="&quot;Sablefish&quot;"/>
    <n v="565"/>
    <n v="11.7679436438533"/>
    <n v="6648.8881587771002"/>
    <n v="26486.6168599499"/>
  </r>
  <r>
    <x v="27"/>
    <s v="United States"/>
    <x v="2"/>
    <x v="8"/>
    <n v="55"/>
    <n v="1"/>
    <n v="20510"/>
    <s v="&quot;Sablefish&quot;"/>
    <n v="1981"/>
    <n v="10.800104337824401"/>
    <n v="21395.0066932302"/>
    <n v="69561.463969339995"/>
  </r>
  <r>
    <x v="27"/>
    <s v="United States"/>
    <x v="2"/>
    <x v="9"/>
    <n v="39"/>
    <n v="1"/>
    <n v="20510"/>
    <s v="&quot;Sablefish&quot;"/>
    <n v="1831"/>
    <n v="9.6939924412242302"/>
    <n v="17749.700159881599"/>
    <n v="75494.805623010703"/>
  </r>
  <r>
    <x v="27"/>
    <s v="United States"/>
    <x v="2"/>
    <x v="25"/>
    <n v="48"/>
    <n v="0"/>
    <n v="20510"/>
    <s v="&quot;Sablefish&quot;"/>
    <n v="1918"/>
    <n v="8.1146858940652997"/>
    <n v="15563.9675448172"/>
    <n v="43290.615830304298"/>
  </r>
  <r>
    <x v="27"/>
    <s v="United States"/>
    <x v="2"/>
    <x v="10"/>
    <n v="47"/>
    <n v="1"/>
    <n v="20510"/>
    <s v="&quot;Sablefish&quot;"/>
    <n v="1253"/>
    <n v="11.503540386144801"/>
    <n v="14413.9361038395"/>
    <n v="47406.7847036643"/>
  </r>
  <r>
    <x v="27"/>
    <s v="United States"/>
    <x v="2"/>
    <x v="11"/>
    <n v="49"/>
    <n v="0"/>
    <n v="20510"/>
    <s v="&quot;Sablefish&quot;"/>
    <n v="0"/>
    <m/>
    <n v="0"/>
    <n v="0"/>
  </r>
  <r>
    <x v="27"/>
    <s v="United States"/>
    <x v="2"/>
    <x v="12"/>
    <n v="45"/>
    <n v="1"/>
    <n v="20510"/>
    <s v="&quot;Sablefish&quot;"/>
    <n v="4775"/>
    <n v="15.3064089709749"/>
    <n v="73088.102836405305"/>
    <n v="277138.71895789698"/>
  </r>
  <r>
    <x v="27"/>
    <s v="United States"/>
    <x v="2"/>
    <x v="13"/>
    <n v="46"/>
    <n v="1"/>
    <n v="20510"/>
    <s v="&quot;Sablefish&quot;"/>
    <n v="729"/>
    <n v="22.768399703463398"/>
    <n v="16598.163383824802"/>
    <n v="62640.106310597599"/>
  </r>
  <r>
    <x v="27"/>
    <s v="United States"/>
    <x v="3"/>
    <x v="14"/>
    <n v="38"/>
    <n v="1"/>
    <n v="20510"/>
    <s v="&quot;Sablefish&quot;"/>
    <n v="5782"/>
    <n v="12.847555366038501"/>
    <n v="74284.565126434798"/>
    <n v="277401.89317135699"/>
  </r>
  <r>
    <x v="27"/>
    <s v="United States"/>
    <x v="3"/>
    <x v="15"/>
    <n v="41"/>
    <n v="0"/>
    <n v="20510"/>
    <s v="&quot;Sablefish&quot;"/>
    <n v="1310"/>
    <n v="9.3940558770845506"/>
    <n v="12306.2131989808"/>
    <n v="31545.8061064551"/>
  </r>
  <r>
    <x v="27"/>
    <s v="United States"/>
    <x v="3"/>
    <x v="16"/>
    <n v="42"/>
    <n v="0"/>
    <n v="20510"/>
    <s v="&quot;Sablefish&quot;"/>
    <n v="2036"/>
    <n v="14.5979667773441"/>
    <n v="29721.460358672601"/>
    <n v="85365.229788962402"/>
  </r>
  <r>
    <x v="27"/>
    <s v="United States"/>
    <x v="4"/>
    <x v="22"/>
    <n v="28"/>
    <n v="0"/>
    <n v="20510"/>
    <s v="&quot;Sablefish&quot;"/>
    <n v="665"/>
    <n v="14.138982862004699"/>
    <n v="9402.4236032331191"/>
    <n v="25517.314730005201"/>
  </r>
  <r>
    <x v="27"/>
    <s v="United States"/>
    <x v="4"/>
    <x v="17"/>
    <n v="25"/>
    <n v="1"/>
    <n v="20510"/>
    <s v="&quot;Sablefish&quot;"/>
    <n v="9147"/>
    <n v="6.3080121255991797"/>
    <n v="57699.386912855698"/>
    <n v="196556.25117810199"/>
  </r>
  <r>
    <x v="28"/>
    <s v="Japan"/>
    <x v="0"/>
    <x v="0"/>
    <n v="15"/>
    <n v="1"/>
    <n v="20510"/>
    <s v="&quot;Sablefish&quot;"/>
    <n v="14062"/>
    <n v="1.8"/>
    <n v="75000"/>
    <n v="214000"/>
  </r>
  <r>
    <x v="28"/>
    <s v="Japan"/>
    <x v="0"/>
    <x v="1"/>
    <n v="16"/>
    <n v="1"/>
    <n v="20510"/>
    <s v="&quot;Sablefish&quot;"/>
    <n v="10380"/>
    <m/>
    <m/>
    <m/>
  </r>
  <r>
    <x v="28"/>
    <s v="Japan"/>
    <x v="0"/>
    <x v="2"/>
    <n v="18"/>
    <n v="1"/>
    <n v="20510"/>
    <s v="&quot;Sablefish&quot;"/>
    <n v="10570"/>
    <m/>
    <m/>
    <m/>
  </r>
  <r>
    <x v="28"/>
    <s v="Japan"/>
    <x v="0"/>
    <x v="3"/>
    <n v="17"/>
    <n v="1"/>
    <n v="20510"/>
    <s v="&quot;Sablefish&quot;"/>
    <n v="11440"/>
    <m/>
    <m/>
    <m/>
  </r>
  <r>
    <x v="28"/>
    <s v="Japan"/>
    <x v="5"/>
    <x v="18"/>
    <n v="9"/>
    <n v="1"/>
    <n v="20510"/>
    <s v="&quot;Sablefish&quot;"/>
    <n v="5060"/>
    <m/>
    <m/>
    <m/>
  </r>
  <r>
    <x v="28"/>
    <s v="Japan"/>
    <x v="5"/>
    <x v="19"/>
    <n v="8"/>
    <n v="1"/>
    <n v="20510"/>
    <s v="&quot;Sablefish&quot;"/>
    <n v="12390"/>
    <n v="2.7"/>
    <n v="72000"/>
    <n v="205000"/>
  </r>
  <r>
    <x v="28"/>
    <s v="Japan"/>
    <x v="5"/>
    <x v="20"/>
    <n v="7"/>
    <n v="1"/>
    <n v="20510"/>
    <s v="&quot;Sablefish&quot;"/>
    <n v="1760"/>
    <m/>
    <m/>
    <m/>
  </r>
  <r>
    <x v="28"/>
    <s v="Japan"/>
    <x v="5"/>
    <x v="21"/>
    <n v="6"/>
    <n v="1"/>
    <n v="20510"/>
    <s v="&quot;Sablefish&quot;"/>
    <n v="2720"/>
    <m/>
    <m/>
    <m/>
  </r>
  <r>
    <x v="28"/>
    <s v="Japan"/>
    <x v="5"/>
    <x v="23"/>
    <n v="5"/>
    <n v="1"/>
    <n v="20510"/>
    <s v="&quot;Sablefish&quot;"/>
    <n v="0"/>
    <m/>
    <m/>
    <m/>
  </r>
  <r>
    <x v="28"/>
    <s v="Japan"/>
    <x v="1"/>
    <x v="4"/>
    <n v="36"/>
    <n v="0"/>
    <n v="20510"/>
    <s v="&quot;Sablefish&quot;"/>
    <n v="6346"/>
    <m/>
    <m/>
    <m/>
  </r>
  <r>
    <x v="28"/>
    <s v="Japan"/>
    <x v="1"/>
    <x v="5"/>
    <n v="30"/>
    <n v="1"/>
    <n v="20510"/>
    <s v="&quot;Sablefish&quot;"/>
    <n v="8083"/>
    <n v="8.1"/>
    <n v="144000"/>
    <n v="481000"/>
  </r>
  <r>
    <x v="28"/>
    <s v="Japan"/>
    <x v="1"/>
    <x v="6"/>
    <n v="35"/>
    <n v="1"/>
    <n v="20510"/>
    <s v="&quot;Sablefish&quot;"/>
    <n v="9580"/>
    <m/>
    <m/>
    <m/>
  </r>
  <r>
    <x v="28"/>
    <s v="Japan"/>
    <x v="2"/>
    <x v="9"/>
    <n v="39"/>
    <n v="1"/>
    <n v="20510"/>
    <s v="&quot;Sablefish&quot;"/>
    <n v="1831"/>
    <m/>
    <m/>
    <m/>
  </r>
  <r>
    <x v="28"/>
    <s v="Japan"/>
    <x v="2"/>
    <x v="11"/>
    <n v="49"/>
    <n v="0"/>
    <n v="20510"/>
    <s v="&quot;Sablefish&quot;"/>
    <n v="0"/>
    <m/>
    <m/>
    <m/>
  </r>
  <r>
    <x v="28"/>
    <s v="Japan"/>
    <x v="2"/>
    <x v="12"/>
    <n v="45"/>
    <n v="1"/>
    <n v="20510"/>
    <s v="&quot;Sablefish&quot;"/>
    <n v="4775"/>
    <n v="5.85"/>
    <n v="62000"/>
    <n v="221000"/>
  </r>
  <r>
    <x v="28"/>
    <s v="Japan"/>
    <x v="3"/>
    <x v="14"/>
    <n v="38"/>
    <n v="1"/>
    <n v="20510"/>
    <s v="&quot;Sablefish&quot;"/>
    <n v="5782"/>
    <n v="8.1"/>
    <n v="47000"/>
    <n v="166000"/>
  </r>
  <r>
    <x v="28"/>
    <s v="Japan"/>
    <x v="4"/>
    <x v="17"/>
    <n v="25"/>
    <n v="1"/>
    <n v="20510"/>
    <s v="&quot;Sablefish&quot;"/>
    <n v="9147"/>
    <n v="5.4"/>
    <n v="50000"/>
    <n v="167000"/>
  </r>
  <r>
    <x v="28"/>
    <s v="United States"/>
    <x v="1"/>
    <x v="4"/>
    <n v="36"/>
    <n v="0"/>
    <n v="20510"/>
    <s v="&quot;Sablefish&quot;"/>
    <n v="6346"/>
    <n v="14.1565313229613"/>
    <n v="89837.347775512506"/>
    <n v="312604.47999826999"/>
  </r>
  <r>
    <x v="28"/>
    <s v="United States"/>
    <x v="1"/>
    <x v="5"/>
    <n v="30"/>
    <n v="1"/>
    <n v="20510"/>
    <s v="&quot;Sablefish&quot;"/>
    <n v="8083"/>
    <n v="11.152426591895701"/>
    <n v="90145.064142292496"/>
    <n v="305247.49189793802"/>
  </r>
  <r>
    <x v="28"/>
    <s v="United States"/>
    <x v="1"/>
    <x v="6"/>
    <n v="35"/>
    <n v="1"/>
    <n v="20510"/>
    <s v="&quot;Sablefish&quot;"/>
    <n v="9580"/>
    <n v="11.2921297140183"/>
    <n v="108178.602660296"/>
    <n v="382004.92863957601"/>
  </r>
  <r>
    <x v="28"/>
    <s v="United States"/>
    <x v="1"/>
    <x v="7"/>
    <n v="31"/>
    <n v="0"/>
    <n v="20510"/>
    <s v="&quot;Sablefish&quot;"/>
    <n v="13076"/>
    <n v="8.2787364651669009"/>
    <n v="108252.758018522"/>
    <n v="338789.18852268503"/>
  </r>
  <r>
    <x v="28"/>
    <s v="United States"/>
    <x v="2"/>
    <x v="24"/>
    <n v="43"/>
    <n v="0"/>
    <n v="20510"/>
    <s v="&quot;Sablefish&quot;"/>
    <n v="565"/>
    <n v="5.4226587294476101"/>
    <n v="3063.8021821379002"/>
    <n v="9571.83490862689"/>
  </r>
  <r>
    <x v="28"/>
    <s v="United States"/>
    <x v="2"/>
    <x v="8"/>
    <n v="55"/>
    <n v="1"/>
    <n v="20510"/>
    <s v="&quot;Sablefish&quot;"/>
    <n v="1981"/>
    <n v="10.5663244758526"/>
    <n v="20931.888786663902"/>
    <n v="59874.221589713699"/>
  </r>
  <r>
    <x v="28"/>
    <s v="United States"/>
    <x v="2"/>
    <x v="9"/>
    <n v="39"/>
    <n v="1"/>
    <n v="20510"/>
    <s v="&quot;Sablefish&quot;"/>
    <n v="1831"/>
    <n v="8.5075865401974795"/>
    <n v="15577.3909551016"/>
    <n v="58852.367465994001"/>
  </r>
  <r>
    <x v="28"/>
    <s v="United States"/>
    <x v="2"/>
    <x v="25"/>
    <n v="48"/>
    <n v="0"/>
    <n v="20510"/>
    <s v="&quot;Sablefish&quot;"/>
    <n v="1918"/>
    <n v="4.6861602366917303"/>
    <n v="8988.0553339747403"/>
    <n v="24432.304136338898"/>
  </r>
  <r>
    <x v="28"/>
    <s v="United States"/>
    <x v="2"/>
    <x v="10"/>
    <n v="47"/>
    <n v="1"/>
    <n v="20510"/>
    <s v="&quot;Sablefish&quot;"/>
    <n v="1253"/>
    <n v="9.4157338466479601"/>
    <n v="11797.914509849899"/>
    <n v="37666.548845347002"/>
  </r>
  <r>
    <x v="28"/>
    <s v="United States"/>
    <x v="2"/>
    <x v="11"/>
    <n v="49"/>
    <n v="0"/>
    <n v="20510"/>
    <s v="&quot;Sablefish&quot;"/>
    <n v="0"/>
    <m/>
    <n v="0"/>
    <n v="0"/>
  </r>
  <r>
    <x v="28"/>
    <s v="United States"/>
    <x v="2"/>
    <x v="12"/>
    <n v="45"/>
    <n v="1"/>
    <n v="20510"/>
    <s v="&quot;Sablefish&quot;"/>
    <n v="4775"/>
    <n v="11.734912865406301"/>
    <n v="56034.208932315298"/>
    <n v="195357.812366945"/>
  </r>
  <r>
    <x v="28"/>
    <s v="United States"/>
    <x v="2"/>
    <x v="13"/>
    <n v="46"/>
    <n v="1"/>
    <n v="20510"/>
    <s v="&quot;Sablefish&quot;"/>
    <n v="729"/>
    <n v="19.567035094735601"/>
    <n v="14264.3685840622"/>
    <n v="42275.160256032403"/>
  </r>
  <r>
    <x v="28"/>
    <s v="United States"/>
    <x v="3"/>
    <x v="14"/>
    <n v="38"/>
    <n v="1"/>
    <n v="20510"/>
    <s v="&quot;Sablefish&quot;"/>
    <n v="5782"/>
    <n v="12.9895479186524"/>
    <n v="75105.566065648207"/>
    <n v="268334.04336377297"/>
  </r>
  <r>
    <x v="28"/>
    <s v="United States"/>
    <x v="3"/>
    <x v="15"/>
    <n v="41"/>
    <n v="0"/>
    <n v="20510"/>
    <s v="&quot;Sablefish&quot;"/>
    <n v="1310"/>
    <n v="15.2238408544428"/>
    <n v="19943.231519320099"/>
    <n v="46730.126534680399"/>
  </r>
  <r>
    <x v="28"/>
    <s v="United States"/>
    <x v="3"/>
    <x v="16"/>
    <n v="42"/>
    <n v="0"/>
    <n v="20510"/>
    <s v="&quot;Sablefish&quot;"/>
    <n v="2036"/>
    <n v="9.72206529262799"/>
    <n v="19794.124935790602"/>
    <n v="59671.1864355293"/>
  </r>
  <r>
    <x v="28"/>
    <s v="United States"/>
    <x v="4"/>
    <x v="22"/>
    <n v="28"/>
    <n v="0"/>
    <n v="20510"/>
    <s v="&quot;Sablefish&quot;"/>
    <n v="665"/>
    <n v="2.3020460024235501"/>
    <n v="1530.8605916116601"/>
    <n v="2631.2523642380402"/>
  </r>
  <r>
    <x v="28"/>
    <s v="United States"/>
    <x v="4"/>
    <x v="17"/>
    <n v="25"/>
    <n v="1"/>
    <n v="20510"/>
    <s v="&quot;Sablefish&quot;"/>
    <n v="9147"/>
    <n v="7.6307436394480597"/>
    <n v="69798.412070031394"/>
    <n v="248437.980372872"/>
  </r>
  <r>
    <x v="29"/>
    <s v="Japan"/>
    <x v="0"/>
    <x v="0"/>
    <n v="15"/>
    <n v="1"/>
    <n v="20510"/>
    <s v="&quot;Sablefish&quot;"/>
    <n v="14062"/>
    <n v="3.15"/>
    <n v="145000"/>
    <n v="476000"/>
  </r>
  <r>
    <x v="29"/>
    <s v="Japan"/>
    <x v="0"/>
    <x v="1"/>
    <n v="16"/>
    <n v="1"/>
    <n v="20510"/>
    <s v="&quot;Sablefish&quot;"/>
    <n v="10380"/>
    <m/>
    <m/>
    <m/>
  </r>
  <r>
    <x v="29"/>
    <s v="Japan"/>
    <x v="0"/>
    <x v="2"/>
    <n v="18"/>
    <n v="1"/>
    <n v="20510"/>
    <s v="&quot;Sablefish&quot;"/>
    <n v="10570"/>
    <m/>
    <m/>
    <m/>
  </r>
  <r>
    <x v="29"/>
    <s v="Japan"/>
    <x v="0"/>
    <x v="3"/>
    <n v="17"/>
    <n v="1"/>
    <n v="20510"/>
    <s v="&quot;Sablefish&quot;"/>
    <n v="11440"/>
    <m/>
    <m/>
    <m/>
  </r>
  <r>
    <x v="29"/>
    <s v="Japan"/>
    <x v="5"/>
    <x v="18"/>
    <n v="9"/>
    <n v="1"/>
    <n v="20510"/>
    <s v="&quot;Sablefish&quot;"/>
    <n v="5060"/>
    <m/>
    <m/>
    <m/>
  </r>
  <r>
    <x v="29"/>
    <s v="Japan"/>
    <x v="5"/>
    <x v="19"/>
    <n v="8"/>
    <n v="1"/>
    <n v="20510"/>
    <s v="&quot;Sablefish&quot;"/>
    <n v="12390"/>
    <n v="4.5"/>
    <n v="118000"/>
    <n v="345000"/>
  </r>
  <r>
    <x v="29"/>
    <s v="Japan"/>
    <x v="5"/>
    <x v="20"/>
    <n v="7"/>
    <n v="1"/>
    <n v="20510"/>
    <s v="&quot;Sablefish&quot;"/>
    <n v="4070"/>
    <m/>
    <m/>
    <m/>
  </r>
  <r>
    <x v="29"/>
    <s v="Japan"/>
    <x v="5"/>
    <x v="21"/>
    <n v="6"/>
    <n v="1"/>
    <n v="20510"/>
    <s v="&quot;Sablefish&quot;"/>
    <n v="3750"/>
    <m/>
    <m/>
    <m/>
  </r>
  <r>
    <x v="29"/>
    <s v="Japan"/>
    <x v="1"/>
    <x v="4"/>
    <n v="36"/>
    <n v="0"/>
    <n v="20510"/>
    <s v="&quot;Sablefish&quot;"/>
    <n v="6346"/>
    <m/>
    <m/>
    <m/>
  </r>
  <r>
    <x v="29"/>
    <s v="Japan"/>
    <x v="1"/>
    <x v="5"/>
    <n v="30"/>
    <n v="1"/>
    <n v="20510"/>
    <s v="&quot;Sablefish&quot;"/>
    <n v="8083"/>
    <n v="10.8"/>
    <n v="189000"/>
    <n v="639000"/>
  </r>
  <r>
    <x v="29"/>
    <s v="Japan"/>
    <x v="1"/>
    <x v="6"/>
    <n v="35"/>
    <n v="1"/>
    <n v="20510"/>
    <s v="&quot;Sablefish&quot;"/>
    <n v="9580"/>
    <m/>
    <m/>
    <m/>
  </r>
  <r>
    <x v="29"/>
    <s v="Japan"/>
    <x v="2"/>
    <x v="9"/>
    <n v="39"/>
    <n v="1"/>
    <n v="20510"/>
    <s v="&quot;Sablefish&quot;"/>
    <n v="1831"/>
    <m/>
    <m/>
    <m/>
  </r>
  <r>
    <x v="29"/>
    <s v="Japan"/>
    <x v="2"/>
    <x v="11"/>
    <n v="49"/>
    <n v="0"/>
    <n v="20510"/>
    <s v="&quot;Sablefish&quot;"/>
    <n v="0"/>
    <m/>
    <m/>
    <m/>
  </r>
  <r>
    <x v="29"/>
    <s v="Japan"/>
    <x v="2"/>
    <x v="12"/>
    <n v="45"/>
    <n v="1"/>
    <n v="20510"/>
    <s v="&quot;Sablefish&quot;"/>
    <n v="4775"/>
    <n v="7.2"/>
    <n v="78000"/>
    <n v="266000"/>
  </r>
  <r>
    <x v="29"/>
    <s v="Japan"/>
    <x v="3"/>
    <x v="14"/>
    <n v="38"/>
    <n v="1"/>
    <n v="20510"/>
    <s v="&quot;Sablefish&quot;"/>
    <n v="5782"/>
    <n v="11.25"/>
    <n v="65000"/>
    <n v="234000"/>
  </r>
  <r>
    <x v="29"/>
    <s v="Japan"/>
    <x v="4"/>
    <x v="17"/>
    <n v="25"/>
    <n v="1"/>
    <n v="20510"/>
    <s v="&quot;Sablefish&quot;"/>
    <n v="9147"/>
    <n v="7.2"/>
    <n v="67000"/>
    <n v="217000"/>
  </r>
  <r>
    <x v="29"/>
    <s v="United States"/>
    <x v="1"/>
    <x v="4"/>
    <n v="36"/>
    <n v="0"/>
    <n v="20510"/>
    <s v="&quot;Sablefish&quot;"/>
    <n v="6346"/>
    <n v="13.704014477107499"/>
    <n v="86965.675871724205"/>
    <n v="331043.42367074598"/>
  </r>
  <r>
    <x v="29"/>
    <s v="United States"/>
    <x v="1"/>
    <x v="5"/>
    <n v="30"/>
    <n v="1"/>
    <n v="20510"/>
    <s v="&quot;Sablefish&quot;"/>
    <n v="8083"/>
    <n v="7.2933231268577803"/>
    <n v="58951.930834391402"/>
    <n v="218104.18321412301"/>
  </r>
  <r>
    <x v="29"/>
    <s v="United States"/>
    <x v="1"/>
    <x v="6"/>
    <n v="35"/>
    <n v="1"/>
    <n v="20510"/>
    <s v="&quot;Sablefish&quot;"/>
    <n v="9580"/>
    <n v="9.1835097324577308"/>
    <n v="87978.023236945097"/>
    <n v="309486.195999444"/>
  </r>
  <r>
    <x v="29"/>
    <s v="United States"/>
    <x v="1"/>
    <x v="7"/>
    <n v="31"/>
    <n v="0"/>
    <n v="20510"/>
    <s v="&quot;Sablefish&quot;"/>
    <n v="13076"/>
    <n v="10.9125922581451"/>
    <n v="142693.05636750499"/>
    <n v="415133.34645312099"/>
  </r>
  <r>
    <x v="29"/>
    <s v="United States"/>
    <x v="2"/>
    <x v="24"/>
    <n v="43"/>
    <n v="0"/>
    <n v="20510"/>
    <s v="&quot;Sablefish&quot;"/>
    <n v="565"/>
    <n v="4.8006731020681004"/>
    <n v="2712.38030266847"/>
    <n v="7521.8314878439896"/>
  </r>
  <r>
    <x v="29"/>
    <s v="United States"/>
    <x v="2"/>
    <x v="8"/>
    <n v="55"/>
    <n v="1"/>
    <n v="20510"/>
    <s v="&quot;Sablefish&quot;"/>
    <n v="1981"/>
    <n v="11.387760664963499"/>
    <n v="22559.1538772928"/>
    <n v="57924.294046172297"/>
  </r>
  <r>
    <x v="29"/>
    <s v="United States"/>
    <x v="2"/>
    <x v="9"/>
    <n v="39"/>
    <n v="1"/>
    <n v="20510"/>
    <s v="&quot;Sablefish&quot;"/>
    <n v="1831"/>
    <n v="8.4601629671823595"/>
    <n v="15490.5583929109"/>
    <n v="62169.809041951798"/>
  </r>
  <r>
    <x v="29"/>
    <s v="United States"/>
    <x v="2"/>
    <x v="25"/>
    <n v="48"/>
    <n v="0"/>
    <n v="20510"/>
    <s v="&quot;Sablefish&quot;"/>
    <n v="1918"/>
    <n v="6.2160923335867402"/>
    <n v="11922.4650958194"/>
    <n v="34194.657986102196"/>
  </r>
  <r>
    <x v="29"/>
    <s v="United States"/>
    <x v="2"/>
    <x v="10"/>
    <n v="47"/>
    <n v="1"/>
    <n v="20510"/>
    <s v="&quot;Sablefish&quot;"/>
    <n v="1253"/>
    <n v="11.766987678090199"/>
    <n v="14744.035560647"/>
    <n v="45720.2107555006"/>
  </r>
  <r>
    <x v="29"/>
    <s v="United States"/>
    <x v="2"/>
    <x v="11"/>
    <n v="49"/>
    <n v="0"/>
    <n v="20510"/>
    <s v="&quot;Sablefish&quot;"/>
    <n v="0"/>
    <m/>
    <n v="0"/>
    <n v="0"/>
  </r>
  <r>
    <x v="29"/>
    <s v="United States"/>
    <x v="2"/>
    <x v="12"/>
    <n v="45"/>
    <n v="1"/>
    <n v="20510"/>
    <s v="&quot;Sablefish&quot;"/>
    <n v="4775"/>
    <n v="13.0530996269742"/>
    <n v="62328.550718801896"/>
    <n v="219035.13071717799"/>
  </r>
  <r>
    <x v="29"/>
    <s v="United States"/>
    <x v="2"/>
    <x v="13"/>
    <n v="46"/>
    <n v="1"/>
    <n v="20510"/>
    <s v="&quot;Sablefish&quot;"/>
    <n v="729"/>
    <n v="23.697988178510499"/>
    <n v="17275.833382134198"/>
    <n v="53771.798893622698"/>
  </r>
  <r>
    <x v="29"/>
    <s v="United States"/>
    <x v="3"/>
    <x v="14"/>
    <n v="38"/>
    <n v="1"/>
    <n v="20510"/>
    <s v="&quot;Sablefish&quot;"/>
    <n v="5782"/>
    <n v="10.289985315817701"/>
    <n v="59496.695096057803"/>
    <n v="231347.83517793499"/>
  </r>
  <r>
    <x v="29"/>
    <s v="United States"/>
    <x v="3"/>
    <x v="15"/>
    <n v="41"/>
    <n v="0"/>
    <n v="20510"/>
    <s v="&quot;Sablefish&quot;"/>
    <n v="1310"/>
    <n v="15.0529902275916"/>
    <n v="19719.417198145002"/>
    <n v="67780.438472649796"/>
  </r>
  <r>
    <x v="29"/>
    <s v="United States"/>
    <x v="3"/>
    <x v="16"/>
    <n v="42"/>
    <n v="0"/>
    <n v="20510"/>
    <s v="&quot;Sablefish&quot;"/>
    <n v="2036"/>
    <n v="8.9690719041026306"/>
    <n v="18261.030396753002"/>
    <n v="60973.278822053799"/>
  </r>
  <r>
    <x v="29"/>
    <s v="United States"/>
    <x v="4"/>
    <x v="22"/>
    <n v="28"/>
    <n v="0"/>
    <n v="20510"/>
    <s v="&quot;Sablefish&quot;"/>
    <n v="665"/>
    <n v="18.361166555294599"/>
    <n v="12210.1757592709"/>
    <n v="30865.8103438812"/>
  </r>
  <r>
    <x v="29"/>
    <s v="United States"/>
    <x v="4"/>
    <x v="17"/>
    <n v="25"/>
    <n v="1"/>
    <n v="20510"/>
    <s v="&quot;Sablefish&quot;"/>
    <n v="9147"/>
    <n v="4.6689079858084899"/>
    <n v="42706.501346190198"/>
    <n v="130580.11071265599"/>
  </r>
  <r>
    <x v="30"/>
    <s v="Japan"/>
    <x v="0"/>
    <x v="0"/>
    <n v="15"/>
    <n v="1"/>
    <n v="20510"/>
    <s v="&quot;Sablefish&quot;"/>
    <n v="14062"/>
    <n v="2.7"/>
    <n v="132000"/>
    <n v="359000"/>
  </r>
  <r>
    <x v="30"/>
    <s v="Japan"/>
    <x v="0"/>
    <x v="1"/>
    <n v="16"/>
    <n v="1"/>
    <n v="20510"/>
    <s v="&quot;Sablefish&quot;"/>
    <n v="8170"/>
    <m/>
    <m/>
    <m/>
  </r>
  <r>
    <x v="30"/>
    <s v="Japan"/>
    <x v="0"/>
    <x v="2"/>
    <n v="18"/>
    <n v="1"/>
    <n v="20510"/>
    <s v="&quot;Sablefish&quot;"/>
    <n v="10570"/>
    <m/>
    <m/>
    <m/>
  </r>
  <r>
    <x v="30"/>
    <s v="Japan"/>
    <x v="0"/>
    <x v="3"/>
    <n v="17"/>
    <n v="1"/>
    <n v="20510"/>
    <s v="&quot;Sablefish&quot;"/>
    <n v="11440"/>
    <m/>
    <m/>
    <m/>
  </r>
  <r>
    <x v="30"/>
    <s v="Japan"/>
    <x v="5"/>
    <x v="18"/>
    <n v="9"/>
    <n v="1"/>
    <n v="20510"/>
    <s v="&quot;Sablefish&quot;"/>
    <n v="5060"/>
    <m/>
    <m/>
    <m/>
  </r>
  <r>
    <x v="30"/>
    <s v="Japan"/>
    <x v="5"/>
    <x v="19"/>
    <n v="8"/>
    <n v="1"/>
    <n v="20510"/>
    <s v="&quot;Sablefish&quot;"/>
    <n v="12390"/>
    <n v="3.6"/>
    <n v="92000"/>
    <n v="226000"/>
  </r>
  <r>
    <x v="30"/>
    <s v="Japan"/>
    <x v="5"/>
    <x v="20"/>
    <n v="7"/>
    <n v="1"/>
    <n v="20510"/>
    <s v="&quot;Sablefish&quot;"/>
    <n v="4070"/>
    <m/>
    <m/>
    <m/>
  </r>
  <r>
    <x v="30"/>
    <s v="Japan"/>
    <x v="5"/>
    <x v="21"/>
    <n v="6"/>
    <n v="1"/>
    <n v="20510"/>
    <s v="&quot;Sablefish&quot;"/>
    <n v="4800"/>
    <m/>
    <m/>
    <m/>
  </r>
  <r>
    <x v="30"/>
    <s v="Japan"/>
    <x v="1"/>
    <x v="4"/>
    <n v="36"/>
    <n v="0"/>
    <n v="20510"/>
    <s v="&quot;Sablefish&quot;"/>
    <n v="6346"/>
    <m/>
    <m/>
    <m/>
  </r>
  <r>
    <x v="30"/>
    <s v="Japan"/>
    <x v="1"/>
    <x v="5"/>
    <n v="30"/>
    <n v="1"/>
    <n v="20510"/>
    <s v="&quot;Sablefish&quot;"/>
    <n v="8083"/>
    <n v="13.05"/>
    <n v="233000"/>
    <n v="727000"/>
  </r>
  <r>
    <x v="30"/>
    <s v="Japan"/>
    <x v="1"/>
    <x v="6"/>
    <n v="35"/>
    <n v="1"/>
    <n v="20510"/>
    <s v="&quot;Sablefish&quot;"/>
    <n v="9580"/>
    <m/>
    <m/>
    <m/>
  </r>
  <r>
    <x v="30"/>
    <s v="Japan"/>
    <x v="2"/>
    <x v="9"/>
    <n v="39"/>
    <n v="1"/>
    <n v="20510"/>
    <s v="&quot;Sablefish&quot;"/>
    <n v="1831"/>
    <m/>
    <m/>
    <m/>
  </r>
  <r>
    <x v="30"/>
    <s v="Japan"/>
    <x v="2"/>
    <x v="12"/>
    <n v="45"/>
    <n v="1"/>
    <n v="20510"/>
    <s v="&quot;Sablefish&quot;"/>
    <n v="4775"/>
    <n v="8.5500000000000007"/>
    <n v="89000"/>
    <n v="285000"/>
  </r>
  <r>
    <x v="30"/>
    <s v="Japan"/>
    <x v="3"/>
    <x v="14"/>
    <n v="38"/>
    <n v="1"/>
    <n v="20510"/>
    <s v="&quot;Sablefish&quot;"/>
    <n v="5782"/>
    <n v="11.7"/>
    <n v="67000"/>
    <n v="212000"/>
  </r>
  <r>
    <x v="30"/>
    <s v="Japan"/>
    <x v="4"/>
    <x v="17"/>
    <n v="25"/>
    <n v="1"/>
    <n v="20510"/>
    <s v="&quot;Sablefish&quot;"/>
    <n v="9147"/>
    <n v="10.35"/>
    <n v="94000"/>
    <n v="279000"/>
  </r>
  <r>
    <x v="30"/>
    <s v="United States"/>
    <x v="1"/>
    <x v="4"/>
    <n v="36"/>
    <n v="0"/>
    <n v="20510"/>
    <s v="&quot;Sablefish&quot;"/>
    <n v="6346"/>
    <n v="12.8936356219216"/>
    <n v="81823.011656714705"/>
    <n v="276095.21547526598"/>
  </r>
  <r>
    <x v="30"/>
    <s v="United States"/>
    <x v="1"/>
    <x v="5"/>
    <n v="30"/>
    <n v="1"/>
    <n v="20510"/>
    <s v="&quot;Sablefish&quot;"/>
    <n v="8083"/>
    <n v="10.9652947239545"/>
    <n v="88632.477253723802"/>
    <n v="295637.38640924799"/>
  </r>
  <r>
    <x v="30"/>
    <s v="United States"/>
    <x v="1"/>
    <x v="6"/>
    <n v="35"/>
    <n v="1"/>
    <n v="20510"/>
    <s v="&quot;Sablefish&quot;"/>
    <n v="9580"/>
    <n v="11.3559034584886"/>
    <n v="108789.55513232001"/>
    <n v="383834.42824110697"/>
  </r>
  <r>
    <x v="30"/>
    <s v="United States"/>
    <x v="1"/>
    <x v="7"/>
    <n v="31"/>
    <n v="0"/>
    <n v="20510"/>
    <s v="&quot;Sablefish&quot;"/>
    <n v="13076"/>
    <n v="10.8671564897917"/>
    <n v="142098.93826051601"/>
    <n v="396539.91610165802"/>
  </r>
  <r>
    <x v="30"/>
    <s v="United States"/>
    <x v="2"/>
    <x v="9"/>
    <n v="39"/>
    <n v="1"/>
    <n v="20510"/>
    <s v="&quot;Sablefish&quot;"/>
    <n v="1831"/>
    <n v="10.5463966078564"/>
    <n v="19310.452188985"/>
    <n v="70074.815213265698"/>
  </r>
  <r>
    <x v="30"/>
    <s v="United States"/>
    <x v="2"/>
    <x v="11"/>
    <n v="49"/>
    <n v="0"/>
    <n v="20510"/>
    <s v="&quot;Sablefish&quot;"/>
    <n v="0"/>
    <m/>
    <n v="0"/>
    <n v="0"/>
  </r>
  <r>
    <x v="30"/>
    <s v="United States"/>
    <x v="2"/>
    <x v="12"/>
    <n v="45"/>
    <n v="1"/>
    <n v="20510"/>
    <s v="&quot;Sablefish&quot;"/>
    <n v="4775"/>
    <n v="12.6086105848257"/>
    <n v="60206.115542542597"/>
    <n v="219946.46191290801"/>
  </r>
  <r>
    <x v="30"/>
    <s v="United States"/>
    <x v="2"/>
    <x v="13"/>
    <n v="46"/>
    <n v="1"/>
    <n v="20510"/>
    <s v="&quot;Sablefish&quot;"/>
    <n v="351"/>
    <n v="20.547126630358001"/>
    <n v="7212.0414472556404"/>
    <n v="24692.253047871101"/>
  </r>
  <r>
    <x v="30"/>
    <s v="United States"/>
    <x v="3"/>
    <x v="14"/>
    <n v="38"/>
    <n v="1"/>
    <n v="20510"/>
    <s v="&quot;Sablefish&quot;"/>
    <n v="5782"/>
    <n v="9.9707322349407104"/>
    <n v="57650.773782427197"/>
    <n v="195122.18220956399"/>
  </r>
  <r>
    <x v="30"/>
    <s v="United States"/>
    <x v="4"/>
    <x v="22"/>
    <n v="28"/>
    <n v="0"/>
    <n v="20510"/>
    <s v="&quot;Sablefish&quot;"/>
    <n v="665"/>
    <n v="14.163387287791"/>
    <n v="9418.6525463810194"/>
    <n v="23416.526198145999"/>
  </r>
  <r>
    <x v="30"/>
    <s v="United States"/>
    <x v="4"/>
    <x v="17"/>
    <n v="25"/>
    <n v="1"/>
    <n v="20510"/>
    <s v="&quot;Sablefish&quot;"/>
    <n v="9147"/>
    <n v="9.1787286578496996"/>
    <n v="83957.831033351205"/>
    <n v="291439.87808817998"/>
  </r>
  <r>
    <x v="31"/>
    <s v="Japan"/>
    <x v="0"/>
    <x v="0"/>
    <n v="15"/>
    <n v="1"/>
    <n v="20510"/>
    <s v="&quot;Sablefish&quot;"/>
    <n v="14062"/>
    <n v="3.6"/>
    <n v="162000"/>
    <n v="491000"/>
  </r>
  <r>
    <x v="31"/>
    <s v="Japan"/>
    <x v="0"/>
    <x v="1"/>
    <n v="16"/>
    <n v="1"/>
    <n v="20510"/>
    <s v="&quot;Sablefish&quot;"/>
    <n v="8170"/>
    <m/>
    <m/>
    <m/>
  </r>
  <r>
    <x v="31"/>
    <s v="Japan"/>
    <x v="0"/>
    <x v="2"/>
    <n v="18"/>
    <n v="1"/>
    <n v="20510"/>
    <s v="&quot;Sablefish&quot;"/>
    <n v="10570"/>
    <m/>
    <m/>
    <m/>
  </r>
  <r>
    <x v="31"/>
    <s v="Japan"/>
    <x v="0"/>
    <x v="3"/>
    <n v="17"/>
    <n v="1"/>
    <n v="20510"/>
    <s v="&quot;Sablefish&quot;"/>
    <n v="11440"/>
    <m/>
    <m/>
    <m/>
  </r>
  <r>
    <x v="31"/>
    <s v="Japan"/>
    <x v="5"/>
    <x v="18"/>
    <n v="9"/>
    <n v="1"/>
    <n v="20510"/>
    <s v="&quot;Sablefish&quot;"/>
    <n v="5060"/>
    <m/>
    <m/>
    <m/>
  </r>
  <r>
    <x v="31"/>
    <s v="Japan"/>
    <x v="5"/>
    <x v="19"/>
    <n v="8"/>
    <n v="1"/>
    <n v="20510"/>
    <s v="&quot;Sablefish&quot;"/>
    <n v="12390"/>
    <n v="3.15"/>
    <n v="77000"/>
    <n v="208000"/>
  </r>
  <r>
    <x v="31"/>
    <s v="Japan"/>
    <x v="5"/>
    <x v="20"/>
    <n v="7"/>
    <n v="1"/>
    <n v="20510"/>
    <s v="&quot;Sablefish&quot;"/>
    <n v="4070"/>
    <m/>
    <m/>
    <m/>
  </r>
  <r>
    <x v="31"/>
    <s v="Japan"/>
    <x v="5"/>
    <x v="21"/>
    <n v="6"/>
    <n v="1"/>
    <n v="20510"/>
    <s v="&quot;Sablefish&quot;"/>
    <n v="4800"/>
    <m/>
    <m/>
    <m/>
  </r>
  <r>
    <x v="31"/>
    <s v="Japan"/>
    <x v="1"/>
    <x v="4"/>
    <n v="36"/>
    <n v="0"/>
    <n v="20510"/>
    <s v="&quot;Sablefish&quot;"/>
    <n v="6346"/>
    <m/>
    <m/>
    <m/>
  </r>
  <r>
    <x v="31"/>
    <s v="Japan"/>
    <x v="1"/>
    <x v="5"/>
    <n v="30"/>
    <n v="1"/>
    <n v="20510"/>
    <s v="&quot;Sablefish&quot;"/>
    <n v="8083"/>
    <n v="10.8"/>
    <n v="191000"/>
    <n v="611000"/>
  </r>
  <r>
    <x v="31"/>
    <s v="Japan"/>
    <x v="1"/>
    <x v="6"/>
    <n v="35"/>
    <n v="1"/>
    <n v="20510"/>
    <s v="&quot;Sablefish&quot;"/>
    <n v="9580"/>
    <m/>
    <m/>
    <m/>
  </r>
  <r>
    <x v="31"/>
    <s v="Japan"/>
    <x v="2"/>
    <x v="9"/>
    <n v="39"/>
    <n v="1"/>
    <n v="20510"/>
    <s v="&quot;Sablefish&quot;"/>
    <n v="1831"/>
    <m/>
    <m/>
    <m/>
  </r>
  <r>
    <x v="31"/>
    <s v="Japan"/>
    <x v="2"/>
    <x v="11"/>
    <n v="49"/>
    <n v="0"/>
    <n v="20510"/>
    <s v="&quot;Sablefish&quot;"/>
    <n v="0"/>
    <m/>
    <m/>
    <m/>
  </r>
  <r>
    <x v="31"/>
    <s v="Japan"/>
    <x v="2"/>
    <x v="12"/>
    <n v="45"/>
    <n v="1"/>
    <n v="20510"/>
    <s v="&quot;Sablefish&quot;"/>
    <n v="4775"/>
    <n v="7.65"/>
    <n v="82000"/>
    <n v="265000"/>
  </r>
  <r>
    <x v="31"/>
    <s v="Japan"/>
    <x v="3"/>
    <x v="14"/>
    <n v="38"/>
    <n v="1"/>
    <n v="20510"/>
    <s v="&quot;Sablefish&quot;"/>
    <n v="5782"/>
    <n v="11.7"/>
    <n v="67000"/>
    <n v="214000"/>
  </r>
  <r>
    <x v="31"/>
    <s v="Japan"/>
    <x v="4"/>
    <x v="17"/>
    <n v="25"/>
    <n v="1"/>
    <n v="20510"/>
    <s v="&quot;Sablefish&quot;"/>
    <n v="9147"/>
    <n v="9.4499999999999993"/>
    <n v="88000"/>
    <n v="279000"/>
  </r>
  <r>
    <x v="32"/>
    <s v="Japan"/>
    <x v="0"/>
    <x v="0"/>
    <n v="15"/>
    <n v="1"/>
    <n v="20510"/>
    <s v="&quot;Sablefish&quot;"/>
    <n v="14062"/>
    <n v="3.6"/>
    <n v="162000"/>
    <n v="491000"/>
  </r>
  <r>
    <x v="32"/>
    <s v="Japan"/>
    <x v="0"/>
    <x v="1"/>
    <n v="16"/>
    <n v="1"/>
    <n v="20510"/>
    <s v="&quot;Sablefish&quot;"/>
    <n v="10380"/>
    <m/>
    <m/>
    <m/>
  </r>
  <r>
    <x v="32"/>
    <s v="Japan"/>
    <x v="0"/>
    <x v="2"/>
    <n v="18"/>
    <n v="1"/>
    <n v="20510"/>
    <s v="&quot;Sablefish&quot;"/>
    <n v="10570"/>
    <m/>
    <m/>
    <m/>
  </r>
  <r>
    <x v="32"/>
    <s v="Japan"/>
    <x v="0"/>
    <x v="3"/>
    <n v="17"/>
    <n v="1"/>
    <n v="20510"/>
    <s v="&quot;Sablefish&quot;"/>
    <n v="11440"/>
    <m/>
    <m/>
    <m/>
  </r>
  <r>
    <x v="32"/>
    <s v="Japan"/>
    <x v="5"/>
    <x v="18"/>
    <n v="9"/>
    <n v="1"/>
    <n v="20510"/>
    <s v="&quot;Sablefish&quot;"/>
    <n v="5060"/>
    <m/>
    <m/>
    <m/>
  </r>
  <r>
    <x v="32"/>
    <s v="Japan"/>
    <x v="5"/>
    <x v="19"/>
    <n v="8"/>
    <n v="1"/>
    <n v="20510"/>
    <s v="&quot;Sablefish&quot;"/>
    <n v="12390"/>
    <n v="7.65"/>
    <n v="205000"/>
    <n v="528000"/>
  </r>
  <r>
    <x v="32"/>
    <s v="Japan"/>
    <x v="5"/>
    <x v="20"/>
    <n v="7"/>
    <n v="1"/>
    <n v="20510"/>
    <s v="&quot;Sablefish&quot;"/>
    <n v="4070"/>
    <m/>
    <m/>
    <m/>
  </r>
  <r>
    <x v="32"/>
    <s v="Japan"/>
    <x v="5"/>
    <x v="21"/>
    <n v="6"/>
    <n v="1"/>
    <n v="20510"/>
    <s v="&quot;Sablefish&quot;"/>
    <n v="4800"/>
    <m/>
    <m/>
    <m/>
  </r>
  <r>
    <x v="32"/>
    <s v="Japan"/>
    <x v="1"/>
    <x v="4"/>
    <n v="36"/>
    <n v="0"/>
    <n v="20510"/>
    <s v="&quot;Sablefish&quot;"/>
    <n v="6346"/>
    <m/>
    <m/>
    <m/>
  </r>
  <r>
    <x v="32"/>
    <s v="Japan"/>
    <x v="1"/>
    <x v="5"/>
    <n v="30"/>
    <n v="1"/>
    <n v="20510"/>
    <s v="&quot;Sablefish&quot;"/>
    <n v="8083"/>
    <n v="11.25"/>
    <n v="197000"/>
    <n v="598000"/>
  </r>
  <r>
    <x v="32"/>
    <s v="Japan"/>
    <x v="1"/>
    <x v="6"/>
    <n v="35"/>
    <n v="1"/>
    <n v="20510"/>
    <s v="&quot;Sablefish&quot;"/>
    <n v="9580"/>
    <m/>
    <m/>
    <m/>
  </r>
  <r>
    <x v="32"/>
    <s v="Japan"/>
    <x v="2"/>
    <x v="9"/>
    <n v="39"/>
    <n v="1"/>
    <n v="20510"/>
    <s v="&quot;Sablefish&quot;"/>
    <n v="1831"/>
    <m/>
    <m/>
    <m/>
  </r>
  <r>
    <x v="32"/>
    <s v="Japan"/>
    <x v="2"/>
    <x v="11"/>
    <n v="49"/>
    <n v="0"/>
    <n v="20510"/>
    <s v="&quot;Sablefish&quot;"/>
    <n v="0"/>
    <m/>
    <m/>
    <m/>
  </r>
  <r>
    <x v="32"/>
    <s v="Japan"/>
    <x v="2"/>
    <x v="12"/>
    <n v="45"/>
    <n v="1"/>
    <n v="20510"/>
    <s v="&quot;Sablefish&quot;"/>
    <n v="4775"/>
    <n v="8.5500000000000007"/>
    <n v="90000"/>
    <n v="283000"/>
  </r>
  <r>
    <x v="32"/>
    <s v="Japan"/>
    <x v="3"/>
    <x v="14"/>
    <n v="38"/>
    <n v="1"/>
    <n v="20510"/>
    <s v="&quot;Sablefish&quot;"/>
    <n v="5782"/>
    <n v="13.05"/>
    <n v="76000"/>
    <n v="233000"/>
  </r>
  <r>
    <x v="32"/>
    <s v="Japan"/>
    <x v="4"/>
    <x v="17"/>
    <n v="25"/>
    <n v="1"/>
    <n v="20510"/>
    <s v="&quot;Sablefish&quot;"/>
    <n v="9147"/>
    <n v="11.7"/>
    <n v="109000"/>
    <n v="322000"/>
  </r>
  <r>
    <x v="33"/>
    <s v="Japan"/>
    <x v="0"/>
    <x v="0"/>
    <n v="15"/>
    <n v="1"/>
    <n v="20510"/>
    <s v="&quot;Sablefish&quot;"/>
    <n v="14062"/>
    <n v="4.05"/>
    <n v="197000"/>
    <n v="566000"/>
  </r>
  <r>
    <x v="33"/>
    <s v="Japan"/>
    <x v="0"/>
    <x v="1"/>
    <n v="16"/>
    <n v="1"/>
    <n v="20510"/>
    <s v="&quot;Sablefish&quot;"/>
    <n v="10380"/>
    <m/>
    <m/>
    <m/>
  </r>
  <r>
    <x v="33"/>
    <s v="Japan"/>
    <x v="0"/>
    <x v="2"/>
    <n v="18"/>
    <n v="1"/>
    <n v="20510"/>
    <s v="&quot;Sablefish&quot;"/>
    <n v="10570"/>
    <m/>
    <m/>
    <m/>
  </r>
  <r>
    <x v="33"/>
    <s v="Japan"/>
    <x v="0"/>
    <x v="3"/>
    <n v="17"/>
    <n v="1"/>
    <n v="20510"/>
    <s v="&quot;Sablefish&quot;"/>
    <n v="11440"/>
    <m/>
    <m/>
    <m/>
  </r>
  <r>
    <x v="33"/>
    <s v="Japan"/>
    <x v="5"/>
    <x v="18"/>
    <n v="9"/>
    <n v="1"/>
    <n v="20510"/>
    <s v="&quot;Sablefish&quot;"/>
    <n v="5060"/>
    <m/>
    <m/>
    <m/>
  </r>
  <r>
    <x v="33"/>
    <s v="Japan"/>
    <x v="5"/>
    <x v="19"/>
    <n v="8"/>
    <n v="1"/>
    <n v="20510"/>
    <s v="&quot;Sablefish&quot;"/>
    <n v="12390"/>
    <n v="9"/>
    <n v="239000"/>
    <n v="547000"/>
  </r>
  <r>
    <x v="33"/>
    <s v="Japan"/>
    <x v="5"/>
    <x v="20"/>
    <n v="7"/>
    <n v="1"/>
    <n v="20510"/>
    <s v="&quot;Sablefish&quot;"/>
    <n v="4070"/>
    <m/>
    <m/>
    <m/>
  </r>
  <r>
    <x v="33"/>
    <s v="Japan"/>
    <x v="5"/>
    <x v="21"/>
    <n v="6"/>
    <n v="1"/>
    <n v="20510"/>
    <s v="&quot;Sablefish&quot;"/>
    <n v="4800"/>
    <m/>
    <m/>
    <m/>
  </r>
  <r>
    <x v="33"/>
    <s v="Japan"/>
    <x v="1"/>
    <x v="4"/>
    <n v="36"/>
    <n v="0"/>
    <n v="20510"/>
    <s v="&quot;Sablefish&quot;"/>
    <n v="6346"/>
    <m/>
    <m/>
    <m/>
  </r>
  <r>
    <x v="33"/>
    <s v="Japan"/>
    <x v="1"/>
    <x v="5"/>
    <n v="30"/>
    <n v="1"/>
    <n v="20510"/>
    <s v="&quot;Sablefish&quot;"/>
    <n v="8083"/>
    <n v="11.7"/>
    <n v="208000"/>
    <n v="655000"/>
  </r>
  <r>
    <x v="33"/>
    <s v="Japan"/>
    <x v="1"/>
    <x v="6"/>
    <n v="35"/>
    <n v="1"/>
    <n v="20510"/>
    <s v="&quot;Sablefish&quot;"/>
    <n v="9580"/>
    <m/>
    <m/>
    <m/>
  </r>
  <r>
    <x v="33"/>
    <s v="Japan"/>
    <x v="2"/>
    <x v="9"/>
    <n v="39"/>
    <n v="1"/>
    <n v="20510"/>
    <s v="&quot;Sablefish&quot;"/>
    <n v="1831"/>
    <m/>
    <m/>
    <m/>
  </r>
  <r>
    <x v="33"/>
    <s v="Japan"/>
    <x v="2"/>
    <x v="11"/>
    <n v="49"/>
    <n v="0"/>
    <n v="20510"/>
    <s v="&quot;Sablefish&quot;"/>
    <n v="0"/>
    <m/>
    <m/>
    <m/>
  </r>
  <r>
    <x v="33"/>
    <s v="Japan"/>
    <x v="2"/>
    <x v="12"/>
    <n v="45"/>
    <n v="1"/>
    <n v="20510"/>
    <s v="&quot;Sablefish&quot;"/>
    <n v="4775"/>
    <n v="7.2"/>
    <n v="78000"/>
    <n v="248000"/>
  </r>
  <r>
    <x v="33"/>
    <s v="Japan"/>
    <x v="3"/>
    <x v="14"/>
    <n v="38"/>
    <n v="1"/>
    <n v="20510"/>
    <s v="&quot;Sablefish&quot;"/>
    <n v="5782"/>
    <n v="10.35"/>
    <n v="60000"/>
    <n v="193000"/>
  </r>
  <r>
    <x v="33"/>
    <s v="Japan"/>
    <x v="4"/>
    <x v="17"/>
    <n v="25"/>
    <n v="1"/>
    <n v="20510"/>
    <s v="&quot;Sablefish&quot;"/>
    <n v="9147"/>
    <n v="13.05"/>
    <n v="121000"/>
    <n v="360000"/>
  </r>
  <r>
    <x v="34"/>
    <s v="Japan"/>
    <x v="0"/>
    <x v="0"/>
    <n v="15"/>
    <n v="1"/>
    <n v="20510"/>
    <s v="&quot;Sablefish&quot;"/>
    <n v="14062"/>
    <n v="3.6"/>
    <n v="162000"/>
    <n v="434000"/>
  </r>
  <r>
    <x v="34"/>
    <s v="Japan"/>
    <x v="0"/>
    <x v="1"/>
    <n v="16"/>
    <n v="1"/>
    <n v="20510"/>
    <s v="&quot;Sablefish&quot;"/>
    <n v="10380"/>
    <m/>
    <m/>
    <m/>
  </r>
  <r>
    <x v="34"/>
    <s v="Japan"/>
    <x v="0"/>
    <x v="2"/>
    <n v="18"/>
    <n v="1"/>
    <n v="20510"/>
    <s v="&quot;Sablefish&quot;"/>
    <n v="10570"/>
    <m/>
    <m/>
    <m/>
  </r>
  <r>
    <x v="34"/>
    <s v="Japan"/>
    <x v="0"/>
    <x v="3"/>
    <n v="17"/>
    <n v="1"/>
    <n v="20510"/>
    <s v="&quot;Sablefish&quot;"/>
    <n v="11440"/>
    <m/>
    <m/>
    <m/>
  </r>
  <r>
    <x v="34"/>
    <s v="Japan"/>
    <x v="5"/>
    <x v="18"/>
    <n v="9"/>
    <n v="1"/>
    <n v="20510"/>
    <s v="&quot;Sablefish&quot;"/>
    <n v="5060"/>
    <m/>
    <m/>
    <m/>
  </r>
  <r>
    <x v="34"/>
    <s v="Japan"/>
    <x v="5"/>
    <x v="19"/>
    <n v="8"/>
    <n v="1"/>
    <n v="20510"/>
    <s v="&quot;Sablefish&quot;"/>
    <n v="12390"/>
    <n v="5.85"/>
    <n v="154000"/>
    <n v="359000"/>
  </r>
  <r>
    <x v="34"/>
    <s v="Japan"/>
    <x v="5"/>
    <x v="20"/>
    <n v="7"/>
    <n v="1"/>
    <n v="20510"/>
    <s v="&quot;Sablefish&quot;"/>
    <n v="4070"/>
    <m/>
    <m/>
    <m/>
  </r>
  <r>
    <x v="34"/>
    <s v="Japan"/>
    <x v="5"/>
    <x v="21"/>
    <n v="6"/>
    <n v="1"/>
    <n v="20510"/>
    <s v="&quot;Sablefish&quot;"/>
    <n v="4800"/>
    <m/>
    <m/>
    <m/>
  </r>
  <r>
    <x v="34"/>
    <s v="Japan"/>
    <x v="1"/>
    <x v="4"/>
    <n v="36"/>
    <n v="0"/>
    <n v="20510"/>
    <s v="&quot;Sablefish&quot;"/>
    <n v="6346"/>
    <m/>
    <m/>
    <m/>
  </r>
  <r>
    <x v="34"/>
    <s v="Japan"/>
    <x v="1"/>
    <x v="5"/>
    <n v="30"/>
    <n v="1"/>
    <n v="20510"/>
    <s v="&quot;Sablefish&quot;"/>
    <n v="6071"/>
    <n v="9.4499999999999993"/>
    <n v="167000"/>
    <n v="436000"/>
  </r>
  <r>
    <x v="34"/>
    <s v="Japan"/>
    <x v="1"/>
    <x v="6"/>
    <n v="35"/>
    <n v="1"/>
    <n v="20510"/>
    <s v="&quot;Sablefish&quot;"/>
    <n v="9580"/>
    <m/>
    <m/>
    <m/>
  </r>
  <r>
    <x v="34"/>
    <s v="Japan"/>
    <x v="2"/>
    <x v="9"/>
    <n v="39"/>
    <n v="1"/>
    <n v="20510"/>
    <s v="&quot;Sablefish&quot;"/>
    <n v="1831"/>
    <m/>
    <m/>
    <m/>
  </r>
  <r>
    <x v="34"/>
    <s v="Japan"/>
    <x v="2"/>
    <x v="11"/>
    <n v="49"/>
    <n v="0"/>
    <n v="20510"/>
    <s v="&quot;Sablefish&quot;"/>
    <n v="0"/>
    <m/>
    <m/>
    <m/>
  </r>
  <r>
    <x v="34"/>
    <s v="Japan"/>
    <x v="2"/>
    <x v="12"/>
    <n v="45"/>
    <n v="1"/>
    <n v="20510"/>
    <s v="&quot;Sablefish&quot;"/>
    <n v="4775"/>
    <n v="5.85"/>
    <n v="64000"/>
    <n v="192000"/>
  </r>
  <r>
    <x v="34"/>
    <s v="Japan"/>
    <x v="3"/>
    <x v="14"/>
    <n v="38"/>
    <n v="1"/>
    <n v="20510"/>
    <s v="&quot;Sablefish&quot;"/>
    <n v="5782"/>
    <n v="7.65"/>
    <n v="44000"/>
    <n v="130000"/>
  </r>
  <r>
    <x v="34"/>
    <s v="Japan"/>
    <x v="4"/>
    <x v="17"/>
    <n v="25"/>
    <n v="1"/>
    <n v="20510"/>
    <s v="&quot;Sablefish&quot;"/>
    <n v="9147"/>
    <n v="10.35"/>
    <n v="94000"/>
    <n v="272000"/>
  </r>
  <r>
    <x v="35"/>
    <s v="Japan"/>
    <x v="0"/>
    <x v="0"/>
    <n v="15"/>
    <n v="1"/>
    <n v="20510"/>
    <s v="&quot;Sablefish&quot;"/>
    <n v="14062"/>
    <n v="3.15"/>
    <n v="137000"/>
    <n v="359000"/>
  </r>
  <r>
    <x v="35"/>
    <s v="Japan"/>
    <x v="0"/>
    <x v="1"/>
    <n v="16"/>
    <n v="1"/>
    <n v="20510"/>
    <s v="&quot;Sablefish&quot;"/>
    <n v="10380"/>
    <m/>
    <m/>
    <m/>
  </r>
  <r>
    <x v="35"/>
    <s v="Japan"/>
    <x v="0"/>
    <x v="2"/>
    <n v="18"/>
    <n v="1"/>
    <n v="20510"/>
    <s v="&quot;Sablefish&quot;"/>
    <n v="10570"/>
    <m/>
    <m/>
    <m/>
  </r>
  <r>
    <x v="35"/>
    <s v="Japan"/>
    <x v="0"/>
    <x v="3"/>
    <n v="17"/>
    <n v="1"/>
    <n v="20510"/>
    <s v="&quot;Sablefish&quot;"/>
    <n v="11440"/>
    <m/>
    <m/>
    <m/>
  </r>
  <r>
    <x v="35"/>
    <s v="Japan"/>
    <x v="5"/>
    <x v="18"/>
    <n v="9"/>
    <n v="1"/>
    <n v="20510"/>
    <s v="&quot;Sablefish&quot;"/>
    <n v="5060"/>
    <m/>
    <m/>
    <m/>
  </r>
  <r>
    <x v="35"/>
    <s v="Japan"/>
    <x v="5"/>
    <x v="19"/>
    <n v="8"/>
    <n v="1"/>
    <n v="20510"/>
    <s v="&quot;Sablefish&quot;"/>
    <n v="12390"/>
    <n v="5.4"/>
    <n v="137000"/>
    <n v="284000"/>
  </r>
  <r>
    <x v="35"/>
    <s v="Japan"/>
    <x v="5"/>
    <x v="20"/>
    <n v="7"/>
    <n v="1"/>
    <n v="20510"/>
    <s v="&quot;Sablefish&quot;"/>
    <n v="4070"/>
    <m/>
    <m/>
    <m/>
  </r>
  <r>
    <x v="35"/>
    <s v="Japan"/>
    <x v="5"/>
    <x v="21"/>
    <n v="6"/>
    <n v="1"/>
    <n v="20510"/>
    <s v="&quot;Sablefish&quot;"/>
    <n v="4800"/>
    <m/>
    <m/>
    <m/>
  </r>
  <r>
    <x v="35"/>
    <s v="Japan"/>
    <x v="1"/>
    <x v="4"/>
    <n v="36"/>
    <n v="0"/>
    <n v="20510"/>
    <s v="&quot;Sablefish&quot;"/>
    <n v="6346"/>
    <m/>
    <m/>
    <m/>
  </r>
  <r>
    <x v="35"/>
    <s v="Japan"/>
    <x v="1"/>
    <x v="5"/>
    <n v="30"/>
    <n v="1"/>
    <n v="20510"/>
    <s v="&quot;Sablefish&quot;"/>
    <n v="8083"/>
    <n v="8.5500000000000007"/>
    <n v="148000"/>
    <n v="383000"/>
  </r>
  <r>
    <x v="35"/>
    <s v="Japan"/>
    <x v="1"/>
    <x v="6"/>
    <n v="35"/>
    <n v="1"/>
    <n v="20510"/>
    <s v="&quot;Sablefish&quot;"/>
    <n v="9580"/>
    <m/>
    <m/>
    <m/>
  </r>
  <r>
    <x v="35"/>
    <s v="Japan"/>
    <x v="2"/>
    <x v="9"/>
    <n v="39"/>
    <n v="1"/>
    <n v="20510"/>
    <s v="&quot;Sablefish&quot;"/>
    <n v="1831"/>
    <m/>
    <m/>
    <m/>
  </r>
  <r>
    <x v="35"/>
    <s v="Japan"/>
    <x v="2"/>
    <x v="11"/>
    <n v="49"/>
    <n v="0"/>
    <n v="20510"/>
    <s v="&quot;Sablefish&quot;"/>
    <n v="0"/>
    <m/>
    <m/>
    <m/>
  </r>
  <r>
    <x v="35"/>
    <s v="Japan"/>
    <x v="2"/>
    <x v="12"/>
    <n v="45"/>
    <n v="1"/>
    <n v="20510"/>
    <s v="&quot;Sablefish&quot;"/>
    <n v="4775"/>
    <n v="5.85"/>
    <n v="61000"/>
    <n v="184000"/>
  </r>
  <r>
    <x v="35"/>
    <s v="Japan"/>
    <x v="3"/>
    <x v="14"/>
    <n v="38"/>
    <n v="1"/>
    <n v="20510"/>
    <s v="&quot;Sablefish&quot;"/>
    <n v="5782"/>
    <n v="7.2"/>
    <n v="41000"/>
    <n v="114000"/>
  </r>
  <r>
    <x v="35"/>
    <s v="Japan"/>
    <x v="4"/>
    <x v="17"/>
    <n v="25"/>
    <n v="1"/>
    <n v="20510"/>
    <s v="&quot;Sablefish&quot;"/>
    <n v="9147"/>
    <n v="10.8"/>
    <n v="98000"/>
    <n v="272000"/>
  </r>
  <r>
    <x v="36"/>
    <s v="Japan"/>
    <x v="0"/>
    <x v="0"/>
    <n v="15"/>
    <n v="1"/>
    <n v="20510"/>
    <s v="&quot;Sablefish&quot;"/>
    <n v="14062"/>
    <n v="2.7"/>
    <n v="128000"/>
    <n v="302000"/>
  </r>
  <r>
    <x v="36"/>
    <s v="Japan"/>
    <x v="0"/>
    <x v="1"/>
    <n v="16"/>
    <n v="1"/>
    <n v="20510"/>
    <s v="&quot;Sablefish&quot;"/>
    <n v="10380"/>
    <m/>
    <m/>
    <m/>
  </r>
  <r>
    <x v="36"/>
    <s v="Japan"/>
    <x v="0"/>
    <x v="2"/>
    <n v="18"/>
    <n v="1"/>
    <n v="20510"/>
    <s v="&quot;Sablefish&quot;"/>
    <n v="10570"/>
    <m/>
    <m/>
    <m/>
  </r>
  <r>
    <x v="36"/>
    <s v="Japan"/>
    <x v="0"/>
    <x v="3"/>
    <n v="17"/>
    <n v="1"/>
    <n v="20510"/>
    <s v="&quot;Sablefish&quot;"/>
    <n v="11440"/>
    <m/>
    <m/>
    <m/>
  </r>
  <r>
    <x v="36"/>
    <s v="Japan"/>
    <x v="5"/>
    <x v="18"/>
    <n v="9"/>
    <n v="1"/>
    <n v="20510"/>
    <s v="&quot;Sablefish&quot;"/>
    <n v="5060"/>
    <m/>
    <m/>
    <m/>
  </r>
  <r>
    <x v="36"/>
    <s v="Japan"/>
    <x v="5"/>
    <x v="19"/>
    <n v="8"/>
    <n v="1"/>
    <n v="20510"/>
    <s v="&quot;Sablefish&quot;"/>
    <n v="12390"/>
    <n v="4.5"/>
    <n v="120000"/>
    <n v="283000"/>
  </r>
  <r>
    <x v="36"/>
    <s v="Japan"/>
    <x v="5"/>
    <x v="20"/>
    <n v="7"/>
    <n v="1"/>
    <n v="20510"/>
    <s v="&quot;Sablefish&quot;"/>
    <n v="4070"/>
    <m/>
    <m/>
    <m/>
  </r>
  <r>
    <x v="36"/>
    <s v="Japan"/>
    <x v="5"/>
    <x v="21"/>
    <n v="6"/>
    <n v="1"/>
    <n v="20510"/>
    <s v="&quot;Sablefish&quot;"/>
    <n v="4800"/>
    <m/>
    <m/>
    <m/>
  </r>
  <r>
    <x v="36"/>
    <s v="Japan"/>
    <x v="1"/>
    <x v="4"/>
    <n v="36"/>
    <n v="0"/>
    <n v="20510"/>
    <s v="&quot;Sablefish&quot;"/>
    <n v="6346"/>
    <m/>
    <m/>
    <m/>
  </r>
  <r>
    <x v="36"/>
    <s v="Japan"/>
    <x v="1"/>
    <x v="5"/>
    <n v="30"/>
    <n v="1"/>
    <n v="20510"/>
    <s v="&quot;Sablefish&quot;"/>
    <n v="8083"/>
    <n v="8.5500000000000007"/>
    <n v="155000"/>
    <n v="418000"/>
  </r>
  <r>
    <x v="36"/>
    <s v="Japan"/>
    <x v="1"/>
    <x v="6"/>
    <n v="35"/>
    <n v="1"/>
    <n v="20510"/>
    <s v="&quot;Sablefish&quot;"/>
    <n v="9580"/>
    <m/>
    <m/>
    <m/>
  </r>
  <r>
    <x v="36"/>
    <s v="Japan"/>
    <x v="2"/>
    <x v="9"/>
    <n v="39"/>
    <n v="1"/>
    <n v="20510"/>
    <s v="&quot;Sablefish&quot;"/>
    <n v="1831"/>
    <m/>
    <m/>
    <m/>
  </r>
  <r>
    <x v="36"/>
    <s v="Japan"/>
    <x v="2"/>
    <x v="11"/>
    <n v="49"/>
    <n v="0"/>
    <n v="20510"/>
    <s v="&quot;Sablefish&quot;"/>
    <n v="0"/>
    <m/>
    <m/>
    <m/>
  </r>
  <r>
    <x v="36"/>
    <s v="Japan"/>
    <x v="2"/>
    <x v="12"/>
    <n v="45"/>
    <n v="1"/>
    <n v="20510"/>
    <s v="&quot;Sablefish&quot;"/>
    <n v="4775"/>
    <n v="6.3"/>
    <n v="69000"/>
    <n v="199000"/>
  </r>
  <r>
    <x v="36"/>
    <s v="Japan"/>
    <x v="3"/>
    <x v="14"/>
    <n v="38"/>
    <n v="1"/>
    <n v="20510"/>
    <s v="&quot;Sablefish&quot;"/>
    <n v="5782"/>
    <n v="9.9"/>
    <n v="57000"/>
    <n v="149000"/>
  </r>
  <r>
    <x v="36"/>
    <s v="Japan"/>
    <x v="4"/>
    <x v="17"/>
    <n v="25"/>
    <n v="1"/>
    <n v="20510"/>
    <s v="&quot;Sablefish&quot;"/>
    <n v="9147"/>
    <n v="9.4499999999999993"/>
    <n v="85000"/>
    <n v="221000"/>
  </r>
  <r>
    <x v="37"/>
    <s v="Japan"/>
    <x v="0"/>
    <x v="0"/>
    <n v="15"/>
    <n v="1"/>
    <n v="20510"/>
    <s v="&quot;Sablefish&quot;"/>
    <n v="14062"/>
    <n v="6.3"/>
    <n v="66000"/>
    <n v="192000"/>
  </r>
  <r>
    <x v="37"/>
    <s v="Japan"/>
    <x v="0"/>
    <x v="1"/>
    <n v="16"/>
    <n v="1"/>
    <n v="20510"/>
    <s v="&quot;Sablefish&quot;"/>
    <n v="10380"/>
    <m/>
    <m/>
    <m/>
  </r>
  <r>
    <x v="37"/>
    <s v="Japan"/>
    <x v="0"/>
    <x v="2"/>
    <n v="18"/>
    <n v="1"/>
    <n v="20510"/>
    <s v="&quot;Sablefish&quot;"/>
    <n v="10570"/>
    <m/>
    <m/>
    <m/>
  </r>
  <r>
    <x v="37"/>
    <s v="Japan"/>
    <x v="0"/>
    <x v="3"/>
    <n v="17"/>
    <n v="1"/>
    <n v="20510"/>
    <s v="&quot;Sablefish&quot;"/>
    <n v="11440"/>
    <m/>
    <m/>
    <m/>
  </r>
  <r>
    <x v="37"/>
    <s v="Japan"/>
    <x v="5"/>
    <x v="18"/>
    <n v="9"/>
    <n v="1"/>
    <n v="20510"/>
    <s v="&quot;Sablefish&quot;"/>
    <n v="5060"/>
    <n v="3.6"/>
    <n v="92000"/>
    <n v="211000"/>
  </r>
  <r>
    <x v="37"/>
    <s v="Japan"/>
    <x v="1"/>
    <x v="4"/>
    <n v="36"/>
    <n v="0"/>
    <n v="20510"/>
    <s v="&quot;Sablefish&quot;"/>
    <n v="6346"/>
    <m/>
    <m/>
    <m/>
  </r>
  <r>
    <x v="37"/>
    <s v="Japan"/>
    <x v="1"/>
    <x v="5"/>
    <n v="30"/>
    <n v="1"/>
    <n v="20510"/>
    <s v="&quot;Sablefish&quot;"/>
    <n v="6071"/>
    <n v="5.4"/>
    <n v="96000"/>
    <n v="244000"/>
  </r>
  <r>
    <x v="37"/>
    <s v="Japan"/>
    <x v="1"/>
    <x v="6"/>
    <n v="35"/>
    <n v="1"/>
    <n v="20510"/>
    <s v="&quot;Sablefish&quot;"/>
    <n v="9580"/>
    <m/>
    <m/>
    <m/>
  </r>
  <r>
    <x v="37"/>
    <s v="Japan"/>
    <x v="2"/>
    <x v="9"/>
    <n v="39"/>
    <n v="1"/>
    <n v="20510"/>
    <s v="&quot;Sablefish&quot;"/>
    <n v="1831"/>
    <m/>
    <m/>
    <m/>
  </r>
  <r>
    <x v="37"/>
    <s v="Japan"/>
    <x v="2"/>
    <x v="11"/>
    <n v="49"/>
    <n v="0"/>
    <n v="20510"/>
    <s v="&quot;Sablefish&quot;"/>
    <n v="0"/>
    <m/>
    <m/>
    <m/>
  </r>
  <r>
    <x v="37"/>
    <s v="Japan"/>
    <x v="2"/>
    <x v="12"/>
    <n v="45"/>
    <n v="1"/>
    <n v="20510"/>
    <s v="&quot;Sablefish&quot;"/>
    <n v="4775"/>
    <m/>
    <m/>
    <n v="682000"/>
  </r>
  <r>
    <x v="37"/>
    <s v="Japan"/>
    <x v="3"/>
    <x v="14"/>
    <n v="38"/>
    <n v="1"/>
    <n v="20510"/>
    <s v="&quot;Sablefish&quot;"/>
    <n v="5782"/>
    <n v="7.65"/>
    <n v="44000"/>
    <n v="114000"/>
  </r>
  <r>
    <x v="37"/>
    <s v="Japan"/>
    <x v="4"/>
    <x v="17"/>
    <n v="25"/>
    <n v="1"/>
    <n v="20510"/>
    <s v="&quot;Sablefish&quot;"/>
    <n v="9147"/>
    <n v="5.4"/>
    <n v="51000"/>
    <n v="128000"/>
  </r>
  <r>
    <x v="38"/>
    <s v="Japan"/>
    <x v="0"/>
    <x v="0"/>
    <n v="15"/>
    <n v="1"/>
    <n v="20510"/>
    <s v="&quot;Sablefish&quot;"/>
    <n v="14062"/>
    <n v="4.95"/>
    <n v="53000"/>
    <n v="131000"/>
  </r>
  <r>
    <x v="38"/>
    <s v="Japan"/>
    <x v="0"/>
    <x v="1"/>
    <n v="16"/>
    <n v="1"/>
    <n v="20510"/>
    <s v="&quot;Sablefish&quot;"/>
    <n v="10380"/>
    <m/>
    <m/>
    <m/>
  </r>
  <r>
    <x v="38"/>
    <s v="Japan"/>
    <x v="0"/>
    <x v="2"/>
    <n v="18"/>
    <n v="1"/>
    <n v="20510"/>
    <s v="&quot;Sablefish&quot;"/>
    <n v="10570"/>
    <m/>
    <m/>
    <m/>
  </r>
  <r>
    <x v="38"/>
    <s v="Japan"/>
    <x v="0"/>
    <x v="3"/>
    <n v="17"/>
    <n v="1"/>
    <n v="20510"/>
    <s v="&quot;Sablefish&quot;"/>
    <n v="11440"/>
    <m/>
    <m/>
    <m/>
  </r>
  <r>
    <x v="38"/>
    <s v="Japan"/>
    <x v="5"/>
    <x v="18"/>
    <n v="9"/>
    <n v="1"/>
    <n v="20510"/>
    <s v="&quot;Sablefish&quot;"/>
    <n v="5060"/>
    <n v="2.7"/>
    <n v="73000"/>
    <n v="167000"/>
  </r>
  <r>
    <x v="38"/>
    <s v="Japan"/>
    <x v="1"/>
    <x v="4"/>
    <n v="36"/>
    <n v="0"/>
    <n v="20510"/>
    <s v="&quot;Sablefish&quot;"/>
    <n v="6346"/>
    <m/>
    <m/>
    <m/>
  </r>
  <r>
    <x v="38"/>
    <s v="Japan"/>
    <x v="1"/>
    <x v="5"/>
    <n v="30"/>
    <n v="1"/>
    <n v="20510"/>
    <s v="&quot;Sablefish&quot;"/>
    <n v="8083"/>
    <n v="4.5"/>
    <n v="82000"/>
    <n v="226000"/>
  </r>
  <r>
    <x v="38"/>
    <s v="Japan"/>
    <x v="1"/>
    <x v="6"/>
    <n v="35"/>
    <n v="1"/>
    <n v="20510"/>
    <s v="&quot;Sablefish&quot;"/>
    <n v="9580"/>
    <m/>
    <m/>
    <m/>
  </r>
  <r>
    <x v="38"/>
    <s v="Japan"/>
    <x v="2"/>
    <x v="9"/>
    <n v="39"/>
    <n v="1"/>
    <n v="20510"/>
    <s v="&quot;Sablefish&quot;"/>
    <n v="1831"/>
    <m/>
    <m/>
    <m/>
  </r>
  <r>
    <x v="38"/>
    <s v="Japan"/>
    <x v="2"/>
    <x v="11"/>
    <n v="49"/>
    <n v="0"/>
    <n v="20510"/>
    <s v="&quot;Sablefish&quot;"/>
    <n v="0"/>
    <m/>
    <m/>
    <m/>
  </r>
  <r>
    <x v="38"/>
    <s v="Japan"/>
    <x v="2"/>
    <x v="12"/>
    <n v="45"/>
    <n v="1"/>
    <n v="20510"/>
    <s v="&quot;Sablefish&quot;"/>
    <n v="4775"/>
    <m/>
    <m/>
    <n v="551000"/>
  </r>
  <r>
    <x v="38"/>
    <s v="Japan"/>
    <x v="3"/>
    <x v="14"/>
    <n v="38"/>
    <n v="1"/>
    <n v="20510"/>
    <s v="&quot;Sablefish&quot;"/>
    <n v="5782"/>
    <n v="5.85"/>
    <n v="33000"/>
    <n v="84000"/>
  </r>
  <r>
    <x v="38"/>
    <s v="Japan"/>
    <x v="4"/>
    <x v="17"/>
    <n v="25"/>
    <n v="1"/>
    <n v="20510"/>
    <s v="&quot;Sablefish&quot;"/>
    <n v="9147"/>
    <n v="3.6"/>
    <n v="35000"/>
    <n v="96000"/>
  </r>
  <r>
    <x v="39"/>
    <s v="Japan"/>
    <x v="0"/>
    <x v="0"/>
    <n v="15"/>
    <n v="1"/>
    <n v="20510"/>
    <s v="&quot;Sablefish&quot;"/>
    <n v="14062"/>
    <n v="2.25"/>
    <n v="110000"/>
    <n v="185000"/>
  </r>
  <r>
    <x v="39"/>
    <s v="Japan"/>
    <x v="0"/>
    <x v="1"/>
    <n v="16"/>
    <n v="1"/>
    <n v="20510"/>
    <s v="&quot;Sablefish&quot;"/>
    <n v="10380"/>
    <m/>
    <m/>
    <m/>
  </r>
  <r>
    <x v="39"/>
    <s v="Japan"/>
    <x v="0"/>
    <x v="2"/>
    <n v="18"/>
    <n v="1"/>
    <n v="20510"/>
    <s v="&quot;Sablefish&quot;"/>
    <n v="10570"/>
    <m/>
    <m/>
    <m/>
  </r>
  <r>
    <x v="39"/>
    <s v="Japan"/>
    <x v="0"/>
    <x v="3"/>
    <n v="17"/>
    <n v="1"/>
    <n v="20510"/>
    <s v="&quot;Sablefish&quot;"/>
    <n v="11440"/>
    <m/>
    <m/>
    <m/>
  </r>
  <r>
    <x v="39"/>
    <s v="Japan"/>
    <x v="5"/>
    <x v="18"/>
    <n v="9"/>
    <n v="1"/>
    <n v="20510"/>
    <s v="&quot;Sablefish&quot;"/>
    <n v="4290"/>
    <m/>
    <m/>
    <m/>
  </r>
  <r>
    <x v="39"/>
    <s v="Japan"/>
    <x v="5"/>
    <x v="19"/>
    <n v="8"/>
    <n v="1"/>
    <n v="20510"/>
    <s v="&quot;Sablefish&quot;"/>
    <n v="2440"/>
    <n v="3.15"/>
    <n v="81000"/>
    <n v="203000"/>
  </r>
  <r>
    <x v="39"/>
    <s v="Japan"/>
    <x v="1"/>
    <x v="5"/>
    <n v="30"/>
    <n v="1"/>
    <n v="20510"/>
    <s v="&quot;Sablefish&quot;"/>
    <n v="8083"/>
    <n v="6.3"/>
    <n v="108000"/>
    <n v="319000"/>
  </r>
  <r>
    <x v="39"/>
    <s v="Japan"/>
    <x v="1"/>
    <x v="6"/>
    <n v="35"/>
    <n v="1"/>
    <n v="20510"/>
    <s v="&quot;Sablefish&quot;"/>
    <n v="9580"/>
    <m/>
    <m/>
    <m/>
  </r>
  <r>
    <x v="39"/>
    <s v="Japan"/>
    <x v="2"/>
    <x v="9"/>
    <n v="39"/>
    <n v="1"/>
    <n v="20510"/>
    <s v="&quot;Sablefish&quot;"/>
    <n v="1831"/>
    <m/>
    <m/>
    <m/>
  </r>
  <r>
    <x v="39"/>
    <s v="Japan"/>
    <x v="2"/>
    <x v="11"/>
    <n v="49"/>
    <n v="0"/>
    <n v="20510"/>
    <s v="&quot;Sablefish&quot;"/>
    <n v="0"/>
    <m/>
    <m/>
    <m/>
  </r>
  <r>
    <x v="39"/>
    <s v="Japan"/>
    <x v="2"/>
    <x v="12"/>
    <n v="45"/>
    <n v="1"/>
    <n v="20510"/>
    <s v="&quot;Sablefish&quot;"/>
    <n v="4775"/>
    <n v="4.5"/>
    <n v="48000"/>
    <n v="139000"/>
  </r>
  <r>
    <x v="39"/>
    <s v="Japan"/>
    <x v="3"/>
    <x v="14"/>
    <n v="38"/>
    <n v="1"/>
    <n v="20510"/>
    <s v="&quot;Sablefish&quot;"/>
    <n v="5782"/>
    <n v="4.95"/>
    <n v="29000"/>
    <n v="92000"/>
  </r>
  <r>
    <x v="39"/>
    <s v="Japan"/>
    <x v="4"/>
    <x v="17"/>
    <n v="25"/>
    <n v="1"/>
    <n v="20510"/>
    <s v="&quot;Sablefish&quot;"/>
    <n v="9147"/>
    <n v="4.05"/>
    <n v="37000"/>
    <n v="10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H45" firstHeaderRow="1" firstDataRow="2" firstDataCol="1"/>
  <pivotFields count="12">
    <pivotField axis="axisRow" numFmtId="1" showAll="0">
      <items count="41">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Col" showAll="0">
      <items count="7">
        <item x="0"/>
        <item x="5"/>
        <item x="1"/>
        <item x="2"/>
        <item x="3"/>
        <item x="4"/>
        <item t="default"/>
      </items>
    </pivotField>
    <pivotField showAll="0">
      <items count="27">
        <item x="24"/>
        <item x="4"/>
        <item x="18"/>
        <item x="19"/>
        <item x="20"/>
        <item x="21"/>
        <item x="23"/>
        <item x="5"/>
        <item x="8"/>
        <item x="9"/>
        <item x="25"/>
        <item x="6"/>
        <item x="0"/>
        <item x="1"/>
        <item x="10"/>
        <item x="2"/>
        <item x="7"/>
        <item x="22"/>
        <item x="17"/>
        <item x="11"/>
        <item x="12"/>
        <item x="13"/>
        <item x="3"/>
        <item x="14"/>
        <item x="15"/>
        <item x="16"/>
        <item t="default"/>
      </items>
    </pivotField>
    <pivotField numFmtId="1" showAll="0"/>
    <pivotField numFmtId="3" showAll="0"/>
    <pivotField numFmtId="1" showAll="0"/>
    <pivotField showAll="0"/>
    <pivotField numFmtId="1" showAll="0"/>
    <pivotField showAll="0"/>
    <pivotField dataField="1"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7">
    <i>
      <x/>
    </i>
    <i>
      <x v="1"/>
    </i>
    <i>
      <x v="2"/>
    </i>
    <i>
      <x v="3"/>
    </i>
    <i>
      <x v="4"/>
    </i>
    <i>
      <x v="5"/>
    </i>
    <i t="grand">
      <x/>
    </i>
  </colItems>
  <dataFields count="1">
    <dataField name="Sum of RPN"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kfinbi.psmfc.org/analyticsRes/Documentation/RPN_HowTo_2011.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2"/>
  <sheetViews>
    <sheetView showGridLines="0" topLeftCell="A18" workbookViewId="0">
      <selection activeCell="L811" sqref="A18:L811"/>
    </sheetView>
  </sheetViews>
  <sheetFormatPr defaultRowHeight="15" x14ac:dyDescent="0.25"/>
  <cols>
    <col min="1" max="1" width="10.7109375" customWidth="1"/>
    <col min="2" max="2" width="95.28515625" customWidth="1"/>
    <col min="3" max="3" width="22.28515625" customWidth="1"/>
    <col min="4" max="4" width="18.140625" customWidth="1"/>
    <col min="5" max="5" width="17.85546875" customWidth="1"/>
    <col min="6" max="6" width="9.42578125" customWidth="1"/>
    <col min="7" max="7" width="11.28515625" customWidth="1"/>
    <col min="8" max="8" width="12.42578125" customWidth="1"/>
    <col min="9" max="9" width="20.7109375" customWidth="1"/>
    <col min="10" max="10" width="17" customWidth="1"/>
    <col min="11" max="11" width="14" customWidth="1"/>
    <col min="12" max="12" width="14.140625" customWidth="1"/>
    <col min="13" max="13" width="95.28515625" customWidth="1"/>
  </cols>
  <sheetData>
    <row r="1" spans="1:13" x14ac:dyDescent="0.25">
      <c r="A1" s="23" t="s">
        <v>0</v>
      </c>
      <c r="B1" s="23"/>
      <c r="C1" s="23"/>
      <c r="D1" s="23"/>
      <c r="E1" s="23"/>
      <c r="F1" s="23"/>
      <c r="G1" s="23"/>
      <c r="H1" s="23"/>
      <c r="I1" s="23"/>
      <c r="J1" s="23"/>
      <c r="K1" s="23"/>
      <c r="L1" s="23"/>
      <c r="M1" s="23"/>
    </row>
    <row r="2" spans="1:13" x14ac:dyDescent="0.25">
      <c r="A2" s="24" t="s">
        <v>1</v>
      </c>
      <c r="B2" s="24"/>
      <c r="C2" s="24"/>
      <c r="D2" s="24"/>
      <c r="E2" s="24"/>
      <c r="F2" s="24"/>
      <c r="G2" s="24"/>
      <c r="H2" s="24"/>
      <c r="I2" s="24"/>
      <c r="J2" s="24"/>
      <c r="K2" s="24"/>
      <c r="L2" s="24"/>
      <c r="M2" s="24"/>
    </row>
    <row r="3" spans="1:13" x14ac:dyDescent="0.25">
      <c r="A3" s="1" t="s">
        <v>2</v>
      </c>
    </row>
    <row r="4" spans="1:13" x14ac:dyDescent="0.25">
      <c r="A4" s="25" t="s">
        <v>3</v>
      </c>
      <c r="B4" s="25"/>
      <c r="C4" s="25"/>
      <c r="D4" s="25"/>
      <c r="E4" s="25"/>
      <c r="F4" s="25"/>
      <c r="G4" s="25"/>
      <c r="H4" s="25"/>
      <c r="I4" s="25"/>
      <c r="J4" s="25"/>
      <c r="K4" s="25"/>
      <c r="L4" s="25"/>
      <c r="M4" s="25"/>
    </row>
    <row r="5" spans="1:13" x14ac:dyDescent="0.25">
      <c r="A5" s="25" t="s">
        <v>4</v>
      </c>
      <c r="B5" s="25"/>
      <c r="C5" s="25"/>
      <c r="D5" s="25"/>
      <c r="E5" s="25"/>
      <c r="F5" s="25"/>
      <c r="G5" s="25"/>
      <c r="H5" s="25"/>
      <c r="I5" s="25"/>
      <c r="J5" s="25"/>
      <c r="K5" s="25"/>
      <c r="L5" s="25"/>
      <c r="M5" s="25"/>
    </row>
    <row r="6" spans="1:13" x14ac:dyDescent="0.25">
      <c r="A6" s="25" t="s">
        <v>2</v>
      </c>
      <c r="B6" s="25"/>
      <c r="C6" s="25"/>
      <c r="D6" s="25"/>
      <c r="E6" s="25"/>
      <c r="F6" s="25"/>
      <c r="G6" s="25"/>
      <c r="H6" s="25"/>
      <c r="I6" s="25"/>
      <c r="J6" s="25"/>
      <c r="K6" s="25"/>
      <c r="L6" s="25"/>
      <c r="M6" s="25"/>
    </row>
    <row r="7" spans="1:13" x14ac:dyDescent="0.25">
      <c r="A7" s="25" t="s">
        <v>5</v>
      </c>
      <c r="B7" s="25"/>
      <c r="C7" s="25"/>
      <c r="D7" s="25"/>
      <c r="E7" s="25"/>
      <c r="F7" s="25"/>
      <c r="G7" s="25"/>
      <c r="H7" s="25"/>
      <c r="I7" s="25"/>
      <c r="J7" s="25"/>
      <c r="K7" s="25"/>
      <c r="L7" s="25"/>
      <c r="M7" s="25"/>
    </row>
    <row r="8" spans="1:13" x14ac:dyDescent="0.25">
      <c r="A8" s="1" t="s">
        <v>2</v>
      </c>
    </row>
    <row r="9" spans="1:13" ht="33.75" x14ac:dyDescent="0.25">
      <c r="A9" s="2"/>
      <c r="B9" s="3" t="s">
        <v>6</v>
      </c>
      <c r="C9" s="5"/>
    </row>
    <row r="10" spans="1:13" x14ac:dyDescent="0.25">
      <c r="A10" s="4" t="s">
        <v>7</v>
      </c>
      <c r="B10" s="3" t="s">
        <v>8</v>
      </c>
      <c r="C10" s="5"/>
    </row>
    <row r="11" spans="1:13" x14ac:dyDescent="0.25">
      <c r="A11" s="4" t="s">
        <v>7</v>
      </c>
      <c r="B11" s="3" t="s">
        <v>9</v>
      </c>
      <c r="C11" s="5"/>
    </row>
    <row r="12" spans="1:13" x14ac:dyDescent="0.25">
      <c r="A12" s="1" t="s">
        <v>2</v>
      </c>
    </row>
    <row r="13" spans="1:13" x14ac:dyDescent="0.25">
      <c r="A13" s="6" t="s">
        <v>10</v>
      </c>
      <c r="B13" s="7" t="s">
        <v>11</v>
      </c>
    </row>
    <row r="14" spans="1:13" x14ac:dyDescent="0.25">
      <c r="A14" s="8">
        <v>793</v>
      </c>
      <c r="B14" s="9">
        <v>43353.551874999997</v>
      </c>
    </row>
    <row r="15" spans="1:13" x14ac:dyDescent="0.25">
      <c r="A15" s="1" t="s">
        <v>2</v>
      </c>
    </row>
    <row r="16" spans="1:13" ht="15.4" customHeight="1" x14ac:dyDescent="0.25">
      <c r="A16" s="26" t="s">
        <v>12</v>
      </c>
      <c r="B16" s="26"/>
      <c r="C16" s="26"/>
      <c r="D16" s="26"/>
      <c r="E16" s="26"/>
      <c r="F16" s="26"/>
    </row>
    <row r="17" spans="1:12" x14ac:dyDescent="0.25">
      <c r="A17" s="1" t="s">
        <v>2</v>
      </c>
    </row>
    <row r="18" spans="1:12" x14ac:dyDescent="0.25">
      <c r="A18" s="10" t="s">
        <v>13</v>
      </c>
      <c r="B18" s="10" t="s">
        <v>14</v>
      </c>
      <c r="C18" s="10" t="s">
        <v>15</v>
      </c>
      <c r="D18" s="10" t="s">
        <v>16</v>
      </c>
      <c r="E18" s="10" t="s">
        <v>17</v>
      </c>
      <c r="F18" s="10" t="s">
        <v>18</v>
      </c>
      <c r="G18" s="10" t="s">
        <v>19</v>
      </c>
      <c r="H18" s="10" t="s">
        <v>20</v>
      </c>
      <c r="I18" s="10" t="s">
        <v>21</v>
      </c>
      <c r="J18" s="10" t="s">
        <v>22</v>
      </c>
      <c r="K18" s="10" t="s">
        <v>23</v>
      </c>
      <c r="L18" s="11" t="s">
        <v>24</v>
      </c>
    </row>
    <row r="19" spans="1:12" x14ac:dyDescent="0.25">
      <c r="A19" s="12">
        <v>2018</v>
      </c>
      <c r="B19" s="13" t="s">
        <v>25</v>
      </c>
      <c r="C19" s="13" t="s">
        <v>26</v>
      </c>
      <c r="D19" s="13" t="s">
        <v>27</v>
      </c>
      <c r="E19" s="12">
        <v>15</v>
      </c>
      <c r="F19" s="14">
        <v>1</v>
      </c>
      <c r="G19" s="12">
        <v>20510</v>
      </c>
      <c r="H19" s="13" t="s">
        <v>28</v>
      </c>
      <c r="I19" s="12">
        <v>14062</v>
      </c>
      <c r="J19" s="15">
        <v>7.39706302082286</v>
      </c>
      <c r="K19" s="14">
        <v>104017.500198811</v>
      </c>
      <c r="L19" s="16">
        <v>188225.61046850801</v>
      </c>
    </row>
    <row r="20" spans="1:12" x14ac:dyDescent="0.25">
      <c r="A20" s="12">
        <v>2018</v>
      </c>
      <c r="B20" s="13" t="s">
        <v>25</v>
      </c>
      <c r="C20" s="13" t="s">
        <v>26</v>
      </c>
      <c r="D20" s="13" t="s">
        <v>29</v>
      </c>
      <c r="E20" s="12">
        <v>16</v>
      </c>
      <c r="F20" s="14">
        <v>1</v>
      </c>
      <c r="G20" s="12">
        <v>20510</v>
      </c>
      <c r="H20" s="13" t="s">
        <v>28</v>
      </c>
      <c r="I20" s="12">
        <v>10380</v>
      </c>
      <c r="J20" s="15">
        <v>1.3464645877745001</v>
      </c>
      <c r="K20" s="14">
        <v>18933.985033285</v>
      </c>
      <c r="L20" s="16">
        <v>34262.1278600234</v>
      </c>
    </row>
    <row r="21" spans="1:12" x14ac:dyDescent="0.25">
      <c r="A21" s="12">
        <v>2018</v>
      </c>
      <c r="B21" s="13" t="s">
        <v>25</v>
      </c>
      <c r="C21" s="13" t="s">
        <v>26</v>
      </c>
      <c r="D21" s="13" t="s">
        <v>30</v>
      </c>
      <c r="E21" s="12">
        <v>18</v>
      </c>
      <c r="F21" s="14">
        <v>1</v>
      </c>
      <c r="G21" s="12">
        <v>20510</v>
      </c>
      <c r="H21" s="13" t="s">
        <v>28</v>
      </c>
      <c r="I21" s="12">
        <v>10570</v>
      </c>
      <c r="J21" s="15">
        <v>3.16365821363476</v>
      </c>
      <c r="K21" s="14">
        <v>33439.867318119403</v>
      </c>
      <c r="L21" s="16">
        <v>70656.622893308799</v>
      </c>
    </row>
    <row r="22" spans="1:12" x14ac:dyDescent="0.25">
      <c r="A22" s="12">
        <v>2018</v>
      </c>
      <c r="B22" s="13" t="s">
        <v>25</v>
      </c>
      <c r="C22" s="13" t="s">
        <v>26</v>
      </c>
      <c r="D22" s="13" t="s">
        <v>31</v>
      </c>
      <c r="E22" s="12">
        <v>17</v>
      </c>
      <c r="F22" s="14">
        <v>1</v>
      </c>
      <c r="G22" s="12">
        <v>20510</v>
      </c>
      <c r="H22" s="13" t="s">
        <v>28</v>
      </c>
      <c r="I22" s="12">
        <v>11440</v>
      </c>
      <c r="J22" s="15">
        <v>2.0819051640099802</v>
      </c>
      <c r="K22" s="14">
        <v>22005.737583585498</v>
      </c>
      <c r="L22" s="16">
        <v>46496.927967474898</v>
      </c>
    </row>
    <row r="23" spans="1:12" x14ac:dyDescent="0.25">
      <c r="A23" s="12">
        <v>2018</v>
      </c>
      <c r="B23" s="13" t="s">
        <v>25</v>
      </c>
      <c r="C23" s="13" t="s">
        <v>32</v>
      </c>
      <c r="D23" s="13" t="s">
        <v>33</v>
      </c>
      <c r="E23" s="12">
        <v>36</v>
      </c>
      <c r="F23" s="14">
        <v>0</v>
      </c>
      <c r="G23" s="12">
        <v>20510</v>
      </c>
      <c r="H23" s="13" t="s">
        <v>28</v>
      </c>
      <c r="I23" s="12">
        <v>6346</v>
      </c>
      <c r="J23" s="15">
        <v>5.8454617634987196</v>
      </c>
      <c r="K23" s="14">
        <v>37095.300351162899</v>
      </c>
      <c r="L23" s="16">
        <v>70770.191311080896</v>
      </c>
    </row>
    <row r="24" spans="1:12" x14ac:dyDescent="0.25">
      <c r="A24" s="12">
        <v>2018</v>
      </c>
      <c r="B24" s="13" t="s">
        <v>25</v>
      </c>
      <c r="C24" s="13" t="s">
        <v>32</v>
      </c>
      <c r="D24" s="13" t="s">
        <v>34</v>
      </c>
      <c r="E24" s="12">
        <v>30</v>
      </c>
      <c r="F24" s="14">
        <v>1</v>
      </c>
      <c r="G24" s="12">
        <v>20510</v>
      </c>
      <c r="H24" s="13" t="s">
        <v>28</v>
      </c>
      <c r="I24" s="12">
        <v>8083</v>
      </c>
      <c r="J24" s="15">
        <v>8.3520271030247208</v>
      </c>
      <c r="K24" s="14">
        <v>67509.435073748798</v>
      </c>
      <c r="L24" s="16">
        <v>160488.22376222501</v>
      </c>
    </row>
    <row r="25" spans="1:12" x14ac:dyDescent="0.25">
      <c r="A25" s="12">
        <v>2018</v>
      </c>
      <c r="B25" s="13" t="s">
        <v>25</v>
      </c>
      <c r="C25" s="13" t="s">
        <v>32</v>
      </c>
      <c r="D25" s="13" t="s">
        <v>35</v>
      </c>
      <c r="E25" s="12">
        <v>35</v>
      </c>
      <c r="F25" s="14">
        <v>1</v>
      </c>
      <c r="G25" s="12">
        <v>20510</v>
      </c>
      <c r="H25" s="13" t="s">
        <v>28</v>
      </c>
      <c r="I25" s="12">
        <v>9580</v>
      </c>
      <c r="J25" s="15">
        <v>7.0245142404750096</v>
      </c>
      <c r="K25" s="14">
        <v>67294.846423750598</v>
      </c>
      <c r="L25" s="16">
        <v>164577.908555153</v>
      </c>
    </row>
    <row r="26" spans="1:12" x14ac:dyDescent="0.25">
      <c r="A26" s="12">
        <v>2018</v>
      </c>
      <c r="B26" s="13" t="s">
        <v>25</v>
      </c>
      <c r="C26" s="13" t="s">
        <v>32</v>
      </c>
      <c r="D26" s="13" t="s">
        <v>36</v>
      </c>
      <c r="E26" s="12">
        <v>31</v>
      </c>
      <c r="F26" s="14">
        <v>0</v>
      </c>
      <c r="G26" s="12">
        <v>20510</v>
      </c>
      <c r="H26" s="13" t="s">
        <v>28</v>
      </c>
      <c r="I26" s="12">
        <v>13076</v>
      </c>
      <c r="J26" s="15">
        <v>11.487593307114</v>
      </c>
      <c r="K26" s="14">
        <v>150211.77008382301</v>
      </c>
      <c r="L26" s="16">
        <v>267281.148802799</v>
      </c>
    </row>
    <row r="27" spans="1:12" x14ac:dyDescent="0.25">
      <c r="A27" s="12">
        <v>2018</v>
      </c>
      <c r="B27" s="13" t="s">
        <v>25</v>
      </c>
      <c r="C27" s="13" t="s">
        <v>37</v>
      </c>
      <c r="D27" s="13" t="s">
        <v>38</v>
      </c>
      <c r="E27" s="12">
        <v>55</v>
      </c>
      <c r="F27" s="14">
        <v>1</v>
      </c>
      <c r="G27" s="12">
        <v>20510</v>
      </c>
      <c r="H27" s="13" t="s">
        <v>28</v>
      </c>
      <c r="I27" s="12">
        <v>1981</v>
      </c>
      <c r="J27" s="15">
        <v>9.1973484225864901</v>
      </c>
      <c r="K27" s="14">
        <v>18219.947225143798</v>
      </c>
      <c r="L27" s="16">
        <v>31731.6848745811</v>
      </c>
    </row>
    <row r="28" spans="1:12" x14ac:dyDescent="0.25">
      <c r="A28" s="12">
        <v>2018</v>
      </c>
      <c r="B28" s="13" t="s">
        <v>25</v>
      </c>
      <c r="C28" s="13" t="s">
        <v>37</v>
      </c>
      <c r="D28" s="13" t="s">
        <v>39</v>
      </c>
      <c r="E28" s="12">
        <v>39</v>
      </c>
      <c r="F28" s="14">
        <v>1</v>
      </c>
      <c r="G28" s="12">
        <v>20510</v>
      </c>
      <c r="H28" s="13" t="s">
        <v>28</v>
      </c>
      <c r="I28" s="12">
        <v>1831</v>
      </c>
      <c r="J28" s="15">
        <v>5.8374307640871201</v>
      </c>
      <c r="K28" s="14">
        <v>10688.3357290435</v>
      </c>
      <c r="L28" s="16">
        <v>34490.924050627204</v>
      </c>
    </row>
    <row r="29" spans="1:12" x14ac:dyDescent="0.25">
      <c r="A29" s="12">
        <v>2018</v>
      </c>
      <c r="B29" s="13" t="s">
        <v>25</v>
      </c>
      <c r="C29" s="13" t="s">
        <v>37</v>
      </c>
      <c r="D29" s="13" t="s">
        <v>40</v>
      </c>
      <c r="E29" s="12">
        <v>47</v>
      </c>
      <c r="F29" s="14">
        <v>1</v>
      </c>
      <c r="G29" s="12">
        <v>20510</v>
      </c>
      <c r="H29" s="13" t="s">
        <v>28</v>
      </c>
      <c r="I29" s="12">
        <v>1253</v>
      </c>
      <c r="J29" s="15">
        <v>5.8941209094518596</v>
      </c>
      <c r="K29" s="14">
        <v>7385.3334995431796</v>
      </c>
      <c r="L29" s="16">
        <v>13519.332626896899</v>
      </c>
    </row>
    <row r="30" spans="1:12" x14ac:dyDescent="0.25">
      <c r="A30" s="12">
        <v>2018</v>
      </c>
      <c r="B30" s="13" t="s">
        <v>25</v>
      </c>
      <c r="C30" s="13" t="s">
        <v>37</v>
      </c>
      <c r="D30" s="13" t="s">
        <v>41</v>
      </c>
      <c r="E30" s="12">
        <v>49</v>
      </c>
      <c r="F30" s="14">
        <v>0</v>
      </c>
      <c r="G30" s="12">
        <v>20510</v>
      </c>
      <c r="H30" s="13" t="s">
        <v>28</v>
      </c>
      <c r="I30" s="12">
        <v>0</v>
      </c>
      <c r="J30" s="17"/>
      <c r="K30" s="14">
        <v>0</v>
      </c>
      <c r="L30" s="16">
        <v>0</v>
      </c>
    </row>
    <row r="31" spans="1:12" x14ac:dyDescent="0.25">
      <c r="A31" s="12">
        <v>2018</v>
      </c>
      <c r="B31" s="13" t="s">
        <v>25</v>
      </c>
      <c r="C31" s="13" t="s">
        <v>37</v>
      </c>
      <c r="D31" s="13" t="s">
        <v>42</v>
      </c>
      <c r="E31" s="12">
        <v>45</v>
      </c>
      <c r="F31" s="14">
        <v>1</v>
      </c>
      <c r="G31" s="12">
        <v>20510</v>
      </c>
      <c r="H31" s="13" t="s">
        <v>28</v>
      </c>
      <c r="I31" s="12">
        <v>4775</v>
      </c>
      <c r="J31" s="15">
        <v>4.1844176799626602</v>
      </c>
      <c r="K31" s="14">
        <v>19980.594421821701</v>
      </c>
      <c r="L31" s="16">
        <v>56058.783433387303</v>
      </c>
    </row>
    <row r="32" spans="1:12" x14ac:dyDescent="0.25">
      <c r="A32" s="12">
        <v>2018</v>
      </c>
      <c r="B32" s="13" t="s">
        <v>25</v>
      </c>
      <c r="C32" s="13" t="s">
        <v>37</v>
      </c>
      <c r="D32" s="13" t="s">
        <v>43</v>
      </c>
      <c r="E32" s="12">
        <v>46</v>
      </c>
      <c r="F32" s="14">
        <v>1</v>
      </c>
      <c r="G32" s="12">
        <v>20510</v>
      </c>
      <c r="H32" s="13" t="s">
        <v>28</v>
      </c>
      <c r="I32" s="12">
        <v>729</v>
      </c>
      <c r="J32" s="15">
        <v>12.907250226751399</v>
      </c>
      <c r="K32" s="14">
        <v>9409.3854153017801</v>
      </c>
      <c r="L32" s="16">
        <v>19391.916120613801</v>
      </c>
    </row>
    <row r="33" spans="1:12" x14ac:dyDescent="0.25">
      <c r="A33" s="12">
        <v>2018</v>
      </c>
      <c r="B33" s="13" t="s">
        <v>25</v>
      </c>
      <c r="C33" s="13" t="s">
        <v>44</v>
      </c>
      <c r="D33" s="13" t="s">
        <v>45</v>
      </c>
      <c r="E33" s="12">
        <v>38</v>
      </c>
      <c r="F33" s="14">
        <v>1</v>
      </c>
      <c r="G33" s="12">
        <v>20510</v>
      </c>
      <c r="H33" s="13" t="s">
        <v>28</v>
      </c>
      <c r="I33" s="12">
        <v>5782</v>
      </c>
      <c r="J33" s="15">
        <v>4.6509793677273503</v>
      </c>
      <c r="K33" s="14">
        <v>26891.962704199501</v>
      </c>
      <c r="L33" s="16">
        <v>82114.258648750096</v>
      </c>
    </row>
    <row r="34" spans="1:12" x14ac:dyDescent="0.25">
      <c r="A34" s="12">
        <v>2018</v>
      </c>
      <c r="B34" s="13" t="s">
        <v>25</v>
      </c>
      <c r="C34" s="13" t="s">
        <v>44</v>
      </c>
      <c r="D34" s="13" t="s">
        <v>46</v>
      </c>
      <c r="E34" s="12">
        <v>41</v>
      </c>
      <c r="F34" s="14">
        <v>0</v>
      </c>
      <c r="G34" s="12">
        <v>20510</v>
      </c>
      <c r="H34" s="13" t="s">
        <v>28</v>
      </c>
      <c r="I34" s="12">
        <v>1310</v>
      </c>
      <c r="J34" s="15">
        <v>4.0577798478735403</v>
      </c>
      <c r="K34" s="14">
        <v>5315.69160071433</v>
      </c>
      <c r="L34" s="16">
        <v>12178.898964603301</v>
      </c>
    </row>
    <row r="35" spans="1:12" x14ac:dyDescent="0.25">
      <c r="A35" s="12">
        <v>2018</v>
      </c>
      <c r="B35" s="13" t="s">
        <v>25</v>
      </c>
      <c r="C35" s="13" t="s">
        <v>44</v>
      </c>
      <c r="D35" s="13" t="s">
        <v>47</v>
      </c>
      <c r="E35" s="12">
        <v>42</v>
      </c>
      <c r="F35" s="14">
        <v>0</v>
      </c>
      <c r="G35" s="12">
        <v>20510</v>
      </c>
      <c r="H35" s="13" t="s">
        <v>28</v>
      </c>
      <c r="I35" s="12">
        <v>2036</v>
      </c>
      <c r="J35" s="15">
        <v>4.2963861108969397</v>
      </c>
      <c r="K35" s="14">
        <v>8747.4421217861709</v>
      </c>
      <c r="L35" s="16">
        <v>11181.608233770099</v>
      </c>
    </row>
    <row r="36" spans="1:12" x14ac:dyDescent="0.25">
      <c r="A36" s="12">
        <v>2018</v>
      </c>
      <c r="B36" s="13" t="s">
        <v>25</v>
      </c>
      <c r="C36" s="13" t="s">
        <v>48</v>
      </c>
      <c r="D36" s="13" t="s">
        <v>49</v>
      </c>
      <c r="E36" s="12">
        <v>25</v>
      </c>
      <c r="F36" s="14">
        <v>1</v>
      </c>
      <c r="G36" s="12">
        <v>20510</v>
      </c>
      <c r="H36" s="13" t="s">
        <v>28</v>
      </c>
      <c r="I36" s="12">
        <v>9147</v>
      </c>
      <c r="J36" s="15">
        <v>10.110096194284401</v>
      </c>
      <c r="K36" s="14">
        <v>92477.049889119196</v>
      </c>
      <c r="L36" s="16">
        <v>195465.154795323</v>
      </c>
    </row>
    <row r="37" spans="1:12" x14ac:dyDescent="0.25">
      <c r="A37" s="12">
        <v>2017</v>
      </c>
      <c r="B37" s="13" t="s">
        <v>25</v>
      </c>
      <c r="C37" s="13" t="s">
        <v>50</v>
      </c>
      <c r="D37" s="13" t="s">
        <v>51</v>
      </c>
      <c r="E37" s="12">
        <v>9</v>
      </c>
      <c r="F37" s="14">
        <v>1</v>
      </c>
      <c r="G37" s="12">
        <v>20510</v>
      </c>
      <c r="H37" s="13" t="s">
        <v>28</v>
      </c>
      <c r="I37" s="12">
        <v>5060</v>
      </c>
      <c r="J37" s="15">
        <v>9.4343899551439208</v>
      </c>
      <c r="K37" s="14">
        <v>47738.013173028303</v>
      </c>
      <c r="L37" s="16">
        <v>88596.805196618705</v>
      </c>
    </row>
    <row r="38" spans="1:12" x14ac:dyDescent="0.25">
      <c r="A38" s="12">
        <v>2017</v>
      </c>
      <c r="B38" s="13" t="s">
        <v>25</v>
      </c>
      <c r="C38" s="13" t="s">
        <v>50</v>
      </c>
      <c r="D38" s="13" t="s">
        <v>52</v>
      </c>
      <c r="E38" s="12">
        <v>8</v>
      </c>
      <c r="F38" s="14">
        <v>1</v>
      </c>
      <c r="G38" s="12">
        <v>20510</v>
      </c>
      <c r="H38" s="13" t="s">
        <v>28</v>
      </c>
      <c r="I38" s="12">
        <v>12390</v>
      </c>
      <c r="J38" s="15">
        <v>3.9889094387518602</v>
      </c>
      <c r="K38" s="14">
        <v>49422.587946135602</v>
      </c>
      <c r="L38" s="16">
        <v>79770.791069783794</v>
      </c>
    </row>
    <row r="39" spans="1:12" x14ac:dyDescent="0.25">
      <c r="A39" s="12">
        <v>2017</v>
      </c>
      <c r="B39" s="13" t="s">
        <v>25</v>
      </c>
      <c r="C39" s="13" t="s">
        <v>50</v>
      </c>
      <c r="D39" s="13" t="s">
        <v>53</v>
      </c>
      <c r="E39" s="12">
        <v>7</v>
      </c>
      <c r="F39" s="14">
        <v>1</v>
      </c>
      <c r="G39" s="12">
        <v>20510</v>
      </c>
      <c r="H39" s="13" t="s">
        <v>28</v>
      </c>
      <c r="I39" s="12">
        <v>3170</v>
      </c>
      <c r="J39" s="15">
        <v>1.16811535432943</v>
      </c>
      <c r="K39" s="14">
        <v>3702.9256732243002</v>
      </c>
      <c r="L39" s="16">
        <v>6330.07497859452</v>
      </c>
    </row>
    <row r="40" spans="1:12" x14ac:dyDescent="0.25">
      <c r="A40" s="12">
        <v>2017</v>
      </c>
      <c r="B40" s="13" t="s">
        <v>25</v>
      </c>
      <c r="C40" s="13" t="s">
        <v>50</v>
      </c>
      <c r="D40" s="13" t="s">
        <v>54</v>
      </c>
      <c r="E40" s="12">
        <v>6</v>
      </c>
      <c r="F40" s="14">
        <v>1</v>
      </c>
      <c r="G40" s="12">
        <v>20510</v>
      </c>
      <c r="H40" s="13" t="s">
        <v>28</v>
      </c>
      <c r="I40" s="12">
        <v>3750</v>
      </c>
      <c r="J40" s="15">
        <v>1.3316537981544001</v>
      </c>
      <c r="K40" s="14">
        <v>4993.7017430790102</v>
      </c>
      <c r="L40" s="16">
        <v>8901.0712073365503</v>
      </c>
    </row>
    <row r="41" spans="1:12" x14ac:dyDescent="0.25">
      <c r="A41" s="12">
        <v>2017</v>
      </c>
      <c r="B41" s="13" t="s">
        <v>25</v>
      </c>
      <c r="C41" s="13" t="s">
        <v>32</v>
      </c>
      <c r="D41" s="13" t="s">
        <v>33</v>
      </c>
      <c r="E41" s="12">
        <v>36</v>
      </c>
      <c r="F41" s="14">
        <v>0</v>
      </c>
      <c r="G41" s="12">
        <v>20510</v>
      </c>
      <c r="H41" s="13" t="s">
        <v>28</v>
      </c>
      <c r="I41" s="12">
        <v>6346</v>
      </c>
      <c r="J41" s="15">
        <v>7.0863772422900899</v>
      </c>
      <c r="K41" s="14">
        <v>44970.149979572903</v>
      </c>
      <c r="L41" s="16">
        <v>100104.358112122</v>
      </c>
    </row>
    <row r="42" spans="1:12" x14ac:dyDescent="0.25">
      <c r="A42" s="12">
        <v>2017</v>
      </c>
      <c r="B42" s="13" t="s">
        <v>25</v>
      </c>
      <c r="C42" s="13" t="s">
        <v>32</v>
      </c>
      <c r="D42" s="13" t="s">
        <v>34</v>
      </c>
      <c r="E42" s="12">
        <v>30</v>
      </c>
      <c r="F42" s="14">
        <v>1</v>
      </c>
      <c r="G42" s="12">
        <v>20510</v>
      </c>
      <c r="H42" s="13" t="s">
        <v>28</v>
      </c>
      <c r="I42" s="12">
        <v>8083</v>
      </c>
      <c r="J42" s="15">
        <v>8.2054142144741</v>
      </c>
      <c r="K42" s="14">
        <v>66324.363095594104</v>
      </c>
      <c r="L42" s="16">
        <v>177868.95510831699</v>
      </c>
    </row>
    <row r="43" spans="1:12" x14ac:dyDescent="0.25">
      <c r="A43" s="12">
        <v>2017</v>
      </c>
      <c r="B43" s="13" t="s">
        <v>25</v>
      </c>
      <c r="C43" s="13" t="s">
        <v>32</v>
      </c>
      <c r="D43" s="13" t="s">
        <v>35</v>
      </c>
      <c r="E43" s="12">
        <v>35</v>
      </c>
      <c r="F43" s="14">
        <v>1</v>
      </c>
      <c r="G43" s="12">
        <v>20510</v>
      </c>
      <c r="H43" s="13" t="s">
        <v>28</v>
      </c>
      <c r="I43" s="12">
        <v>9580</v>
      </c>
      <c r="J43" s="15">
        <v>8.7148689368486991</v>
      </c>
      <c r="K43" s="14">
        <v>83488.444415010497</v>
      </c>
      <c r="L43" s="16">
        <v>250365.15998851199</v>
      </c>
    </row>
    <row r="44" spans="1:12" x14ac:dyDescent="0.25">
      <c r="A44" s="12">
        <v>2017</v>
      </c>
      <c r="B44" s="13" t="s">
        <v>25</v>
      </c>
      <c r="C44" s="13" t="s">
        <v>32</v>
      </c>
      <c r="D44" s="13" t="s">
        <v>36</v>
      </c>
      <c r="E44" s="12">
        <v>31</v>
      </c>
      <c r="F44" s="14">
        <v>0</v>
      </c>
      <c r="G44" s="12">
        <v>20510</v>
      </c>
      <c r="H44" s="13" t="s">
        <v>28</v>
      </c>
      <c r="I44" s="12">
        <v>13076</v>
      </c>
      <c r="J44" s="15">
        <v>10.4493119063641</v>
      </c>
      <c r="K44" s="14">
        <v>136635.202487617</v>
      </c>
      <c r="L44" s="16">
        <v>240562.790169227</v>
      </c>
    </row>
    <row r="45" spans="1:12" x14ac:dyDescent="0.25">
      <c r="A45" s="12">
        <v>2017</v>
      </c>
      <c r="B45" s="13" t="s">
        <v>25</v>
      </c>
      <c r="C45" s="13" t="s">
        <v>37</v>
      </c>
      <c r="D45" s="13" t="s">
        <v>38</v>
      </c>
      <c r="E45" s="12">
        <v>55</v>
      </c>
      <c r="F45" s="14">
        <v>1</v>
      </c>
      <c r="G45" s="12">
        <v>20510</v>
      </c>
      <c r="H45" s="13" t="s">
        <v>28</v>
      </c>
      <c r="I45" s="12">
        <v>1981</v>
      </c>
      <c r="J45" s="15">
        <v>7.6588218949634603</v>
      </c>
      <c r="K45" s="14">
        <v>15172.126173922599</v>
      </c>
      <c r="L45" s="16">
        <v>35211.831462425602</v>
      </c>
    </row>
    <row r="46" spans="1:12" x14ac:dyDescent="0.25">
      <c r="A46" s="12">
        <v>2017</v>
      </c>
      <c r="B46" s="13" t="s">
        <v>25</v>
      </c>
      <c r="C46" s="13" t="s">
        <v>37</v>
      </c>
      <c r="D46" s="13" t="s">
        <v>39</v>
      </c>
      <c r="E46" s="12">
        <v>39</v>
      </c>
      <c r="F46" s="14">
        <v>1</v>
      </c>
      <c r="G46" s="12">
        <v>20510</v>
      </c>
      <c r="H46" s="13" t="s">
        <v>28</v>
      </c>
      <c r="I46" s="12">
        <v>1831</v>
      </c>
      <c r="J46" s="15">
        <v>6.3286264540651098</v>
      </c>
      <c r="K46" s="14">
        <v>11587.7150373932</v>
      </c>
      <c r="L46" s="16">
        <v>43352.965444319401</v>
      </c>
    </row>
    <row r="47" spans="1:12" x14ac:dyDescent="0.25">
      <c r="A47" s="12">
        <v>2017</v>
      </c>
      <c r="B47" s="13" t="s">
        <v>25</v>
      </c>
      <c r="C47" s="13" t="s">
        <v>37</v>
      </c>
      <c r="D47" s="13" t="s">
        <v>40</v>
      </c>
      <c r="E47" s="12">
        <v>47</v>
      </c>
      <c r="F47" s="14">
        <v>1</v>
      </c>
      <c r="G47" s="12">
        <v>20510</v>
      </c>
      <c r="H47" s="13" t="s">
        <v>28</v>
      </c>
      <c r="I47" s="12">
        <v>1253</v>
      </c>
      <c r="J47" s="15">
        <v>5.3563807152803697</v>
      </c>
      <c r="K47" s="14">
        <v>6711.5450362462998</v>
      </c>
      <c r="L47" s="16">
        <v>20700.7183140325</v>
      </c>
    </row>
    <row r="48" spans="1:12" x14ac:dyDescent="0.25">
      <c r="A48" s="12">
        <v>2017</v>
      </c>
      <c r="B48" s="13" t="s">
        <v>25</v>
      </c>
      <c r="C48" s="13" t="s">
        <v>37</v>
      </c>
      <c r="D48" s="13" t="s">
        <v>41</v>
      </c>
      <c r="E48" s="12">
        <v>49</v>
      </c>
      <c r="F48" s="14">
        <v>0</v>
      </c>
      <c r="G48" s="12">
        <v>20510</v>
      </c>
      <c r="H48" s="13" t="s">
        <v>28</v>
      </c>
      <c r="I48" s="12">
        <v>0</v>
      </c>
      <c r="J48" s="17"/>
      <c r="K48" s="14">
        <v>0</v>
      </c>
      <c r="L48" s="16">
        <v>0</v>
      </c>
    </row>
    <row r="49" spans="1:12" x14ac:dyDescent="0.25">
      <c r="A49" s="12">
        <v>2017</v>
      </c>
      <c r="B49" s="13" t="s">
        <v>25</v>
      </c>
      <c r="C49" s="13" t="s">
        <v>37</v>
      </c>
      <c r="D49" s="13" t="s">
        <v>42</v>
      </c>
      <c r="E49" s="12">
        <v>45</v>
      </c>
      <c r="F49" s="14">
        <v>1</v>
      </c>
      <c r="G49" s="12">
        <v>20510</v>
      </c>
      <c r="H49" s="13" t="s">
        <v>28</v>
      </c>
      <c r="I49" s="12">
        <v>4775</v>
      </c>
      <c r="J49" s="15">
        <v>5.4469086283510704</v>
      </c>
      <c r="K49" s="14">
        <v>26008.9887003763</v>
      </c>
      <c r="L49" s="16">
        <v>81442.819477514102</v>
      </c>
    </row>
    <row r="50" spans="1:12" x14ac:dyDescent="0.25">
      <c r="A50" s="12">
        <v>2017</v>
      </c>
      <c r="B50" s="13" t="s">
        <v>25</v>
      </c>
      <c r="C50" s="13" t="s">
        <v>37</v>
      </c>
      <c r="D50" s="13" t="s">
        <v>43</v>
      </c>
      <c r="E50" s="12">
        <v>46</v>
      </c>
      <c r="F50" s="14">
        <v>1</v>
      </c>
      <c r="G50" s="12">
        <v>20510</v>
      </c>
      <c r="H50" s="13" t="s">
        <v>28</v>
      </c>
      <c r="I50" s="12">
        <v>729</v>
      </c>
      <c r="J50" s="15">
        <v>11.956131591014801</v>
      </c>
      <c r="K50" s="14">
        <v>8716.0199298498101</v>
      </c>
      <c r="L50" s="16">
        <v>16760.2618623169</v>
      </c>
    </row>
    <row r="51" spans="1:12" x14ac:dyDescent="0.25">
      <c r="A51" s="12">
        <v>2017</v>
      </c>
      <c r="B51" s="13" t="s">
        <v>25</v>
      </c>
      <c r="C51" s="13" t="s">
        <v>44</v>
      </c>
      <c r="D51" s="13" t="s">
        <v>45</v>
      </c>
      <c r="E51" s="12">
        <v>38</v>
      </c>
      <c r="F51" s="14">
        <v>1</v>
      </c>
      <c r="G51" s="12">
        <v>20510</v>
      </c>
      <c r="H51" s="13" t="s">
        <v>28</v>
      </c>
      <c r="I51" s="12">
        <v>5782</v>
      </c>
      <c r="J51" s="15">
        <v>7.4646572904272999</v>
      </c>
      <c r="K51" s="14">
        <v>43160.648453250702</v>
      </c>
      <c r="L51" s="16">
        <v>156425.065057503</v>
      </c>
    </row>
    <row r="52" spans="1:12" x14ac:dyDescent="0.25">
      <c r="A52" s="12">
        <v>2017</v>
      </c>
      <c r="B52" s="13" t="s">
        <v>25</v>
      </c>
      <c r="C52" s="13" t="s">
        <v>44</v>
      </c>
      <c r="D52" s="13" t="s">
        <v>46</v>
      </c>
      <c r="E52" s="12">
        <v>41</v>
      </c>
      <c r="F52" s="14">
        <v>0</v>
      </c>
      <c r="G52" s="12">
        <v>20510</v>
      </c>
      <c r="H52" s="13" t="s">
        <v>28</v>
      </c>
      <c r="I52" s="12">
        <v>1310</v>
      </c>
      <c r="J52" s="15">
        <v>5.5449765788619203</v>
      </c>
      <c r="K52" s="14">
        <v>7263.9193183091202</v>
      </c>
      <c r="L52" s="16">
        <v>17569.996216191601</v>
      </c>
    </row>
    <row r="53" spans="1:12" x14ac:dyDescent="0.25">
      <c r="A53" s="12">
        <v>2017</v>
      </c>
      <c r="B53" s="13" t="s">
        <v>25</v>
      </c>
      <c r="C53" s="13" t="s">
        <v>44</v>
      </c>
      <c r="D53" s="13" t="s">
        <v>47</v>
      </c>
      <c r="E53" s="12">
        <v>42</v>
      </c>
      <c r="F53" s="14">
        <v>0</v>
      </c>
      <c r="G53" s="12">
        <v>20510</v>
      </c>
      <c r="H53" s="13" t="s">
        <v>28</v>
      </c>
      <c r="I53" s="12">
        <v>2036</v>
      </c>
      <c r="J53" s="15">
        <v>4.6063547218203498</v>
      </c>
      <c r="K53" s="14">
        <v>9378.5382136262306</v>
      </c>
      <c r="L53" s="16">
        <v>13778.9965943023</v>
      </c>
    </row>
    <row r="54" spans="1:12" x14ac:dyDescent="0.25">
      <c r="A54" s="12">
        <v>2017</v>
      </c>
      <c r="B54" s="13" t="s">
        <v>25</v>
      </c>
      <c r="C54" s="13" t="s">
        <v>48</v>
      </c>
      <c r="D54" s="13" t="s">
        <v>49</v>
      </c>
      <c r="E54" s="12">
        <v>25</v>
      </c>
      <c r="F54" s="14">
        <v>1</v>
      </c>
      <c r="G54" s="12">
        <v>20510</v>
      </c>
      <c r="H54" s="13" t="s">
        <v>28</v>
      </c>
      <c r="I54" s="12">
        <v>9147</v>
      </c>
      <c r="J54" s="15">
        <v>7.5496630158959697</v>
      </c>
      <c r="K54" s="14">
        <v>69056.767606400404</v>
      </c>
      <c r="L54" s="16">
        <v>147063.022815406</v>
      </c>
    </row>
    <row r="55" spans="1:12" x14ac:dyDescent="0.25">
      <c r="A55" s="12">
        <v>2016</v>
      </c>
      <c r="B55" s="13" t="s">
        <v>25</v>
      </c>
      <c r="C55" s="13" t="s">
        <v>26</v>
      </c>
      <c r="D55" s="13" t="s">
        <v>27</v>
      </c>
      <c r="E55" s="12">
        <v>15</v>
      </c>
      <c r="F55" s="14">
        <v>1</v>
      </c>
      <c r="G55" s="12">
        <v>20510</v>
      </c>
      <c r="H55" s="13" t="s">
        <v>28</v>
      </c>
      <c r="I55" s="12">
        <v>14062</v>
      </c>
      <c r="J55" s="15">
        <v>4.5968421107884199</v>
      </c>
      <c r="K55" s="14">
        <v>64640.793761906702</v>
      </c>
      <c r="L55" s="16">
        <v>143531.22483259099</v>
      </c>
    </row>
    <row r="56" spans="1:12" x14ac:dyDescent="0.25">
      <c r="A56" s="12">
        <v>2016</v>
      </c>
      <c r="B56" s="13" t="s">
        <v>25</v>
      </c>
      <c r="C56" s="13" t="s">
        <v>26</v>
      </c>
      <c r="D56" s="13" t="s">
        <v>29</v>
      </c>
      <c r="E56" s="12">
        <v>16</v>
      </c>
      <c r="F56" s="14">
        <v>1</v>
      </c>
      <c r="G56" s="12">
        <v>20510</v>
      </c>
      <c r="H56" s="13" t="s">
        <v>28</v>
      </c>
      <c r="I56" s="12">
        <v>10380</v>
      </c>
      <c r="J56" s="15">
        <v>0.83674900434722299</v>
      </c>
      <c r="K56" s="14">
        <v>11766.364499130599</v>
      </c>
      <c r="L56" s="16">
        <v>26126.546567597801</v>
      </c>
    </row>
    <row r="57" spans="1:12" x14ac:dyDescent="0.25">
      <c r="A57" s="12">
        <v>2016</v>
      </c>
      <c r="B57" s="13" t="s">
        <v>25</v>
      </c>
      <c r="C57" s="13" t="s">
        <v>26</v>
      </c>
      <c r="D57" s="13" t="s">
        <v>30</v>
      </c>
      <c r="E57" s="12">
        <v>18</v>
      </c>
      <c r="F57" s="14">
        <v>1</v>
      </c>
      <c r="G57" s="12">
        <v>20510</v>
      </c>
      <c r="H57" s="13" t="s">
        <v>28</v>
      </c>
      <c r="I57" s="12">
        <v>10570</v>
      </c>
      <c r="J57" s="15">
        <v>2.4718033759207598</v>
      </c>
      <c r="K57" s="14">
        <v>26126.961683482401</v>
      </c>
      <c r="L57" s="16">
        <v>72575.094720018504</v>
      </c>
    </row>
    <row r="58" spans="1:12" x14ac:dyDescent="0.25">
      <c r="A58" s="12">
        <v>2016</v>
      </c>
      <c r="B58" s="13" t="s">
        <v>25</v>
      </c>
      <c r="C58" s="13" t="s">
        <v>26</v>
      </c>
      <c r="D58" s="13" t="s">
        <v>31</v>
      </c>
      <c r="E58" s="12">
        <v>17</v>
      </c>
      <c r="F58" s="14">
        <v>1</v>
      </c>
      <c r="G58" s="12">
        <v>20510</v>
      </c>
      <c r="H58" s="13" t="s">
        <v>28</v>
      </c>
      <c r="I58" s="12">
        <v>11440</v>
      </c>
      <c r="J58" s="15">
        <v>1.6266169937600099</v>
      </c>
      <c r="K58" s="14">
        <v>17193.3416240433</v>
      </c>
      <c r="L58" s="16">
        <v>47759.414662725598</v>
      </c>
    </row>
    <row r="59" spans="1:12" x14ac:dyDescent="0.25">
      <c r="A59" s="12">
        <v>2016</v>
      </c>
      <c r="B59" s="13" t="s">
        <v>25</v>
      </c>
      <c r="C59" s="13" t="s">
        <v>32</v>
      </c>
      <c r="D59" s="13" t="s">
        <v>33</v>
      </c>
      <c r="E59" s="12">
        <v>36</v>
      </c>
      <c r="F59" s="14">
        <v>0</v>
      </c>
      <c r="G59" s="12">
        <v>20510</v>
      </c>
      <c r="H59" s="13" t="s">
        <v>28</v>
      </c>
      <c r="I59" s="12">
        <v>6346</v>
      </c>
      <c r="J59" s="15">
        <v>3.3598872078320801</v>
      </c>
      <c r="K59" s="14">
        <v>21321.8442209024</v>
      </c>
      <c r="L59" s="16">
        <v>44504.450071399297</v>
      </c>
    </row>
    <row r="60" spans="1:12" x14ac:dyDescent="0.25">
      <c r="A60" s="12">
        <v>2016</v>
      </c>
      <c r="B60" s="13" t="s">
        <v>25</v>
      </c>
      <c r="C60" s="13" t="s">
        <v>32</v>
      </c>
      <c r="D60" s="13" t="s">
        <v>34</v>
      </c>
      <c r="E60" s="12">
        <v>30</v>
      </c>
      <c r="F60" s="14">
        <v>1</v>
      </c>
      <c r="G60" s="12">
        <v>20510</v>
      </c>
      <c r="H60" s="13" t="s">
        <v>28</v>
      </c>
      <c r="I60" s="12">
        <v>8083</v>
      </c>
      <c r="J60" s="15">
        <v>9.1320540583730807</v>
      </c>
      <c r="K60" s="14">
        <v>73814.392953829607</v>
      </c>
      <c r="L60" s="16">
        <v>196799.264649349</v>
      </c>
    </row>
    <row r="61" spans="1:12" x14ac:dyDescent="0.25">
      <c r="A61" s="12">
        <v>2016</v>
      </c>
      <c r="B61" s="13" t="s">
        <v>25</v>
      </c>
      <c r="C61" s="13" t="s">
        <v>32</v>
      </c>
      <c r="D61" s="13" t="s">
        <v>35</v>
      </c>
      <c r="E61" s="12">
        <v>35</v>
      </c>
      <c r="F61" s="14">
        <v>1</v>
      </c>
      <c r="G61" s="12">
        <v>20510</v>
      </c>
      <c r="H61" s="13" t="s">
        <v>28</v>
      </c>
      <c r="I61" s="12">
        <v>9580</v>
      </c>
      <c r="J61" s="15">
        <v>6.0376143552916801</v>
      </c>
      <c r="K61" s="14">
        <v>57840.345523694297</v>
      </c>
      <c r="L61" s="16">
        <v>171684.296784673</v>
      </c>
    </row>
    <row r="62" spans="1:12" x14ac:dyDescent="0.25">
      <c r="A62" s="12">
        <v>2016</v>
      </c>
      <c r="B62" s="13" t="s">
        <v>25</v>
      </c>
      <c r="C62" s="13" t="s">
        <v>32</v>
      </c>
      <c r="D62" s="13" t="s">
        <v>36</v>
      </c>
      <c r="E62" s="12">
        <v>31</v>
      </c>
      <c r="F62" s="14">
        <v>0</v>
      </c>
      <c r="G62" s="12">
        <v>20510</v>
      </c>
      <c r="H62" s="13" t="s">
        <v>28</v>
      </c>
      <c r="I62" s="12">
        <v>13076</v>
      </c>
      <c r="J62" s="15">
        <v>6.6140512339276301</v>
      </c>
      <c r="K62" s="14">
        <v>86485.333934837705</v>
      </c>
      <c r="L62" s="16">
        <v>106717.28568703801</v>
      </c>
    </row>
    <row r="63" spans="1:12" x14ac:dyDescent="0.25">
      <c r="A63" s="12">
        <v>2016</v>
      </c>
      <c r="B63" s="13" t="s">
        <v>25</v>
      </c>
      <c r="C63" s="13" t="s">
        <v>37</v>
      </c>
      <c r="D63" s="13" t="s">
        <v>38</v>
      </c>
      <c r="E63" s="12">
        <v>55</v>
      </c>
      <c r="F63" s="14">
        <v>1</v>
      </c>
      <c r="G63" s="12">
        <v>20510</v>
      </c>
      <c r="H63" s="13" t="s">
        <v>28</v>
      </c>
      <c r="I63" s="12">
        <v>1981</v>
      </c>
      <c r="J63" s="15">
        <v>7.52545420083836</v>
      </c>
      <c r="K63" s="14">
        <v>14907.9247718608</v>
      </c>
      <c r="L63" s="16">
        <v>35750.122439356397</v>
      </c>
    </row>
    <row r="64" spans="1:12" x14ac:dyDescent="0.25">
      <c r="A64" s="12">
        <v>2016</v>
      </c>
      <c r="B64" s="13" t="s">
        <v>25</v>
      </c>
      <c r="C64" s="13" t="s">
        <v>37</v>
      </c>
      <c r="D64" s="13" t="s">
        <v>39</v>
      </c>
      <c r="E64" s="12">
        <v>39</v>
      </c>
      <c r="F64" s="14">
        <v>1</v>
      </c>
      <c r="G64" s="12">
        <v>20510</v>
      </c>
      <c r="H64" s="13" t="s">
        <v>28</v>
      </c>
      <c r="I64" s="12">
        <v>1831</v>
      </c>
      <c r="J64" s="15">
        <v>4.5617852104008101</v>
      </c>
      <c r="K64" s="14">
        <v>8352.6287202438907</v>
      </c>
      <c r="L64" s="16">
        <v>33041.281107308198</v>
      </c>
    </row>
    <row r="65" spans="1:12" x14ac:dyDescent="0.25">
      <c r="A65" s="12">
        <v>2016</v>
      </c>
      <c r="B65" s="13" t="s">
        <v>25</v>
      </c>
      <c r="C65" s="13" t="s">
        <v>37</v>
      </c>
      <c r="D65" s="13" t="s">
        <v>40</v>
      </c>
      <c r="E65" s="12">
        <v>47</v>
      </c>
      <c r="F65" s="14">
        <v>1</v>
      </c>
      <c r="G65" s="12">
        <v>20510</v>
      </c>
      <c r="H65" s="13" t="s">
        <v>28</v>
      </c>
      <c r="I65" s="12">
        <v>1253</v>
      </c>
      <c r="J65" s="15">
        <v>4.5396904083220404</v>
      </c>
      <c r="K65" s="14">
        <v>5688.2320816275196</v>
      </c>
      <c r="L65" s="16">
        <v>20219.8795985818</v>
      </c>
    </row>
    <row r="66" spans="1:12" x14ac:dyDescent="0.25">
      <c r="A66" s="12">
        <v>2016</v>
      </c>
      <c r="B66" s="13" t="s">
        <v>25</v>
      </c>
      <c r="C66" s="13" t="s">
        <v>37</v>
      </c>
      <c r="D66" s="13" t="s">
        <v>41</v>
      </c>
      <c r="E66" s="12">
        <v>49</v>
      </c>
      <c r="F66" s="14">
        <v>0</v>
      </c>
      <c r="G66" s="12">
        <v>20510</v>
      </c>
      <c r="H66" s="13" t="s">
        <v>28</v>
      </c>
      <c r="I66" s="12">
        <v>0</v>
      </c>
      <c r="J66" s="17"/>
      <c r="K66" s="14">
        <v>0</v>
      </c>
      <c r="L66" s="16">
        <v>0</v>
      </c>
    </row>
    <row r="67" spans="1:12" x14ac:dyDescent="0.25">
      <c r="A67" s="12">
        <v>2016</v>
      </c>
      <c r="B67" s="13" t="s">
        <v>25</v>
      </c>
      <c r="C67" s="13" t="s">
        <v>37</v>
      </c>
      <c r="D67" s="13" t="s">
        <v>42</v>
      </c>
      <c r="E67" s="12">
        <v>45</v>
      </c>
      <c r="F67" s="14">
        <v>1</v>
      </c>
      <c r="G67" s="12">
        <v>20510</v>
      </c>
      <c r="H67" s="13" t="s">
        <v>28</v>
      </c>
      <c r="I67" s="12">
        <v>4775</v>
      </c>
      <c r="J67" s="15">
        <v>6.8695996034494202</v>
      </c>
      <c r="K67" s="14">
        <v>32802.338106470997</v>
      </c>
      <c r="L67" s="16">
        <v>118998.06934505999</v>
      </c>
    </row>
    <row r="68" spans="1:12" x14ac:dyDescent="0.25">
      <c r="A68" s="12">
        <v>2016</v>
      </c>
      <c r="B68" s="13" t="s">
        <v>25</v>
      </c>
      <c r="C68" s="13" t="s">
        <v>37</v>
      </c>
      <c r="D68" s="13" t="s">
        <v>43</v>
      </c>
      <c r="E68" s="12">
        <v>46</v>
      </c>
      <c r="F68" s="14">
        <v>1</v>
      </c>
      <c r="G68" s="12">
        <v>20510</v>
      </c>
      <c r="H68" s="13" t="s">
        <v>28</v>
      </c>
      <c r="I68" s="12">
        <v>729</v>
      </c>
      <c r="J68" s="15">
        <v>6.2987324061548096</v>
      </c>
      <c r="K68" s="14">
        <v>4591.77592408685</v>
      </c>
      <c r="L68" s="16">
        <v>11792.1206126774</v>
      </c>
    </row>
    <row r="69" spans="1:12" x14ac:dyDescent="0.25">
      <c r="A69" s="12">
        <v>2016</v>
      </c>
      <c r="B69" s="13" t="s">
        <v>25</v>
      </c>
      <c r="C69" s="13" t="s">
        <v>44</v>
      </c>
      <c r="D69" s="13" t="s">
        <v>45</v>
      </c>
      <c r="E69" s="12">
        <v>38</v>
      </c>
      <c r="F69" s="14">
        <v>1</v>
      </c>
      <c r="G69" s="12">
        <v>20510</v>
      </c>
      <c r="H69" s="13" t="s">
        <v>28</v>
      </c>
      <c r="I69" s="12">
        <v>5782</v>
      </c>
      <c r="J69" s="15">
        <v>7.6410810895054198</v>
      </c>
      <c r="K69" s="14">
        <v>44180.730859520401</v>
      </c>
      <c r="L69" s="16">
        <v>167212.80624193701</v>
      </c>
    </row>
    <row r="70" spans="1:12" x14ac:dyDescent="0.25">
      <c r="A70" s="12">
        <v>2016</v>
      </c>
      <c r="B70" s="13" t="s">
        <v>25</v>
      </c>
      <c r="C70" s="13" t="s">
        <v>44</v>
      </c>
      <c r="D70" s="13" t="s">
        <v>46</v>
      </c>
      <c r="E70" s="12">
        <v>41</v>
      </c>
      <c r="F70" s="14">
        <v>0</v>
      </c>
      <c r="G70" s="12">
        <v>20510</v>
      </c>
      <c r="H70" s="13" t="s">
        <v>28</v>
      </c>
      <c r="I70" s="12">
        <v>1310</v>
      </c>
      <c r="J70" s="15">
        <v>4.2319455563592898</v>
      </c>
      <c r="K70" s="14">
        <v>5543.84867883067</v>
      </c>
      <c r="L70" s="16">
        <v>15656.358823151901</v>
      </c>
    </row>
    <row r="71" spans="1:12" x14ac:dyDescent="0.25">
      <c r="A71" s="12">
        <v>2016</v>
      </c>
      <c r="B71" s="13" t="s">
        <v>25</v>
      </c>
      <c r="C71" s="13" t="s">
        <v>44</v>
      </c>
      <c r="D71" s="13" t="s">
        <v>47</v>
      </c>
      <c r="E71" s="12">
        <v>42</v>
      </c>
      <c r="F71" s="14">
        <v>0</v>
      </c>
      <c r="G71" s="12">
        <v>20510</v>
      </c>
      <c r="H71" s="13" t="s">
        <v>28</v>
      </c>
      <c r="I71" s="12">
        <v>2036</v>
      </c>
      <c r="J71" s="15">
        <v>5.32894720857891</v>
      </c>
      <c r="K71" s="14">
        <v>10849.7365166667</v>
      </c>
      <c r="L71" s="16">
        <v>26881.9484602308</v>
      </c>
    </row>
    <row r="72" spans="1:12" x14ac:dyDescent="0.25">
      <c r="A72" s="12">
        <v>2016</v>
      </c>
      <c r="B72" s="13" t="s">
        <v>25</v>
      </c>
      <c r="C72" s="13" t="s">
        <v>48</v>
      </c>
      <c r="D72" s="13" t="s">
        <v>49</v>
      </c>
      <c r="E72" s="12">
        <v>25</v>
      </c>
      <c r="F72" s="14">
        <v>1</v>
      </c>
      <c r="G72" s="12">
        <v>20510</v>
      </c>
      <c r="H72" s="13" t="s">
        <v>28</v>
      </c>
      <c r="I72" s="12">
        <v>9147</v>
      </c>
      <c r="J72" s="15">
        <v>8.8257009023938195</v>
      </c>
      <c r="K72" s="14">
        <v>80728.686154196301</v>
      </c>
      <c r="L72" s="16">
        <v>182495.659120406</v>
      </c>
    </row>
    <row r="73" spans="1:12" x14ac:dyDescent="0.25">
      <c r="A73" s="12">
        <v>2015</v>
      </c>
      <c r="B73" s="13" t="s">
        <v>25</v>
      </c>
      <c r="C73" s="13" t="s">
        <v>50</v>
      </c>
      <c r="D73" s="13" t="s">
        <v>51</v>
      </c>
      <c r="E73" s="12">
        <v>9</v>
      </c>
      <c r="F73" s="14">
        <v>1</v>
      </c>
      <c r="G73" s="12">
        <v>20510</v>
      </c>
      <c r="H73" s="13" t="s">
        <v>28</v>
      </c>
      <c r="I73" s="12">
        <v>5060</v>
      </c>
      <c r="J73" s="15">
        <v>4.5096670585358796</v>
      </c>
      <c r="K73" s="14">
        <v>22818.9153161916</v>
      </c>
      <c r="L73" s="16">
        <v>57229.711942531998</v>
      </c>
    </row>
    <row r="74" spans="1:12" x14ac:dyDescent="0.25">
      <c r="A74" s="12">
        <v>2015</v>
      </c>
      <c r="B74" s="13" t="s">
        <v>25</v>
      </c>
      <c r="C74" s="13" t="s">
        <v>50</v>
      </c>
      <c r="D74" s="13" t="s">
        <v>52</v>
      </c>
      <c r="E74" s="12">
        <v>8</v>
      </c>
      <c r="F74" s="14">
        <v>1</v>
      </c>
      <c r="G74" s="12">
        <v>20510</v>
      </c>
      <c r="H74" s="13" t="s">
        <v>28</v>
      </c>
      <c r="I74" s="12">
        <v>10690</v>
      </c>
      <c r="J74" s="15">
        <v>2.2584817505012902</v>
      </c>
      <c r="K74" s="14">
        <v>24143.169912858801</v>
      </c>
      <c r="L74" s="16">
        <v>73024.720813962005</v>
      </c>
    </row>
    <row r="75" spans="1:12" x14ac:dyDescent="0.25">
      <c r="A75" s="12">
        <v>2015</v>
      </c>
      <c r="B75" s="13" t="s">
        <v>25</v>
      </c>
      <c r="C75" s="13" t="s">
        <v>50</v>
      </c>
      <c r="D75" s="13" t="s">
        <v>53</v>
      </c>
      <c r="E75" s="12">
        <v>7</v>
      </c>
      <c r="F75" s="14">
        <v>1</v>
      </c>
      <c r="G75" s="12">
        <v>20510</v>
      </c>
      <c r="H75" s="13" t="s">
        <v>28</v>
      </c>
      <c r="I75" s="12">
        <v>4070</v>
      </c>
      <c r="J75" s="15">
        <v>0.61051717201282496</v>
      </c>
      <c r="K75" s="14">
        <v>2484.8048900921999</v>
      </c>
      <c r="L75" s="16">
        <v>9163.9512189642901</v>
      </c>
    </row>
    <row r="76" spans="1:12" x14ac:dyDescent="0.25">
      <c r="A76" s="12">
        <v>2015</v>
      </c>
      <c r="B76" s="13" t="s">
        <v>25</v>
      </c>
      <c r="C76" s="13" t="s">
        <v>50</v>
      </c>
      <c r="D76" s="13" t="s">
        <v>54</v>
      </c>
      <c r="E76" s="12">
        <v>6</v>
      </c>
      <c r="F76" s="14">
        <v>1</v>
      </c>
      <c r="G76" s="12">
        <v>20510</v>
      </c>
      <c r="H76" s="13" t="s">
        <v>28</v>
      </c>
      <c r="I76" s="12">
        <v>3750</v>
      </c>
      <c r="J76" s="15">
        <v>0.57272562021409201</v>
      </c>
      <c r="K76" s="14">
        <v>2147.72107580285</v>
      </c>
      <c r="L76" s="16">
        <v>7749.5103529075004</v>
      </c>
    </row>
    <row r="77" spans="1:12" x14ac:dyDescent="0.25">
      <c r="A77" s="12">
        <v>2015</v>
      </c>
      <c r="B77" s="13" t="s">
        <v>25</v>
      </c>
      <c r="C77" s="13" t="s">
        <v>32</v>
      </c>
      <c r="D77" s="13" t="s">
        <v>33</v>
      </c>
      <c r="E77" s="12">
        <v>36</v>
      </c>
      <c r="F77" s="14">
        <v>0</v>
      </c>
      <c r="G77" s="12">
        <v>20510</v>
      </c>
      <c r="H77" s="13" t="s">
        <v>28</v>
      </c>
      <c r="I77" s="12">
        <v>6346</v>
      </c>
      <c r="J77" s="15">
        <v>7.1962800751220799</v>
      </c>
      <c r="K77" s="14">
        <v>45667.593356724698</v>
      </c>
      <c r="L77" s="16">
        <v>112054.476374626</v>
      </c>
    </row>
    <row r="78" spans="1:12" x14ac:dyDescent="0.25">
      <c r="A78" s="12">
        <v>2015</v>
      </c>
      <c r="B78" s="13" t="s">
        <v>25</v>
      </c>
      <c r="C78" s="13" t="s">
        <v>32</v>
      </c>
      <c r="D78" s="13" t="s">
        <v>34</v>
      </c>
      <c r="E78" s="12">
        <v>30</v>
      </c>
      <c r="F78" s="14">
        <v>1</v>
      </c>
      <c r="G78" s="12">
        <v>20510</v>
      </c>
      <c r="H78" s="13" t="s">
        <v>28</v>
      </c>
      <c r="I78" s="12">
        <v>8083</v>
      </c>
      <c r="J78" s="15">
        <v>6.7485873302632404</v>
      </c>
      <c r="K78" s="14">
        <v>54548.8313905178</v>
      </c>
      <c r="L78" s="16">
        <v>157953.149210531</v>
      </c>
    </row>
    <row r="79" spans="1:12" x14ac:dyDescent="0.25">
      <c r="A79" s="12">
        <v>2015</v>
      </c>
      <c r="B79" s="13" t="s">
        <v>25</v>
      </c>
      <c r="C79" s="13" t="s">
        <v>32</v>
      </c>
      <c r="D79" s="13" t="s">
        <v>35</v>
      </c>
      <c r="E79" s="12">
        <v>35</v>
      </c>
      <c r="F79" s="14">
        <v>1</v>
      </c>
      <c r="G79" s="12">
        <v>20510</v>
      </c>
      <c r="H79" s="13" t="s">
        <v>28</v>
      </c>
      <c r="I79" s="12">
        <v>9580</v>
      </c>
      <c r="J79" s="15">
        <v>6.81652046208269</v>
      </c>
      <c r="K79" s="14">
        <v>65302.266026752099</v>
      </c>
      <c r="L79" s="16">
        <v>209036.29131637199</v>
      </c>
    </row>
    <row r="80" spans="1:12" x14ac:dyDescent="0.25">
      <c r="A80" s="12">
        <v>2015</v>
      </c>
      <c r="B80" s="13" t="s">
        <v>25</v>
      </c>
      <c r="C80" s="13" t="s">
        <v>32</v>
      </c>
      <c r="D80" s="13" t="s">
        <v>36</v>
      </c>
      <c r="E80" s="12">
        <v>31</v>
      </c>
      <c r="F80" s="14">
        <v>0</v>
      </c>
      <c r="G80" s="12">
        <v>20510</v>
      </c>
      <c r="H80" s="13" t="s">
        <v>28</v>
      </c>
      <c r="I80" s="12">
        <v>13076</v>
      </c>
      <c r="J80" s="15">
        <v>1.7835217576114999</v>
      </c>
      <c r="K80" s="14">
        <v>23321.330502527901</v>
      </c>
      <c r="L80" s="16">
        <v>48217.267839235799</v>
      </c>
    </row>
    <row r="81" spans="1:12" x14ac:dyDescent="0.25">
      <c r="A81" s="12">
        <v>2015</v>
      </c>
      <c r="B81" s="13" t="s">
        <v>25</v>
      </c>
      <c r="C81" s="13" t="s">
        <v>37</v>
      </c>
      <c r="D81" s="13" t="s">
        <v>38</v>
      </c>
      <c r="E81" s="12">
        <v>55</v>
      </c>
      <c r="F81" s="14">
        <v>1</v>
      </c>
      <c r="G81" s="12">
        <v>20510</v>
      </c>
      <c r="H81" s="13" t="s">
        <v>28</v>
      </c>
      <c r="I81" s="12">
        <v>1981</v>
      </c>
      <c r="J81" s="15">
        <v>8.86155726768202</v>
      </c>
      <c r="K81" s="14">
        <v>17554.744947278101</v>
      </c>
      <c r="L81" s="16">
        <v>54544.885242327298</v>
      </c>
    </row>
    <row r="82" spans="1:12" x14ac:dyDescent="0.25">
      <c r="A82" s="12">
        <v>2015</v>
      </c>
      <c r="B82" s="13" t="s">
        <v>25</v>
      </c>
      <c r="C82" s="13" t="s">
        <v>37</v>
      </c>
      <c r="D82" s="13" t="s">
        <v>39</v>
      </c>
      <c r="E82" s="12">
        <v>39</v>
      </c>
      <c r="F82" s="14">
        <v>1</v>
      </c>
      <c r="G82" s="12">
        <v>20510</v>
      </c>
      <c r="H82" s="13" t="s">
        <v>28</v>
      </c>
      <c r="I82" s="12">
        <v>1831</v>
      </c>
      <c r="J82" s="15">
        <v>2.9342296645489498</v>
      </c>
      <c r="K82" s="14">
        <v>5372.5745157891297</v>
      </c>
      <c r="L82" s="16">
        <v>22260.8574495252</v>
      </c>
    </row>
    <row r="83" spans="1:12" x14ac:dyDescent="0.25">
      <c r="A83" s="12">
        <v>2015</v>
      </c>
      <c r="B83" s="13" t="s">
        <v>25</v>
      </c>
      <c r="C83" s="13" t="s">
        <v>37</v>
      </c>
      <c r="D83" s="13" t="s">
        <v>40</v>
      </c>
      <c r="E83" s="12">
        <v>47</v>
      </c>
      <c r="F83" s="14">
        <v>1</v>
      </c>
      <c r="G83" s="12">
        <v>20510</v>
      </c>
      <c r="H83" s="13" t="s">
        <v>28</v>
      </c>
      <c r="I83" s="12">
        <v>1253</v>
      </c>
      <c r="J83" s="15">
        <v>4.2275798477938897</v>
      </c>
      <c r="K83" s="14">
        <v>5297.1575492857401</v>
      </c>
      <c r="L83" s="16">
        <v>16350.171739756899</v>
      </c>
    </row>
    <row r="84" spans="1:12" x14ac:dyDescent="0.25">
      <c r="A84" s="12">
        <v>2015</v>
      </c>
      <c r="B84" s="13" t="s">
        <v>25</v>
      </c>
      <c r="C84" s="13" t="s">
        <v>37</v>
      </c>
      <c r="D84" s="13" t="s">
        <v>41</v>
      </c>
      <c r="E84" s="12">
        <v>49</v>
      </c>
      <c r="F84" s="14">
        <v>0</v>
      </c>
      <c r="G84" s="12">
        <v>20510</v>
      </c>
      <c r="H84" s="13" t="s">
        <v>28</v>
      </c>
      <c r="I84" s="12">
        <v>0</v>
      </c>
      <c r="J84" s="17"/>
      <c r="K84" s="14">
        <v>0</v>
      </c>
      <c r="L84" s="16">
        <v>0</v>
      </c>
    </row>
    <row r="85" spans="1:12" x14ac:dyDescent="0.25">
      <c r="A85" s="12">
        <v>2015</v>
      </c>
      <c r="B85" s="13" t="s">
        <v>25</v>
      </c>
      <c r="C85" s="13" t="s">
        <v>37</v>
      </c>
      <c r="D85" s="13" t="s">
        <v>42</v>
      </c>
      <c r="E85" s="12">
        <v>45</v>
      </c>
      <c r="F85" s="14">
        <v>1</v>
      </c>
      <c r="G85" s="12">
        <v>20510</v>
      </c>
      <c r="H85" s="13" t="s">
        <v>28</v>
      </c>
      <c r="I85" s="12">
        <v>4775</v>
      </c>
      <c r="J85" s="15">
        <v>6.4347242490885002</v>
      </c>
      <c r="K85" s="14">
        <v>30725.808289397599</v>
      </c>
      <c r="L85" s="16">
        <v>111079.642881379</v>
      </c>
    </row>
    <row r="86" spans="1:12" x14ac:dyDescent="0.25">
      <c r="A86" s="12">
        <v>2015</v>
      </c>
      <c r="B86" s="13" t="s">
        <v>25</v>
      </c>
      <c r="C86" s="13" t="s">
        <v>37</v>
      </c>
      <c r="D86" s="13" t="s">
        <v>43</v>
      </c>
      <c r="E86" s="12">
        <v>46</v>
      </c>
      <c r="F86" s="14">
        <v>1</v>
      </c>
      <c r="G86" s="12">
        <v>20510</v>
      </c>
      <c r="H86" s="13" t="s">
        <v>28</v>
      </c>
      <c r="I86" s="12">
        <v>729</v>
      </c>
      <c r="J86" s="15">
        <v>12.209542708971901</v>
      </c>
      <c r="K86" s="14">
        <v>8900.7566348404907</v>
      </c>
      <c r="L86" s="16">
        <v>23474.3707118245</v>
      </c>
    </row>
    <row r="87" spans="1:12" x14ac:dyDescent="0.25">
      <c r="A87" s="12">
        <v>2015</v>
      </c>
      <c r="B87" s="13" t="s">
        <v>25</v>
      </c>
      <c r="C87" s="13" t="s">
        <v>44</v>
      </c>
      <c r="D87" s="13" t="s">
        <v>45</v>
      </c>
      <c r="E87" s="12">
        <v>38</v>
      </c>
      <c r="F87" s="14">
        <v>1</v>
      </c>
      <c r="G87" s="12">
        <v>20510</v>
      </c>
      <c r="H87" s="13" t="s">
        <v>28</v>
      </c>
      <c r="I87" s="12">
        <v>5782</v>
      </c>
      <c r="J87" s="15">
        <v>7.2275236463742996</v>
      </c>
      <c r="K87" s="14">
        <v>41789.541723336202</v>
      </c>
      <c r="L87" s="16">
        <v>164044.177250843</v>
      </c>
    </row>
    <row r="88" spans="1:12" x14ac:dyDescent="0.25">
      <c r="A88" s="12">
        <v>2015</v>
      </c>
      <c r="B88" s="13" t="s">
        <v>25</v>
      </c>
      <c r="C88" s="13" t="s">
        <v>44</v>
      </c>
      <c r="D88" s="13" t="s">
        <v>46</v>
      </c>
      <c r="E88" s="12">
        <v>41</v>
      </c>
      <c r="F88" s="14">
        <v>0</v>
      </c>
      <c r="G88" s="12">
        <v>20510</v>
      </c>
      <c r="H88" s="13" t="s">
        <v>28</v>
      </c>
      <c r="I88" s="12">
        <v>1310</v>
      </c>
      <c r="J88" s="15">
        <v>6.5837572693536002</v>
      </c>
      <c r="K88" s="14">
        <v>8624.7220228532096</v>
      </c>
      <c r="L88" s="16">
        <v>20549.8822026454</v>
      </c>
    </row>
    <row r="89" spans="1:12" x14ac:dyDescent="0.25">
      <c r="A89" s="12">
        <v>2015</v>
      </c>
      <c r="B89" s="13" t="s">
        <v>25</v>
      </c>
      <c r="C89" s="13" t="s">
        <v>44</v>
      </c>
      <c r="D89" s="13" t="s">
        <v>47</v>
      </c>
      <c r="E89" s="12">
        <v>42</v>
      </c>
      <c r="F89" s="14">
        <v>0</v>
      </c>
      <c r="G89" s="12">
        <v>20510</v>
      </c>
      <c r="H89" s="13" t="s">
        <v>28</v>
      </c>
      <c r="I89" s="12">
        <v>2036</v>
      </c>
      <c r="J89" s="15">
        <v>11.1321031046374</v>
      </c>
      <c r="K89" s="14">
        <v>22664.9619210417</v>
      </c>
      <c r="L89" s="16">
        <v>44695.005274290001</v>
      </c>
    </row>
    <row r="90" spans="1:12" x14ac:dyDescent="0.25">
      <c r="A90" s="12">
        <v>2015</v>
      </c>
      <c r="B90" s="13" t="s">
        <v>25</v>
      </c>
      <c r="C90" s="13" t="s">
        <v>48</v>
      </c>
      <c r="D90" s="13" t="s">
        <v>49</v>
      </c>
      <c r="E90" s="12">
        <v>25</v>
      </c>
      <c r="F90" s="14">
        <v>1</v>
      </c>
      <c r="G90" s="12">
        <v>20510</v>
      </c>
      <c r="H90" s="13" t="s">
        <v>28</v>
      </c>
      <c r="I90" s="12">
        <v>9147</v>
      </c>
      <c r="J90" s="15">
        <v>4.3670543433073998</v>
      </c>
      <c r="K90" s="14">
        <v>39945.446078232802</v>
      </c>
      <c r="L90" s="16">
        <v>100325.87672102499</v>
      </c>
    </row>
    <row r="91" spans="1:12" x14ac:dyDescent="0.25">
      <c r="A91" s="12">
        <v>2014</v>
      </c>
      <c r="B91" s="13" t="s">
        <v>25</v>
      </c>
      <c r="C91" s="13" t="s">
        <v>26</v>
      </c>
      <c r="D91" s="13" t="s">
        <v>27</v>
      </c>
      <c r="E91" s="12">
        <v>15</v>
      </c>
      <c r="F91" s="14">
        <v>1</v>
      </c>
      <c r="G91" s="12">
        <v>20510</v>
      </c>
      <c r="H91" s="13" t="s">
        <v>28</v>
      </c>
      <c r="I91" s="12">
        <v>14062</v>
      </c>
      <c r="J91" s="15">
        <v>2.2866304473881001</v>
      </c>
      <c r="K91" s="14">
        <v>32154.597351171498</v>
      </c>
      <c r="L91" s="16">
        <v>86219.328930165197</v>
      </c>
    </row>
    <row r="92" spans="1:12" x14ac:dyDescent="0.25">
      <c r="A92" s="12">
        <v>2014</v>
      </c>
      <c r="B92" s="13" t="s">
        <v>25</v>
      </c>
      <c r="C92" s="13" t="s">
        <v>26</v>
      </c>
      <c r="D92" s="13" t="s">
        <v>29</v>
      </c>
      <c r="E92" s="12">
        <v>16</v>
      </c>
      <c r="F92" s="14">
        <v>1</v>
      </c>
      <c r="G92" s="12">
        <v>20510</v>
      </c>
      <c r="H92" s="13" t="s">
        <v>28</v>
      </c>
      <c r="I92" s="12">
        <v>10380</v>
      </c>
      <c r="J92" s="15">
        <v>0.41622829413078899</v>
      </c>
      <c r="K92" s="14">
        <v>5853.0022720671604</v>
      </c>
      <c r="L92" s="16">
        <v>15694.238761972099</v>
      </c>
    </row>
    <row r="93" spans="1:12" x14ac:dyDescent="0.25">
      <c r="A93" s="12">
        <v>2014</v>
      </c>
      <c r="B93" s="13" t="s">
        <v>25</v>
      </c>
      <c r="C93" s="13" t="s">
        <v>26</v>
      </c>
      <c r="D93" s="13" t="s">
        <v>30</v>
      </c>
      <c r="E93" s="12">
        <v>18</v>
      </c>
      <c r="F93" s="14">
        <v>1</v>
      </c>
      <c r="G93" s="12">
        <v>20510</v>
      </c>
      <c r="H93" s="13" t="s">
        <v>28</v>
      </c>
      <c r="I93" s="12">
        <v>10570</v>
      </c>
      <c r="J93" s="15">
        <v>1.4226123651324301</v>
      </c>
      <c r="K93" s="14">
        <v>15037.0126994498</v>
      </c>
      <c r="L93" s="16">
        <v>47227.672383258803</v>
      </c>
    </row>
    <row r="94" spans="1:12" x14ac:dyDescent="0.25">
      <c r="A94" s="12">
        <v>2014</v>
      </c>
      <c r="B94" s="13" t="s">
        <v>25</v>
      </c>
      <c r="C94" s="13" t="s">
        <v>26</v>
      </c>
      <c r="D94" s="13" t="s">
        <v>31</v>
      </c>
      <c r="E94" s="12">
        <v>17</v>
      </c>
      <c r="F94" s="14">
        <v>1</v>
      </c>
      <c r="G94" s="12">
        <v>20510</v>
      </c>
      <c r="H94" s="13" t="s">
        <v>28</v>
      </c>
      <c r="I94" s="12">
        <v>11440</v>
      </c>
      <c r="J94" s="15">
        <v>0.93617699174617397</v>
      </c>
      <c r="K94" s="14">
        <v>9895.3908027570596</v>
      </c>
      <c r="L94" s="16">
        <v>31079.063659633801</v>
      </c>
    </row>
    <row r="95" spans="1:12" x14ac:dyDescent="0.25">
      <c r="A95" s="12">
        <v>2014</v>
      </c>
      <c r="B95" s="13" t="s">
        <v>25</v>
      </c>
      <c r="C95" s="13" t="s">
        <v>32</v>
      </c>
      <c r="D95" s="13" t="s">
        <v>33</v>
      </c>
      <c r="E95" s="12">
        <v>36</v>
      </c>
      <c r="F95" s="14">
        <v>0</v>
      </c>
      <c r="G95" s="12">
        <v>20510</v>
      </c>
      <c r="H95" s="13" t="s">
        <v>28</v>
      </c>
      <c r="I95" s="12">
        <v>6346</v>
      </c>
      <c r="J95" s="15">
        <v>6.1972729718927102</v>
      </c>
      <c r="K95" s="14">
        <v>39327.894279631102</v>
      </c>
      <c r="L95" s="16">
        <v>100472.119387264</v>
      </c>
    </row>
    <row r="96" spans="1:12" x14ac:dyDescent="0.25">
      <c r="A96" s="12">
        <v>2014</v>
      </c>
      <c r="B96" s="13" t="s">
        <v>25</v>
      </c>
      <c r="C96" s="13" t="s">
        <v>32</v>
      </c>
      <c r="D96" s="13" t="s">
        <v>34</v>
      </c>
      <c r="E96" s="12">
        <v>30</v>
      </c>
      <c r="F96" s="14">
        <v>1</v>
      </c>
      <c r="G96" s="12">
        <v>20510</v>
      </c>
      <c r="H96" s="13" t="s">
        <v>28</v>
      </c>
      <c r="I96" s="12">
        <v>8083</v>
      </c>
      <c r="J96" s="15">
        <v>7.8289487281831001</v>
      </c>
      <c r="K96" s="14">
        <v>63281.392569903997</v>
      </c>
      <c r="L96" s="16">
        <v>198892.572216067</v>
      </c>
    </row>
    <row r="97" spans="1:12" x14ac:dyDescent="0.25">
      <c r="A97" s="12">
        <v>2014</v>
      </c>
      <c r="B97" s="13" t="s">
        <v>25</v>
      </c>
      <c r="C97" s="13" t="s">
        <v>32</v>
      </c>
      <c r="D97" s="13" t="s">
        <v>35</v>
      </c>
      <c r="E97" s="12">
        <v>35</v>
      </c>
      <c r="F97" s="14">
        <v>1</v>
      </c>
      <c r="G97" s="12">
        <v>20510</v>
      </c>
      <c r="H97" s="13" t="s">
        <v>28</v>
      </c>
      <c r="I97" s="12">
        <v>9580</v>
      </c>
      <c r="J97" s="15">
        <v>5.6962168811899998</v>
      </c>
      <c r="K97" s="14">
        <v>54569.757721800197</v>
      </c>
      <c r="L97" s="16">
        <v>182287.44993585799</v>
      </c>
    </row>
    <row r="98" spans="1:12" x14ac:dyDescent="0.25">
      <c r="A98" s="12">
        <v>2014</v>
      </c>
      <c r="B98" s="13" t="s">
        <v>25</v>
      </c>
      <c r="C98" s="13" t="s">
        <v>32</v>
      </c>
      <c r="D98" s="13" t="s">
        <v>36</v>
      </c>
      <c r="E98" s="12">
        <v>31</v>
      </c>
      <c r="F98" s="14">
        <v>0</v>
      </c>
      <c r="G98" s="12">
        <v>20510</v>
      </c>
      <c r="H98" s="13" t="s">
        <v>28</v>
      </c>
      <c r="I98" s="12">
        <v>13076</v>
      </c>
      <c r="J98" s="15">
        <v>0.81342629887529905</v>
      </c>
      <c r="K98" s="14">
        <v>10636.3622840934</v>
      </c>
      <c r="L98" s="16">
        <v>26192.6225004849</v>
      </c>
    </row>
    <row r="99" spans="1:12" x14ac:dyDescent="0.25">
      <c r="A99" s="12">
        <v>2014</v>
      </c>
      <c r="B99" s="13" t="s">
        <v>25</v>
      </c>
      <c r="C99" s="13" t="s">
        <v>37</v>
      </c>
      <c r="D99" s="13" t="s">
        <v>38</v>
      </c>
      <c r="E99" s="12">
        <v>55</v>
      </c>
      <c r="F99" s="14">
        <v>1</v>
      </c>
      <c r="G99" s="12">
        <v>20510</v>
      </c>
      <c r="H99" s="13" t="s">
        <v>28</v>
      </c>
      <c r="I99" s="12">
        <v>1981</v>
      </c>
      <c r="J99" s="15">
        <v>9.6295949756121608</v>
      </c>
      <c r="K99" s="14">
        <v>19076.227646687701</v>
      </c>
      <c r="L99" s="16">
        <v>49722.032976940398</v>
      </c>
    </row>
    <row r="100" spans="1:12" x14ac:dyDescent="0.25">
      <c r="A100" s="12">
        <v>2014</v>
      </c>
      <c r="B100" s="13" t="s">
        <v>25</v>
      </c>
      <c r="C100" s="13" t="s">
        <v>37</v>
      </c>
      <c r="D100" s="13" t="s">
        <v>39</v>
      </c>
      <c r="E100" s="12">
        <v>39</v>
      </c>
      <c r="F100" s="14">
        <v>1</v>
      </c>
      <c r="G100" s="12">
        <v>20510</v>
      </c>
      <c r="H100" s="13" t="s">
        <v>28</v>
      </c>
      <c r="I100" s="12">
        <v>1831</v>
      </c>
      <c r="J100" s="15">
        <v>2.6493480749302298</v>
      </c>
      <c r="K100" s="14">
        <v>4850.9563251972504</v>
      </c>
      <c r="L100" s="16">
        <v>23735.1288207748</v>
      </c>
    </row>
    <row r="101" spans="1:12" x14ac:dyDescent="0.25">
      <c r="A101" s="12">
        <v>2014</v>
      </c>
      <c r="B101" s="13" t="s">
        <v>25</v>
      </c>
      <c r="C101" s="13" t="s">
        <v>37</v>
      </c>
      <c r="D101" s="13" t="s">
        <v>40</v>
      </c>
      <c r="E101" s="12">
        <v>47</v>
      </c>
      <c r="F101" s="14">
        <v>1</v>
      </c>
      <c r="G101" s="12">
        <v>20510</v>
      </c>
      <c r="H101" s="13" t="s">
        <v>28</v>
      </c>
      <c r="I101" s="12">
        <v>1253</v>
      </c>
      <c r="J101" s="15">
        <v>4.1526323349909999</v>
      </c>
      <c r="K101" s="14">
        <v>5203.24831574372</v>
      </c>
      <c r="L101" s="16">
        <v>20390.0099643342</v>
      </c>
    </row>
    <row r="102" spans="1:12" x14ac:dyDescent="0.25">
      <c r="A102" s="12">
        <v>2014</v>
      </c>
      <c r="B102" s="13" t="s">
        <v>25</v>
      </c>
      <c r="C102" s="13" t="s">
        <v>37</v>
      </c>
      <c r="D102" s="13" t="s">
        <v>41</v>
      </c>
      <c r="E102" s="12">
        <v>49</v>
      </c>
      <c r="F102" s="14">
        <v>0</v>
      </c>
      <c r="G102" s="12">
        <v>20510</v>
      </c>
      <c r="H102" s="13" t="s">
        <v>28</v>
      </c>
      <c r="I102" s="12">
        <v>0</v>
      </c>
      <c r="J102" s="17"/>
      <c r="K102" s="14">
        <v>0</v>
      </c>
      <c r="L102" s="16">
        <v>0</v>
      </c>
    </row>
    <row r="103" spans="1:12" x14ac:dyDescent="0.25">
      <c r="A103" s="12">
        <v>2014</v>
      </c>
      <c r="B103" s="13" t="s">
        <v>25</v>
      </c>
      <c r="C103" s="13" t="s">
        <v>37</v>
      </c>
      <c r="D103" s="13" t="s">
        <v>42</v>
      </c>
      <c r="E103" s="12">
        <v>45</v>
      </c>
      <c r="F103" s="14">
        <v>1</v>
      </c>
      <c r="G103" s="12">
        <v>20510</v>
      </c>
      <c r="H103" s="13" t="s">
        <v>28</v>
      </c>
      <c r="I103" s="12">
        <v>4775</v>
      </c>
      <c r="J103" s="15">
        <v>7.2317137013486104</v>
      </c>
      <c r="K103" s="14">
        <v>34531.432923939603</v>
      </c>
      <c r="L103" s="16">
        <v>138627.37613222399</v>
      </c>
    </row>
    <row r="104" spans="1:12" x14ac:dyDescent="0.25">
      <c r="A104" s="12">
        <v>2014</v>
      </c>
      <c r="B104" s="13" t="s">
        <v>25</v>
      </c>
      <c r="C104" s="13" t="s">
        <v>37</v>
      </c>
      <c r="D104" s="13" t="s">
        <v>43</v>
      </c>
      <c r="E104" s="12">
        <v>46</v>
      </c>
      <c r="F104" s="14">
        <v>1</v>
      </c>
      <c r="G104" s="12">
        <v>20510</v>
      </c>
      <c r="H104" s="13" t="s">
        <v>28</v>
      </c>
      <c r="I104" s="12">
        <v>729</v>
      </c>
      <c r="J104" s="15">
        <v>14.346280579427001</v>
      </c>
      <c r="K104" s="14">
        <v>10458.4385424023</v>
      </c>
      <c r="L104" s="16">
        <v>30519.906977316899</v>
      </c>
    </row>
    <row r="105" spans="1:12" x14ac:dyDescent="0.25">
      <c r="A105" s="12">
        <v>2014</v>
      </c>
      <c r="B105" s="13" t="s">
        <v>25</v>
      </c>
      <c r="C105" s="13" t="s">
        <v>44</v>
      </c>
      <c r="D105" s="13" t="s">
        <v>45</v>
      </c>
      <c r="E105" s="12">
        <v>38</v>
      </c>
      <c r="F105" s="14">
        <v>1</v>
      </c>
      <c r="G105" s="12">
        <v>20510</v>
      </c>
      <c r="H105" s="13" t="s">
        <v>28</v>
      </c>
      <c r="I105" s="12">
        <v>5782</v>
      </c>
      <c r="J105" s="15">
        <v>5.5760859984922302</v>
      </c>
      <c r="K105" s="14">
        <v>32240.929243282098</v>
      </c>
      <c r="L105" s="16">
        <v>124581.93686595401</v>
      </c>
    </row>
    <row r="106" spans="1:12" x14ac:dyDescent="0.25">
      <c r="A106" s="12">
        <v>2014</v>
      </c>
      <c r="B106" s="13" t="s">
        <v>25</v>
      </c>
      <c r="C106" s="13" t="s">
        <v>44</v>
      </c>
      <c r="D106" s="13" t="s">
        <v>46</v>
      </c>
      <c r="E106" s="12">
        <v>41</v>
      </c>
      <c r="F106" s="14">
        <v>0</v>
      </c>
      <c r="G106" s="12">
        <v>20510</v>
      </c>
      <c r="H106" s="13" t="s">
        <v>28</v>
      </c>
      <c r="I106" s="12">
        <v>1310</v>
      </c>
      <c r="J106" s="15">
        <v>4.7114027085053296</v>
      </c>
      <c r="K106" s="14">
        <v>6171.9375481419802</v>
      </c>
      <c r="L106" s="16">
        <v>15392.70376088</v>
      </c>
    </row>
    <row r="107" spans="1:12" x14ac:dyDescent="0.25">
      <c r="A107" s="12">
        <v>2014</v>
      </c>
      <c r="B107" s="13" t="s">
        <v>25</v>
      </c>
      <c r="C107" s="13" t="s">
        <v>44</v>
      </c>
      <c r="D107" s="13" t="s">
        <v>47</v>
      </c>
      <c r="E107" s="12">
        <v>42</v>
      </c>
      <c r="F107" s="14">
        <v>0</v>
      </c>
      <c r="G107" s="12">
        <v>20510</v>
      </c>
      <c r="H107" s="13" t="s">
        <v>28</v>
      </c>
      <c r="I107" s="12">
        <v>2036</v>
      </c>
      <c r="J107" s="15">
        <v>1.82302507058325</v>
      </c>
      <c r="K107" s="14">
        <v>3711.6790437075101</v>
      </c>
      <c r="L107" s="16">
        <v>9388.8791457115694</v>
      </c>
    </row>
    <row r="108" spans="1:12" x14ac:dyDescent="0.25">
      <c r="A108" s="12">
        <v>2014</v>
      </c>
      <c r="B108" s="13" t="s">
        <v>25</v>
      </c>
      <c r="C108" s="13" t="s">
        <v>48</v>
      </c>
      <c r="D108" s="13" t="s">
        <v>49</v>
      </c>
      <c r="E108" s="12">
        <v>25</v>
      </c>
      <c r="F108" s="14">
        <v>1</v>
      </c>
      <c r="G108" s="12">
        <v>20510</v>
      </c>
      <c r="H108" s="13" t="s">
        <v>28</v>
      </c>
      <c r="I108" s="12">
        <v>7899</v>
      </c>
      <c r="J108" s="15">
        <v>9.41227519531712</v>
      </c>
      <c r="K108" s="14">
        <v>74347.561767809893</v>
      </c>
      <c r="L108" s="16">
        <v>181810.797958638</v>
      </c>
    </row>
    <row r="109" spans="1:12" x14ac:dyDescent="0.25">
      <c r="A109" s="12">
        <v>2013</v>
      </c>
      <c r="B109" s="13" t="s">
        <v>25</v>
      </c>
      <c r="C109" s="13" t="s">
        <v>50</v>
      </c>
      <c r="D109" s="13" t="s">
        <v>51</v>
      </c>
      <c r="E109" s="12">
        <v>9</v>
      </c>
      <c r="F109" s="14">
        <v>1</v>
      </c>
      <c r="G109" s="12">
        <v>20510</v>
      </c>
      <c r="H109" s="13" t="s">
        <v>28</v>
      </c>
      <c r="I109" s="12">
        <v>5060</v>
      </c>
      <c r="J109" s="15">
        <v>3.4146478159979301</v>
      </c>
      <c r="K109" s="14">
        <v>17278.117948949501</v>
      </c>
      <c r="L109" s="16">
        <v>58485.268685501404</v>
      </c>
    </row>
    <row r="110" spans="1:12" x14ac:dyDescent="0.25">
      <c r="A110" s="12">
        <v>2013</v>
      </c>
      <c r="B110" s="13" t="s">
        <v>25</v>
      </c>
      <c r="C110" s="13" t="s">
        <v>50</v>
      </c>
      <c r="D110" s="13" t="s">
        <v>52</v>
      </c>
      <c r="E110" s="12">
        <v>8</v>
      </c>
      <c r="F110" s="14">
        <v>1</v>
      </c>
      <c r="G110" s="12">
        <v>20510</v>
      </c>
      <c r="H110" s="13" t="s">
        <v>28</v>
      </c>
      <c r="I110" s="12">
        <v>12390</v>
      </c>
      <c r="J110" s="15">
        <v>6.16716588667125</v>
      </c>
      <c r="K110" s="14">
        <v>76411.185335856804</v>
      </c>
      <c r="L110" s="16">
        <v>190597.939368741</v>
      </c>
    </row>
    <row r="111" spans="1:12" x14ac:dyDescent="0.25">
      <c r="A111" s="12">
        <v>2013</v>
      </c>
      <c r="B111" s="13" t="s">
        <v>25</v>
      </c>
      <c r="C111" s="13" t="s">
        <v>50</v>
      </c>
      <c r="D111" s="13" t="s">
        <v>53</v>
      </c>
      <c r="E111" s="12">
        <v>7</v>
      </c>
      <c r="F111" s="14">
        <v>1</v>
      </c>
      <c r="G111" s="12">
        <v>20510</v>
      </c>
      <c r="H111" s="13" t="s">
        <v>28</v>
      </c>
      <c r="I111" s="12">
        <v>4070</v>
      </c>
      <c r="J111" s="15">
        <v>0.83919343536398805</v>
      </c>
      <c r="K111" s="14">
        <v>3415.5172819314298</v>
      </c>
      <c r="L111" s="16">
        <v>11291.511885658199</v>
      </c>
    </row>
    <row r="112" spans="1:12" x14ac:dyDescent="0.25">
      <c r="A112" s="12">
        <v>2013</v>
      </c>
      <c r="B112" s="13" t="s">
        <v>25</v>
      </c>
      <c r="C112" s="13" t="s">
        <v>50</v>
      </c>
      <c r="D112" s="13" t="s">
        <v>54</v>
      </c>
      <c r="E112" s="12">
        <v>6</v>
      </c>
      <c r="F112" s="14">
        <v>1</v>
      </c>
      <c r="G112" s="12">
        <v>20510</v>
      </c>
      <c r="H112" s="13" t="s">
        <v>28</v>
      </c>
      <c r="I112" s="12">
        <v>3750</v>
      </c>
      <c r="J112" s="15">
        <v>0.69657282173392798</v>
      </c>
      <c r="K112" s="14">
        <v>2612.1480815022301</v>
      </c>
      <c r="L112" s="16">
        <v>7887.9262877988403</v>
      </c>
    </row>
    <row r="113" spans="1:12" x14ac:dyDescent="0.25">
      <c r="A113" s="12">
        <v>2013</v>
      </c>
      <c r="B113" s="13" t="s">
        <v>25</v>
      </c>
      <c r="C113" s="13" t="s">
        <v>32</v>
      </c>
      <c r="D113" s="13" t="s">
        <v>33</v>
      </c>
      <c r="E113" s="12">
        <v>36</v>
      </c>
      <c r="F113" s="14">
        <v>0</v>
      </c>
      <c r="G113" s="12">
        <v>20510</v>
      </c>
      <c r="H113" s="13" t="s">
        <v>28</v>
      </c>
      <c r="I113" s="12">
        <v>6346</v>
      </c>
      <c r="J113" s="15">
        <v>8.9175452740227392</v>
      </c>
      <c r="K113" s="14">
        <v>56590.742308948298</v>
      </c>
      <c r="L113" s="16">
        <v>141084.101053675</v>
      </c>
    </row>
    <row r="114" spans="1:12" x14ac:dyDescent="0.25">
      <c r="A114" s="12">
        <v>2013</v>
      </c>
      <c r="B114" s="13" t="s">
        <v>25</v>
      </c>
      <c r="C114" s="13" t="s">
        <v>32</v>
      </c>
      <c r="D114" s="13" t="s">
        <v>34</v>
      </c>
      <c r="E114" s="12">
        <v>30</v>
      </c>
      <c r="F114" s="14">
        <v>1</v>
      </c>
      <c r="G114" s="12">
        <v>20510</v>
      </c>
      <c r="H114" s="13" t="s">
        <v>28</v>
      </c>
      <c r="I114" s="12">
        <v>8083</v>
      </c>
      <c r="J114" s="15">
        <v>6.4637406165482201</v>
      </c>
      <c r="K114" s="14">
        <v>52246.4154035592</v>
      </c>
      <c r="L114" s="16">
        <v>158697.47170750401</v>
      </c>
    </row>
    <row r="115" spans="1:12" x14ac:dyDescent="0.25">
      <c r="A115" s="12">
        <v>2013</v>
      </c>
      <c r="B115" s="13" t="s">
        <v>25</v>
      </c>
      <c r="C115" s="13" t="s">
        <v>32</v>
      </c>
      <c r="D115" s="13" t="s">
        <v>35</v>
      </c>
      <c r="E115" s="12">
        <v>35</v>
      </c>
      <c r="F115" s="14">
        <v>1</v>
      </c>
      <c r="G115" s="12">
        <v>20510</v>
      </c>
      <c r="H115" s="13" t="s">
        <v>28</v>
      </c>
      <c r="I115" s="12">
        <v>9580</v>
      </c>
      <c r="J115" s="15">
        <v>6.7791892246505103</v>
      </c>
      <c r="K115" s="14">
        <v>64944.632772151897</v>
      </c>
      <c r="L115" s="16">
        <v>227546.07527112</v>
      </c>
    </row>
    <row r="116" spans="1:12" x14ac:dyDescent="0.25">
      <c r="A116" s="12">
        <v>2013</v>
      </c>
      <c r="B116" s="13" t="s">
        <v>25</v>
      </c>
      <c r="C116" s="13" t="s">
        <v>32</v>
      </c>
      <c r="D116" s="13" t="s">
        <v>36</v>
      </c>
      <c r="E116" s="12">
        <v>31</v>
      </c>
      <c r="F116" s="14">
        <v>0</v>
      </c>
      <c r="G116" s="12">
        <v>20510</v>
      </c>
      <c r="H116" s="13" t="s">
        <v>28</v>
      </c>
      <c r="I116" s="12">
        <v>13076</v>
      </c>
      <c r="J116" s="15">
        <v>1.4750196276607701</v>
      </c>
      <c r="K116" s="14">
        <v>19287.356651292201</v>
      </c>
      <c r="L116" s="16">
        <v>42295.571158270701</v>
      </c>
    </row>
    <row r="117" spans="1:12" x14ac:dyDescent="0.25">
      <c r="A117" s="12">
        <v>2013</v>
      </c>
      <c r="B117" s="13" t="s">
        <v>25</v>
      </c>
      <c r="C117" s="13" t="s">
        <v>37</v>
      </c>
      <c r="D117" s="13" t="s">
        <v>38</v>
      </c>
      <c r="E117" s="12">
        <v>55</v>
      </c>
      <c r="F117" s="14">
        <v>1</v>
      </c>
      <c r="G117" s="12">
        <v>20510</v>
      </c>
      <c r="H117" s="13" t="s">
        <v>28</v>
      </c>
      <c r="I117" s="12">
        <v>1981</v>
      </c>
      <c r="J117" s="15">
        <v>6.8445214117436999</v>
      </c>
      <c r="K117" s="14">
        <v>13558.9969166643</v>
      </c>
      <c r="L117" s="16">
        <v>42614.615675157896</v>
      </c>
    </row>
    <row r="118" spans="1:12" x14ac:dyDescent="0.25">
      <c r="A118" s="12">
        <v>2013</v>
      </c>
      <c r="B118" s="13" t="s">
        <v>25</v>
      </c>
      <c r="C118" s="13" t="s">
        <v>37</v>
      </c>
      <c r="D118" s="13" t="s">
        <v>39</v>
      </c>
      <c r="E118" s="12">
        <v>39</v>
      </c>
      <c r="F118" s="14">
        <v>1</v>
      </c>
      <c r="G118" s="12">
        <v>20510</v>
      </c>
      <c r="H118" s="13" t="s">
        <v>28</v>
      </c>
      <c r="I118" s="12">
        <v>1831</v>
      </c>
      <c r="J118" s="15">
        <v>3.2070394257830301</v>
      </c>
      <c r="K118" s="14">
        <v>5872.0891886087402</v>
      </c>
      <c r="L118" s="16">
        <v>24449.895011036198</v>
      </c>
    </row>
    <row r="119" spans="1:12" x14ac:dyDescent="0.25">
      <c r="A119" s="12">
        <v>2013</v>
      </c>
      <c r="B119" s="13" t="s">
        <v>25</v>
      </c>
      <c r="C119" s="13" t="s">
        <v>37</v>
      </c>
      <c r="D119" s="13" t="s">
        <v>40</v>
      </c>
      <c r="E119" s="12">
        <v>47</v>
      </c>
      <c r="F119" s="14">
        <v>1</v>
      </c>
      <c r="G119" s="12">
        <v>20510</v>
      </c>
      <c r="H119" s="13" t="s">
        <v>28</v>
      </c>
      <c r="I119" s="12">
        <v>1253</v>
      </c>
      <c r="J119" s="15">
        <v>3.8529045130789101</v>
      </c>
      <c r="K119" s="14">
        <v>4827.6893548878797</v>
      </c>
      <c r="L119" s="16">
        <v>22077.912847595799</v>
      </c>
    </row>
    <row r="120" spans="1:12" x14ac:dyDescent="0.25">
      <c r="A120" s="12">
        <v>2013</v>
      </c>
      <c r="B120" s="13" t="s">
        <v>25</v>
      </c>
      <c r="C120" s="13" t="s">
        <v>37</v>
      </c>
      <c r="D120" s="13" t="s">
        <v>41</v>
      </c>
      <c r="E120" s="12">
        <v>49</v>
      </c>
      <c r="F120" s="14">
        <v>0</v>
      </c>
      <c r="G120" s="12">
        <v>20510</v>
      </c>
      <c r="H120" s="13" t="s">
        <v>28</v>
      </c>
      <c r="I120" s="12">
        <v>0</v>
      </c>
      <c r="J120" s="17"/>
      <c r="K120" s="14">
        <v>0</v>
      </c>
      <c r="L120" s="16">
        <v>0</v>
      </c>
    </row>
    <row r="121" spans="1:12" x14ac:dyDescent="0.25">
      <c r="A121" s="12">
        <v>2013</v>
      </c>
      <c r="B121" s="13" t="s">
        <v>25</v>
      </c>
      <c r="C121" s="13" t="s">
        <v>37</v>
      </c>
      <c r="D121" s="13" t="s">
        <v>42</v>
      </c>
      <c r="E121" s="12">
        <v>45</v>
      </c>
      <c r="F121" s="14">
        <v>1</v>
      </c>
      <c r="G121" s="12">
        <v>20510</v>
      </c>
      <c r="H121" s="13" t="s">
        <v>28</v>
      </c>
      <c r="I121" s="12">
        <v>4775</v>
      </c>
      <c r="J121" s="15">
        <v>6.8447798481945998</v>
      </c>
      <c r="K121" s="14">
        <v>32683.8237751292</v>
      </c>
      <c r="L121" s="16">
        <v>128103.785047007</v>
      </c>
    </row>
    <row r="122" spans="1:12" x14ac:dyDescent="0.25">
      <c r="A122" s="12">
        <v>2013</v>
      </c>
      <c r="B122" s="13" t="s">
        <v>25</v>
      </c>
      <c r="C122" s="13" t="s">
        <v>37</v>
      </c>
      <c r="D122" s="13" t="s">
        <v>43</v>
      </c>
      <c r="E122" s="12">
        <v>46</v>
      </c>
      <c r="F122" s="14">
        <v>1</v>
      </c>
      <c r="G122" s="12">
        <v>20510</v>
      </c>
      <c r="H122" s="13" t="s">
        <v>28</v>
      </c>
      <c r="I122" s="12">
        <v>729</v>
      </c>
      <c r="J122" s="15">
        <v>12.0303237506103</v>
      </c>
      <c r="K122" s="14">
        <v>8770.1060141948892</v>
      </c>
      <c r="L122" s="16">
        <v>23435.441254597499</v>
      </c>
    </row>
    <row r="123" spans="1:12" x14ac:dyDescent="0.25">
      <c r="A123" s="12">
        <v>2013</v>
      </c>
      <c r="B123" s="13" t="s">
        <v>25</v>
      </c>
      <c r="C123" s="13" t="s">
        <v>44</v>
      </c>
      <c r="D123" s="13" t="s">
        <v>45</v>
      </c>
      <c r="E123" s="12">
        <v>38</v>
      </c>
      <c r="F123" s="14">
        <v>1</v>
      </c>
      <c r="G123" s="12">
        <v>20510</v>
      </c>
      <c r="H123" s="13" t="s">
        <v>28</v>
      </c>
      <c r="I123" s="12">
        <v>5782</v>
      </c>
      <c r="J123" s="15">
        <v>4.6067016116393296</v>
      </c>
      <c r="K123" s="14">
        <v>26635.948718498599</v>
      </c>
      <c r="L123" s="16">
        <v>110972.594107183</v>
      </c>
    </row>
    <row r="124" spans="1:12" x14ac:dyDescent="0.25">
      <c r="A124" s="12">
        <v>2013</v>
      </c>
      <c r="B124" s="13" t="s">
        <v>25</v>
      </c>
      <c r="C124" s="13" t="s">
        <v>44</v>
      </c>
      <c r="D124" s="13" t="s">
        <v>46</v>
      </c>
      <c r="E124" s="12">
        <v>41</v>
      </c>
      <c r="F124" s="14">
        <v>0</v>
      </c>
      <c r="G124" s="12">
        <v>20510</v>
      </c>
      <c r="H124" s="13" t="s">
        <v>28</v>
      </c>
      <c r="I124" s="12">
        <v>1310</v>
      </c>
      <c r="J124" s="15">
        <v>6.2713128662477304</v>
      </c>
      <c r="K124" s="14">
        <v>8215.4198547845208</v>
      </c>
      <c r="L124" s="16">
        <v>20132.6974860972</v>
      </c>
    </row>
    <row r="125" spans="1:12" x14ac:dyDescent="0.25">
      <c r="A125" s="12">
        <v>2013</v>
      </c>
      <c r="B125" s="13" t="s">
        <v>25</v>
      </c>
      <c r="C125" s="13" t="s">
        <v>44</v>
      </c>
      <c r="D125" s="13" t="s">
        <v>47</v>
      </c>
      <c r="E125" s="12">
        <v>42</v>
      </c>
      <c r="F125" s="14">
        <v>0</v>
      </c>
      <c r="G125" s="12">
        <v>20510</v>
      </c>
      <c r="H125" s="13" t="s">
        <v>28</v>
      </c>
      <c r="I125" s="12">
        <v>2036</v>
      </c>
      <c r="J125" s="15">
        <v>2.0865871523625001</v>
      </c>
      <c r="K125" s="14">
        <v>4248.2914422100403</v>
      </c>
      <c r="L125" s="16">
        <v>9092.4063037802607</v>
      </c>
    </row>
    <row r="126" spans="1:12" x14ac:dyDescent="0.25">
      <c r="A126" s="12">
        <v>2013</v>
      </c>
      <c r="B126" s="13" t="s">
        <v>25</v>
      </c>
      <c r="C126" s="13" t="s">
        <v>48</v>
      </c>
      <c r="D126" s="13" t="s">
        <v>49</v>
      </c>
      <c r="E126" s="12">
        <v>25</v>
      </c>
      <c r="F126" s="14">
        <v>1</v>
      </c>
      <c r="G126" s="12">
        <v>20510</v>
      </c>
      <c r="H126" s="13" t="s">
        <v>28</v>
      </c>
      <c r="I126" s="12">
        <v>7899</v>
      </c>
      <c r="J126" s="15">
        <v>5.6337408346851001</v>
      </c>
      <c r="K126" s="14">
        <v>44500.918853177602</v>
      </c>
      <c r="L126" s="16">
        <v>108553.123924029</v>
      </c>
    </row>
    <row r="127" spans="1:12" x14ac:dyDescent="0.25">
      <c r="A127" s="12">
        <v>2012</v>
      </c>
      <c r="B127" s="13" t="s">
        <v>25</v>
      </c>
      <c r="C127" s="13" t="s">
        <v>26</v>
      </c>
      <c r="D127" s="13" t="s">
        <v>27</v>
      </c>
      <c r="E127" s="12">
        <v>15</v>
      </c>
      <c r="F127" s="14">
        <v>1</v>
      </c>
      <c r="G127" s="12">
        <v>20510</v>
      </c>
      <c r="H127" s="13" t="s">
        <v>28</v>
      </c>
      <c r="I127" s="12">
        <v>14062</v>
      </c>
      <c r="J127" s="15">
        <v>3.0249020030493199</v>
      </c>
      <c r="K127" s="14">
        <v>42536.171966879498</v>
      </c>
      <c r="L127" s="16">
        <v>101377.167472149</v>
      </c>
    </row>
    <row r="128" spans="1:12" x14ac:dyDescent="0.25">
      <c r="A128" s="12">
        <v>2012</v>
      </c>
      <c r="B128" s="13" t="s">
        <v>25</v>
      </c>
      <c r="C128" s="13" t="s">
        <v>26</v>
      </c>
      <c r="D128" s="13" t="s">
        <v>29</v>
      </c>
      <c r="E128" s="12">
        <v>16</v>
      </c>
      <c r="F128" s="14">
        <v>1</v>
      </c>
      <c r="G128" s="12">
        <v>20510</v>
      </c>
      <c r="H128" s="13" t="s">
        <v>28</v>
      </c>
      <c r="I128" s="12">
        <v>10380</v>
      </c>
      <c r="J128" s="15">
        <v>0.55061359043835501</v>
      </c>
      <c r="K128" s="14">
        <v>7742.7283087441401</v>
      </c>
      <c r="L128" s="16">
        <v>18453.3734031846</v>
      </c>
    </row>
    <row r="129" spans="1:12" x14ac:dyDescent="0.25">
      <c r="A129" s="12">
        <v>2012</v>
      </c>
      <c r="B129" s="13" t="s">
        <v>25</v>
      </c>
      <c r="C129" s="13" t="s">
        <v>26</v>
      </c>
      <c r="D129" s="13" t="s">
        <v>30</v>
      </c>
      <c r="E129" s="12">
        <v>18</v>
      </c>
      <c r="F129" s="14">
        <v>1</v>
      </c>
      <c r="G129" s="12">
        <v>20510</v>
      </c>
      <c r="H129" s="13" t="s">
        <v>28</v>
      </c>
      <c r="I129" s="12">
        <v>10570</v>
      </c>
      <c r="J129" s="15">
        <v>1.7878848615551499</v>
      </c>
      <c r="K129" s="14">
        <v>18897.9429866379</v>
      </c>
      <c r="L129" s="16">
        <v>44763.446781115003</v>
      </c>
    </row>
    <row r="130" spans="1:12" x14ac:dyDescent="0.25">
      <c r="A130" s="12">
        <v>2012</v>
      </c>
      <c r="B130" s="13" t="s">
        <v>25</v>
      </c>
      <c r="C130" s="13" t="s">
        <v>26</v>
      </c>
      <c r="D130" s="13" t="s">
        <v>31</v>
      </c>
      <c r="E130" s="12">
        <v>17</v>
      </c>
      <c r="F130" s="14">
        <v>1</v>
      </c>
      <c r="G130" s="12">
        <v>20510</v>
      </c>
      <c r="H130" s="13" t="s">
        <v>28</v>
      </c>
      <c r="I130" s="12">
        <v>11440</v>
      </c>
      <c r="J130" s="15">
        <v>1.1765514712951399</v>
      </c>
      <c r="K130" s="14">
        <v>12436.1490515897</v>
      </c>
      <c r="L130" s="16">
        <v>29457.4333633274</v>
      </c>
    </row>
    <row r="131" spans="1:12" x14ac:dyDescent="0.25">
      <c r="A131" s="12">
        <v>2012</v>
      </c>
      <c r="B131" s="13" t="s">
        <v>25</v>
      </c>
      <c r="C131" s="13" t="s">
        <v>32</v>
      </c>
      <c r="D131" s="13" t="s">
        <v>33</v>
      </c>
      <c r="E131" s="12">
        <v>36</v>
      </c>
      <c r="F131" s="14">
        <v>0</v>
      </c>
      <c r="G131" s="12">
        <v>20510</v>
      </c>
      <c r="H131" s="13" t="s">
        <v>28</v>
      </c>
      <c r="I131" s="12">
        <v>6346</v>
      </c>
      <c r="J131" s="15">
        <v>8.97466301043365</v>
      </c>
      <c r="K131" s="14">
        <v>56953.211464212</v>
      </c>
      <c r="L131" s="16">
        <v>131656.61102088401</v>
      </c>
    </row>
    <row r="132" spans="1:12" x14ac:dyDescent="0.25">
      <c r="A132" s="12">
        <v>2012</v>
      </c>
      <c r="B132" s="13" t="s">
        <v>25</v>
      </c>
      <c r="C132" s="13" t="s">
        <v>32</v>
      </c>
      <c r="D132" s="13" t="s">
        <v>34</v>
      </c>
      <c r="E132" s="12">
        <v>30</v>
      </c>
      <c r="F132" s="14">
        <v>1</v>
      </c>
      <c r="G132" s="12">
        <v>20510</v>
      </c>
      <c r="H132" s="13" t="s">
        <v>28</v>
      </c>
      <c r="I132" s="12">
        <v>8083</v>
      </c>
      <c r="J132" s="15">
        <v>9.5053866412993706</v>
      </c>
      <c r="K132" s="14">
        <v>76832.040221622796</v>
      </c>
      <c r="L132" s="16">
        <v>237862.142168094</v>
      </c>
    </row>
    <row r="133" spans="1:12" x14ac:dyDescent="0.25">
      <c r="A133" s="12">
        <v>2012</v>
      </c>
      <c r="B133" s="13" t="s">
        <v>25</v>
      </c>
      <c r="C133" s="13" t="s">
        <v>32</v>
      </c>
      <c r="D133" s="13" t="s">
        <v>35</v>
      </c>
      <c r="E133" s="12">
        <v>35</v>
      </c>
      <c r="F133" s="14">
        <v>1</v>
      </c>
      <c r="G133" s="12">
        <v>20510</v>
      </c>
      <c r="H133" s="13" t="s">
        <v>28</v>
      </c>
      <c r="I133" s="12">
        <v>9580</v>
      </c>
      <c r="J133" s="15">
        <v>7.2848544025316597</v>
      </c>
      <c r="K133" s="14">
        <v>69788.905176253305</v>
      </c>
      <c r="L133" s="16">
        <v>231152.688589547</v>
      </c>
    </row>
    <row r="134" spans="1:12" x14ac:dyDescent="0.25">
      <c r="A134" s="12">
        <v>2012</v>
      </c>
      <c r="B134" s="13" t="s">
        <v>25</v>
      </c>
      <c r="C134" s="13" t="s">
        <v>32</v>
      </c>
      <c r="D134" s="13" t="s">
        <v>36</v>
      </c>
      <c r="E134" s="12">
        <v>31</v>
      </c>
      <c r="F134" s="14">
        <v>0</v>
      </c>
      <c r="G134" s="12">
        <v>20510</v>
      </c>
      <c r="H134" s="13" t="s">
        <v>28</v>
      </c>
      <c r="I134" s="12">
        <v>13076</v>
      </c>
      <c r="J134" s="15">
        <v>4.5893563876268901</v>
      </c>
      <c r="K134" s="14">
        <v>60010.424124609199</v>
      </c>
      <c r="L134" s="16">
        <v>123586.927228096</v>
      </c>
    </row>
    <row r="135" spans="1:12" x14ac:dyDescent="0.25">
      <c r="A135" s="12">
        <v>2012</v>
      </c>
      <c r="B135" s="13" t="s">
        <v>25</v>
      </c>
      <c r="C135" s="13" t="s">
        <v>37</v>
      </c>
      <c r="D135" s="13" t="s">
        <v>38</v>
      </c>
      <c r="E135" s="12">
        <v>55</v>
      </c>
      <c r="F135" s="14">
        <v>1</v>
      </c>
      <c r="G135" s="12">
        <v>20510</v>
      </c>
      <c r="H135" s="13" t="s">
        <v>28</v>
      </c>
      <c r="I135" s="12">
        <v>1981</v>
      </c>
      <c r="J135" s="15">
        <v>10.639390745395501</v>
      </c>
      <c r="K135" s="14">
        <v>21076.633066628401</v>
      </c>
      <c r="L135" s="16">
        <v>58630.965249392597</v>
      </c>
    </row>
    <row r="136" spans="1:12" x14ac:dyDescent="0.25">
      <c r="A136" s="12">
        <v>2012</v>
      </c>
      <c r="B136" s="13" t="s">
        <v>25</v>
      </c>
      <c r="C136" s="13" t="s">
        <v>37</v>
      </c>
      <c r="D136" s="13" t="s">
        <v>39</v>
      </c>
      <c r="E136" s="12">
        <v>39</v>
      </c>
      <c r="F136" s="14">
        <v>1</v>
      </c>
      <c r="G136" s="12">
        <v>20510</v>
      </c>
      <c r="H136" s="13" t="s">
        <v>28</v>
      </c>
      <c r="I136" s="12">
        <v>1831</v>
      </c>
      <c r="J136" s="15">
        <v>4.2823975976547297</v>
      </c>
      <c r="K136" s="14">
        <v>7841.0700013058004</v>
      </c>
      <c r="L136" s="16">
        <v>34032.368122047097</v>
      </c>
    </row>
    <row r="137" spans="1:12" x14ac:dyDescent="0.25">
      <c r="A137" s="12">
        <v>2012</v>
      </c>
      <c r="B137" s="13" t="s">
        <v>25</v>
      </c>
      <c r="C137" s="13" t="s">
        <v>37</v>
      </c>
      <c r="D137" s="13" t="s">
        <v>40</v>
      </c>
      <c r="E137" s="12">
        <v>47</v>
      </c>
      <c r="F137" s="14">
        <v>1</v>
      </c>
      <c r="G137" s="12">
        <v>20510</v>
      </c>
      <c r="H137" s="13" t="s">
        <v>28</v>
      </c>
      <c r="I137" s="12">
        <v>1253</v>
      </c>
      <c r="J137" s="15">
        <v>3.6742786613124299</v>
      </c>
      <c r="K137" s="14">
        <v>4603.8711626244803</v>
      </c>
      <c r="L137" s="16">
        <v>20240.9121376035</v>
      </c>
    </row>
    <row r="138" spans="1:12" x14ac:dyDescent="0.25">
      <c r="A138" s="12">
        <v>2012</v>
      </c>
      <c r="B138" s="13" t="s">
        <v>25</v>
      </c>
      <c r="C138" s="13" t="s">
        <v>37</v>
      </c>
      <c r="D138" s="13" t="s">
        <v>41</v>
      </c>
      <c r="E138" s="12">
        <v>49</v>
      </c>
      <c r="F138" s="14">
        <v>0</v>
      </c>
      <c r="G138" s="12">
        <v>20510</v>
      </c>
      <c r="H138" s="13" t="s">
        <v>28</v>
      </c>
      <c r="I138" s="12">
        <v>0</v>
      </c>
      <c r="J138" s="17"/>
      <c r="K138" s="14">
        <v>0</v>
      </c>
      <c r="L138" s="16">
        <v>0</v>
      </c>
    </row>
    <row r="139" spans="1:12" x14ac:dyDescent="0.25">
      <c r="A139" s="12">
        <v>2012</v>
      </c>
      <c r="B139" s="13" t="s">
        <v>25</v>
      </c>
      <c r="C139" s="13" t="s">
        <v>37</v>
      </c>
      <c r="D139" s="13" t="s">
        <v>42</v>
      </c>
      <c r="E139" s="12">
        <v>45</v>
      </c>
      <c r="F139" s="14">
        <v>1</v>
      </c>
      <c r="G139" s="12">
        <v>20510</v>
      </c>
      <c r="H139" s="13" t="s">
        <v>28</v>
      </c>
      <c r="I139" s="12">
        <v>4775</v>
      </c>
      <c r="J139" s="15">
        <v>7.2028832560197404</v>
      </c>
      <c r="K139" s="14">
        <v>34393.767547494303</v>
      </c>
      <c r="L139" s="16">
        <v>134770.538025783</v>
      </c>
    </row>
    <row r="140" spans="1:12" x14ac:dyDescent="0.25">
      <c r="A140" s="12">
        <v>2012</v>
      </c>
      <c r="B140" s="13" t="s">
        <v>25</v>
      </c>
      <c r="C140" s="13" t="s">
        <v>37</v>
      </c>
      <c r="D140" s="13" t="s">
        <v>43</v>
      </c>
      <c r="E140" s="12">
        <v>46</v>
      </c>
      <c r="F140" s="14">
        <v>1</v>
      </c>
      <c r="G140" s="12">
        <v>20510</v>
      </c>
      <c r="H140" s="13" t="s">
        <v>28</v>
      </c>
      <c r="I140" s="12">
        <v>729</v>
      </c>
      <c r="J140" s="15">
        <v>12.7852340635533</v>
      </c>
      <c r="K140" s="14">
        <v>9320.4356323303691</v>
      </c>
      <c r="L140" s="16">
        <v>27101.463005772399</v>
      </c>
    </row>
    <row r="141" spans="1:12" x14ac:dyDescent="0.25">
      <c r="A141" s="12">
        <v>2012</v>
      </c>
      <c r="B141" s="13" t="s">
        <v>25</v>
      </c>
      <c r="C141" s="13" t="s">
        <v>44</v>
      </c>
      <c r="D141" s="13" t="s">
        <v>45</v>
      </c>
      <c r="E141" s="12">
        <v>38</v>
      </c>
      <c r="F141" s="14">
        <v>1</v>
      </c>
      <c r="G141" s="12">
        <v>20510</v>
      </c>
      <c r="H141" s="13" t="s">
        <v>28</v>
      </c>
      <c r="I141" s="12">
        <v>5782</v>
      </c>
      <c r="J141" s="15">
        <v>5.3551166381539401</v>
      </c>
      <c r="K141" s="14">
        <v>30963.284401806101</v>
      </c>
      <c r="L141" s="16">
        <v>121590.054449751</v>
      </c>
    </row>
    <row r="142" spans="1:12" x14ac:dyDescent="0.25">
      <c r="A142" s="12">
        <v>2012</v>
      </c>
      <c r="B142" s="13" t="s">
        <v>25</v>
      </c>
      <c r="C142" s="13" t="s">
        <v>44</v>
      </c>
      <c r="D142" s="13" t="s">
        <v>46</v>
      </c>
      <c r="E142" s="12">
        <v>41</v>
      </c>
      <c r="F142" s="14">
        <v>0</v>
      </c>
      <c r="G142" s="12">
        <v>20510</v>
      </c>
      <c r="H142" s="13" t="s">
        <v>28</v>
      </c>
      <c r="I142" s="12">
        <v>1310</v>
      </c>
      <c r="J142" s="15">
        <v>6.9953160064227697</v>
      </c>
      <c r="K142" s="14">
        <v>9163.8639684138307</v>
      </c>
      <c r="L142" s="16">
        <v>25340.4372390387</v>
      </c>
    </row>
    <row r="143" spans="1:12" x14ac:dyDescent="0.25">
      <c r="A143" s="12">
        <v>2012</v>
      </c>
      <c r="B143" s="13" t="s">
        <v>25</v>
      </c>
      <c r="C143" s="13" t="s">
        <v>44</v>
      </c>
      <c r="D143" s="13" t="s">
        <v>47</v>
      </c>
      <c r="E143" s="12">
        <v>42</v>
      </c>
      <c r="F143" s="14">
        <v>0</v>
      </c>
      <c r="G143" s="12">
        <v>20510</v>
      </c>
      <c r="H143" s="13" t="s">
        <v>28</v>
      </c>
      <c r="I143" s="12">
        <v>2036</v>
      </c>
      <c r="J143" s="15">
        <v>4.2659781282372</v>
      </c>
      <c r="K143" s="14">
        <v>8685.5314690909308</v>
      </c>
      <c r="L143" s="16">
        <v>24481.704969744002</v>
      </c>
    </row>
    <row r="144" spans="1:12" x14ac:dyDescent="0.25">
      <c r="A144" s="12">
        <v>2012</v>
      </c>
      <c r="B144" s="13" t="s">
        <v>25</v>
      </c>
      <c r="C144" s="13" t="s">
        <v>48</v>
      </c>
      <c r="D144" s="13" t="s">
        <v>49</v>
      </c>
      <c r="E144" s="12">
        <v>25</v>
      </c>
      <c r="F144" s="14">
        <v>1</v>
      </c>
      <c r="G144" s="12">
        <v>20510</v>
      </c>
      <c r="H144" s="13" t="s">
        <v>28</v>
      </c>
      <c r="I144" s="12">
        <v>9147</v>
      </c>
      <c r="J144" s="15">
        <v>8.4323582074642598</v>
      </c>
      <c r="K144" s="14">
        <v>77130.780523675596</v>
      </c>
      <c r="L144" s="16">
        <v>152135.03155159499</v>
      </c>
    </row>
    <row r="145" spans="1:12" x14ac:dyDescent="0.25">
      <c r="A145" s="12">
        <v>2011</v>
      </c>
      <c r="B145" s="13" t="s">
        <v>25</v>
      </c>
      <c r="C145" s="13" t="s">
        <v>50</v>
      </c>
      <c r="D145" s="13" t="s">
        <v>51</v>
      </c>
      <c r="E145" s="12">
        <v>9</v>
      </c>
      <c r="F145" s="14">
        <v>1</v>
      </c>
      <c r="G145" s="12">
        <v>20510</v>
      </c>
      <c r="H145" s="13" t="s">
        <v>28</v>
      </c>
      <c r="I145" s="12">
        <v>3930</v>
      </c>
      <c r="J145" s="15">
        <v>3.78225663407735</v>
      </c>
      <c r="K145" s="14">
        <v>14864.268571924</v>
      </c>
      <c r="L145" s="16">
        <v>37942.326070791103</v>
      </c>
    </row>
    <row r="146" spans="1:12" x14ac:dyDescent="0.25">
      <c r="A146" s="12">
        <v>2011</v>
      </c>
      <c r="B146" s="13" t="s">
        <v>25</v>
      </c>
      <c r="C146" s="13" t="s">
        <v>50</v>
      </c>
      <c r="D146" s="13" t="s">
        <v>52</v>
      </c>
      <c r="E146" s="12">
        <v>8</v>
      </c>
      <c r="F146" s="14">
        <v>1</v>
      </c>
      <c r="G146" s="12">
        <v>20510</v>
      </c>
      <c r="H146" s="13" t="s">
        <v>28</v>
      </c>
      <c r="I146" s="12">
        <v>12390</v>
      </c>
      <c r="J146" s="15">
        <v>1.3012805271602299</v>
      </c>
      <c r="K146" s="14">
        <v>16122.8657315152</v>
      </c>
      <c r="L146" s="16">
        <v>44845.077176314597</v>
      </c>
    </row>
    <row r="147" spans="1:12" x14ac:dyDescent="0.25">
      <c r="A147" s="12">
        <v>2011</v>
      </c>
      <c r="B147" s="13" t="s">
        <v>25</v>
      </c>
      <c r="C147" s="13" t="s">
        <v>50</v>
      </c>
      <c r="D147" s="13" t="s">
        <v>53</v>
      </c>
      <c r="E147" s="12">
        <v>7</v>
      </c>
      <c r="F147" s="14">
        <v>1</v>
      </c>
      <c r="G147" s="12">
        <v>20510</v>
      </c>
      <c r="H147" s="13" t="s">
        <v>28</v>
      </c>
      <c r="I147" s="12">
        <v>4070</v>
      </c>
      <c r="J147" s="15">
        <v>0.52530915693436997</v>
      </c>
      <c r="K147" s="14">
        <v>2138.0082687228901</v>
      </c>
      <c r="L147" s="16">
        <v>6877.7041707855697</v>
      </c>
    </row>
    <row r="148" spans="1:12" x14ac:dyDescent="0.25">
      <c r="A148" s="12">
        <v>2011</v>
      </c>
      <c r="B148" s="13" t="s">
        <v>25</v>
      </c>
      <c r="C148" s="13" t="s">
        <v>50</v>
      </c>
      <c r="D148" s="13" t="s">
        <v>54</v>
      </c>
      <c r="E148" s="12">
        <v>6</v>
      </c>
      <c r="F148" s="14">
        <v>1</v>
      </c>
      <c r="G148" s="12">
        <v>20510</v>
      </c>
      <c r="H148" s="13" t="s">
        <v>28</v>
      </c>
      <c r="I148" s="12">
        <v>4800</v>
      </c>
      <c r="J148" s="15">
        <v>0.26712928849805101</v>
      </c>
      <c r="K148" s="14">
        <v>1282.22058479065</v>
      </c>
      <c r="L148" s="16">
        <v>4737.0491707432302</v>
      </c>
    </row>
    <row r="149" spans="1:12" x14ac:dyDescent="0.25">
      <c r="A149" s="12">
        <v>2011</v>
      </c>
      <c r="B149" s="13" t="s">
        <v>25</v>
      </c>
      <c r="C149" s="13" t="s">
        <v>32</v>
      </c>
      <c r="D149" s="13" t="s">
        <v>33</v>
      </c>
      <c r="E149" s="12">
        <v>36</v>
      </c>
      <c r="F149" s="14">
        <v>0</v>
      </c>
      <c r="G149" s="12">
        <v>20510</v>
      </c>
      <c r="H149" s="13" t="s">
        <v>28</v>
      </c>
      <c r="I149" s="12">
        <v>6346</v>
      </c>
      <c r="J149" s="15">
        <v>14.0979034493432</v>
      </c>
      <c r="K149" s="14">
        <v>89465.295289532107</v>
      </c>
      <c r="L149" s="16">
        <v>208023.108010119</v>
      </c>
    </row>
    <row r="150" spans="1:12" x14ac:dyDescent="0.25">
      <c r="A150" s="12">
        <v>2011</v>
      </c>
      <c r="B150" s="13" t="s">
        <v>25</v>
      </c>
      <c r="C150" s="13" t="s">
        <v>32</v>
      </c>
      <c r="D150" s="13" t="s">
        <v>34</v>
      </c>
      <c r="E150" s="12">
        <v>30</v>
      </c>
      <c r="F150" s="14">
        <v>1</v>
      </c>
      <c r="G150" s="12">
        <v>20510</v>
      </c>
      <c r="H150" s="13" t="s">
        <v>28</v>
      </c>
      <c r="I150" s="12">
        <v>8083</v>
      </c>
      <c r="J150" s="15">
        <v>12.735969851498201</v>
      </c>
      <c r="K150" s="14">
        <v>102944.84430965999</v>
      </c>
      <c r="L150" s="16">
        <v>306669.045183293</v>
      </c>
    </row>
    <row r="151" spans="1:12" x14ac:dyDescent="0.25">
      <c r="A151" s="12">
        <v>2011</v>
      </c>
      <c r="B151" s="13" t="s">
        <v>25</v>
      </c>
      <c r="C151" s="13" t="s">
        <v>32</v>
      </c>
      <c r="D151" s="13" t="s">
        <v>35</v>
      </c>
      <c r="E151" s="12">
        <v>35</v>
      </c>
      <c r="F151" s="14">
        <v>1</v>
      </c>
      <c r="G151" s="12">
        <v>20510</v>
      </c>
      <c r="H151" s="13" t="s">
        <v>28</v>
      </c>
      <c r="I151" s="12">
        <v>9580</v>
      </c>
      <c r="J151" s="15">
        <v>12.8367668505108</v>
      </c>
      <c r="K151" s="14">
        <v>122976.226427894</v>
      </c>
      <c r="L151" s="16">
        <v>405045.06370048499</v>
      </c>
    </row>
    <row r="152" spans="1:12" x14ac:dyDescent="0.25">
      <c r="A152" s="12">
        <v>2011</v>
      </c>
      <c r="B152" s="13" t="s">
        <v>25</v>
      </c>
      <c r="C152" s="13" t="s">
        <v>32</v>
      </c>
      <c r="D152" s="13" t="s">
        <v>36</v>
      </c>
      <c r="E152" s="12">
        <v>31</v>
      </c>
      <c r="F152" s="14">
        <v>0</v>
      </c>
      <c r="G152" s="12">
        <v>20510</v>
      </c>
      <c r="H152" s="13" t="s">
        <v>28</v>
      </c>
      <c r="I152" s="12">
        <v>13076</v>
      </c>
      <c r="J152" s="15">
        <v>5.6073959953880896</v>
      </c>
      <c r="K152" s="14">
        <v>73322.310035694696</v>
      </c>
      <c r="L152" s="16">
        <v>133206.25140218501</v>
      </c>
    </row>
    <row r="153" spans="1:12" x14ac:dyDescent="0.25">
      <c r="A153" s="12">
        <v>2011</v>
      </c>
      <c r="B153" s="13" t="s">
        <v>25</v>
      </c>
      <c r="C153" s="13" t="s">
        <v>37</v>
      </c>
      <c r="D153" s="13" t="s">
        <v>38</v>
      </c>
      <c r="E153" s="12">
        <v>55</v>
      </c>
      <c r="F153" s="14">
        <v>1</v>
      </c>
      <c r="G153" s="12">
        <v>20510</v>
      </c>
      <c r="H153" s="13" t="s">
        <v>28</v>
      </c>
      <c r="I153" s="12">
        <v>1981</v>
      </c>
      <c r="J153" s="15">
        <v>5.1386367021639003</v>
      </c>
      <c r="K153" s="14">
        <v>10179.639306986701</v>
      </c>
      <c r="L153" s="16">
        <v>22502.694001886401</v>
      </c>
    </row>
    <row r="154" spans="1:12" x14ac:dyDescent="0.25">
      <c r="A154" s="12">
        <v>2011</v>
      </c>
      <c r="B154" s="13" t="s">
        <v>25</v>
      </c>
      <c r="C154" s="13" t="s">
        <v>37</v>
      </c>
      <c r="D154" s="13" t="s">
        <v>39</v>
      </c>
      <c r="E154" s="12">
        <v>39</v>
      </c>
      <c r="F154" s="14">
        <v>1</v>
      </c>
      <c r="G154" s="12">
        <v>20510</v>
      </c>
      <c r="H154" s="13" t="s">
        <v>28</v>
      </c>
      <c r="I154" s="12">
        <v>1831</v>
      </c>
      <c r="J154" s="15">
        <v>4.5306813820068497</v>
      </c>
      <c r="K154" s="14">
        <v>8295.6776104545497</v>
      </c>
      <c r="L154" s="16">
        <v>29628.639774628999</v>
      </c>
    </row>
    <row r="155" spans="1:12" x14ac:dyDescent="0.25">
      <c r="A155" s="12">
        <v>2011</v>
      </c>
      <c r="B155" s="13" t="s">
        <v>25</v>
      </c>
      <c r="C155" s="13" t="s">
        <v>37</v>
      </c>
      <c r="D155" s="13" t="s">
        <v>40</v>
      </c>
      <c r="E155" s="12">
        <v>47</v>
      </c>
      <c r="F155" s="14">
        <v>1</v>
      </c>
      <c r="G155" s="12">
        <v>20510</v>
      </c>
      <c r="H155" s="13" t="s">
        <v>28</v>
      </c>
      <c r="I155" s="12">
        <v>1253</v>
      </c>
      <c r="J155" s="15">
        <v>7.5684873709435498</v>
      </c>
      <c r="K155" s="14">
        <v>9483.3146757922696</v>
      </c>
      <c r="L155" s="16">
        <v>29834.753854673902</v>
      </c>
    </row>
    <row r="156" spans="1:12" x14ac:dyDescent="0.25">
      <c r="A156" s="12">
        <v>2011</v>
      </c>
      <c r="B156" s="13" t="s">
        <v>25</v>
      </c>
      <c r="C156" s="13" t="s">
        <v>37</v>
      </c>
      <c r="D156" s="13" t="s">
        <v>41</v>
      </c>
      <c r="E156" s="12">
        <v>49</v>
      </c>
      <c r="F156" s="14">
        <v>0</v>
      </c>
      <c r="G156" s="12">
        <v>20510</v>
      </c>
      <c r="H156" s="13" t="s">
        <v>28</v>
      </c>
      <c r="I156" s="12">
        <v>0</v>
      </c>
      <c r="J156" s="17"/>
      <c r="K156" s="14">
        <v>0</v>
      </c>
      <c r="L156" s="16">
        <v>0</v>
      </c>
    </row>
    <row r="157" spans="1:12" x14ac:dyDescent="0.25">
      <c r="A157" s="12">
        <v>2011</v>
      </c>
      <c r="B157" s="13" t="s">
        <v>25</v>
      </c>
      <c r="C157" s="13" t="s">
        <v>37</v>
      </c>
      <c r="D157" s="13" t="s">
        <v>42</v>
      </c>
      <c r="E157" s="12">
        <v>45</v>
      </c>
      <c r="F157" s="14">
        <v>1</v>
      </c>
      <c r="G157" s="12">
        <v>20510</v>
      </c>
      <c r="H157" s="13" t="s">
        <v>28</v>
      </c>
      <c r="I157" s="12">
        <v>4775</v>
      </c>
      <c r="J157" s="15">
        <v>9.6906629739677292</v>
      </c>
      <c r="K157" s="14">
        <v>46272.915700695899</v>
      </c>
      <c r="L157" s="16">
        <v>168254.87877658999</v>
      </c>
    </row>
    <row r="158" spans="1:12" x14ac:dyDescent="0.25">
      <c r="A158" s="12">
        <v>2011</v>
      </c>
      <c r="B158" s="13" t="s">
        <v>25</v>
      </c>
      <c r="C158" s="13" t="s">
        <v>37</v>
      </c>
      <c r="D158" s="13" t="s">
        <v>43</v>
      </c>
      <c r="E158" s="12">
        <v>46</v>
      </c>
      <c r="F158" s="14">
        <v>1</v>
      </c>
      <c r="G158" s="12">
        <v>20510</v>
      </c>
      <c r="H158" s="13" t="s">
        <v>28</v>
      </c>
      <c r="I158" s="12">
        <v>729</v>
      </c>
      <c r="J158" s="15">
        <v>18.958199693208599</v>
      </c>
      <c r="K158" s="14">
        <v>13820.527576349101</v>
      </c>
      <c r="L158" s="16">
        <v>36583.426785763397</v>
      </c>
    </row>
    <row r="159" spans="1:12" x14ac:dyDescent="0.25">
      <c r="A159" s="12">
        <v>2011</v>
      </c>
      <c r="B159" s="13" t="s">
        <v>25</v>
      </c>
      <c r="C159" s="13" t="s">
        <v>44</v>
      </c>
      <c r="D159" s="13" t="s">
        <v>45</v>
      </c>
      <c r="E159" s="12">
        <v>38</v>
      </c>
      <c r="F159" s="14">
        <v>1</v>
      </c>
      <c r="G159" s="12">
        <v>20510</v>
      </c>
      <c r="H159" s="13" t="s">
        <v>28</v>
      </c>
      <c r="I159" s="12">
        <v>5782</v>
      </c>
      <c r="J159" s="15">
        <v>9.3873507348249206</v>
      </c>
      <c r="K159" s="14">
        <v>54277.661948757697</v>
      </c>
      <c r="L159" s="16">
        <v>191019.842327494</v>
      </c>
    </row>
    <row r="160" spans="1:12" x14ac:dyDescent="0.25">
      <c r="A160" s="12">
        <v>2011</v>
      </c>
      <c r="B160" s="13" t="s">
        <v>25</v>
      </c>
      <c r="C160" s="13" t="s">
        <v>44</v>
      </c>
      <c r="D160" s="13" t="s">
        <v>46</v>
      </c>
      <c r="E160" s="12">
        <v>41</v>
      </c>
      <c r="F160" s="14">
        <v>0</v>
      </c>
      <c r="G160" s="12">
        <v>20510</v>
      </c>
      <c r="H160" s="13" t="s">
        <v>28</v>
      </c>
      <c r="I160" s="12">
        <v>1310</v>
      </c>
      <c r="J160" s="15">
        <v>6.26020283555986</v>
      </c>
      <c r="K160" s="14">
        <v>8200.8657145834095</v>
      </c>
      <c r="L160" s="16">
        <v>19084.872128246301</v>
      </c>
    </row>
    <row r="161" spans="1:12" x14ac:dyDescent="0.25">
      <c r="A161" s="12">
        <v>2011</v>
      </c>
      <c r="B161" s="13" t="s">
        <v>25</v>
      </c>
      <c r="C161" s="13" t="s">
        <v>44</v>
      </c>
      <c r="D161" s="13" t="s">
        <v>47</v>
      </c>
      <c r="E161" s="12">
        <v>42</v>
      </c>
      <c r="F161" s="14">
        <v>0</v>
      </c>
      <c r="G161" s="12">
        <v>20510</v>
      </c>
      <c r="H161" s="13" t="s">
        <v>28</v>
      </c>
      <c r="I161" s="12">
        <v>2036</v>
      </c>
      <c r="J161" s="15">
        <v>10.558352859535299</v>
      </c>
      <c r="K161" s="14">
        <v>21496.806422013899</v>
      </c>
      <c r="L161" s="16">
        <v>51517.9144735839</v>
      </c>
    </row>
    <row r="162" spans="1:12" x14ac:dyDescent="0.25">
      <c r="A162" s="12">
        <v>2011</v>
      </c>
      <c r="B162" s="13" t="s">
        <v>25</v>
      </c>
      <c r="C162" s="13" t="s">
        <v>48</v>
      </c>
      <c r="D162" s="13" t="s">
        <v>49</v>
      </c>
      <c r="E162" s="12">
        <v>25</v>
      </c>
      <c r="F162" s="14">
        <v>1</v>
      </c>
      <c r="G162" s="12">
        <v>20510</v>
      </c>
      <c r="H162" s="13" t="s">
        <v>28</v>
      </c>
      <c r="I162" s="12">
        <v>9147</v>
      </c>
      <c r="J162" s="15">
        <v>10.0574562827469</v>
      </c>
      <c r="K162" s="14">
        <v>91995.552618286194</v>
      </c>
      <c r="L162" s="16">
        <v>213567.74386100599</v>
      </c>
    </row>
    <row r="163" spans="1:12" x14ac:dyDescent="0.25">
      <c r="A163" s="12">
        <v>2010</v>
      </c>
      <c r="B163" s="13" t="s">
        <v>25</v>
      </c>
      <c r="C163" s="13" t="s">
        <v>26</v>
      </c>
      <c r="D163" s="13" t="s">
        <v>27</v>
      </c>
      <c r="E163" s="12">
        <v>15</v>
      </c>
      <c r="F163" s="14">
        <v>1</v>
      </c>
      <c r="G163" s="12">
        <v>20510</v>
      </c>
      <c r="H163" s="13" t="s">
        <v>28</v>
      </c>
      <c r="I163" s="12">
        <v>14062</v>
      </c>
      <c r="J163" s="15">
        <v>1.59559144024529</v>
      </c>
      <c r="K163" s="14">
        <v>22437.2068327292</v>
      </c>
      <c r="L163" s="16">
        <v>74702.520711269899</v>
      </c>
    </row>
    <row r="164" spans="1:12" x14ac:dyDescent="0.25">
      <c r="A164" s="12">
        <v>2010</v>
      </c>
      <c r="B164" s="13" t="s">
        <v>25</v>
      </c>
      <c r="C164" s="13" t="s">
        <v>26</v>
      </c>
      <c r="D164" s="13" t="s">
        <v>29</v>
      </c>
      <c r="E164" s="12">
        <v>16</v>
      </c>
      <c r="F164" s="14">
        <v>1</v>
      </c>
      <c r="G164" s="12">
        <v>20510</v>
      </c>
      <c r="H164" s="13" t="s">
        <v>28</v>
      </c>
      <c r="I164" s="12">
        <v>10380</v>
      </c>
      <c r="J164" s="15">
        <v>0.29044059308384801</v>
      </c>
      <c r="K164" s="14">
        <v>4084.1756199450701</v>
      </c>
      <c r="L164" s="16">
        <v>13597.8696507073</v>
      </c>
    </row>
    <row r="165" spans="1:12" x14ac:dyDescent="0.25">
      <c r="A165" s="12">
        <v>2010</v>
      </c>
      <c r="B165" s="13" t="s">
        <v>25</v>
      </c>
      <c r="C165" s="13" t="s">
        <v>26</v>
      </c>
      <c r="D165" s="13" t="s">
        <v>30</v>
      </c>
      <c r="E165" s="12">
        <v>18</v>
      </c>
      <c r="F165" s="14">
        <v>1</v>
      </c>
      <c r="G165" s="12">
        <v>20510</v>
      </c>
      <c r="H165" s="13" t="s">
        <v>28</v>
      </c>
      <c r="I165" s="12">
        <v>10570</v>
      </c>
      <c r="J165" s="15">
        <v>1.3441607799417099</v>
      </c>
      <c r="K165" s="14">
        <v>14207.7794439838</v>
      </c>
      <c r="L165" s="16">
        <v>46712.628320268901</v>
      </c>
    </row>
    <row r="166" spans="1:12" x14ac:dyDescent="0.25">
      <c r="A166" s="12">
        <v>2010</v>
      </c>
      <c r="B166" s="13" t="s">
        <v>25</v>
      </c>
      <c r="C166" s="13" t="s">
        <v>26</v>
      </c>
      <c r="D166" s="13" t="s">
        <v>31</v>
      </c>
      <c r="E166" s="12">
        <v>17</v>
      </c>
      <c r="F166" s="14">
        <v>1</v>
      </c>
      <c r="G166" s="12">
        <v>20510</v>
      </c>
      <c r="H166" s="13" t="s">
        <v>28</v>
      </c>
      <c r="I166" s="12">
        <v>11440</v>
      </c>
      <c r="J166" s="15">
        <v>0.88455044130863902</v>
      </c>
      <c r="K166" s="14">
        <v>9349.6981646323093</v>
      </c>
      <c r="L166" s="16">
        <v>30740.129166075101</v>
      </c>
    </row>
    <row r="167" spans="1:12" x14ac:dyDescent="0.25">
      <c r="A167" s="12">
        <v>2010</v>
      </c>
      <c r="B167" s="13" t="s">
        <v>25</v>
      </c>
      <c r="C167" s="13" t="s">
        <v>32</v>
      </c>
      <c r="D167" s="13" t="s">
        <v>33</v>
      </c>
      <c r="E167" s="12">
        <v>36</v>
      </c>
      <c r="F167" s="14">
        <v>0</v>
      </c>
      <c r="G167" s="12">
        <v>20510</v>
      </c>
      <c r="H167" s="13" t="s">
        <v>28</v>
      </c>
      <c r="I167" s="12">
        <v>6346</v>
      </c>
      <c r="J167" s="15">
        <v>8.7415195380435406</v>
      </c>
      <c r="K167" s="14">
        <v>55473.682988424298</v>
      </c>
      <c r="L167" s="16">
        <v>146713.69954250401</v>
      </c>
    </row>
    <row r="168" spans="1:12" x14ac:dyDescent="0.25">
      <c r="A168" s="12">
        <v>2010</v>
      </c>
      <c r="B168" s="13" t="s">
        <v>25</v>
      </c>
      <c r="C168" s="13" t="s">
        <v>32</v>
      </c>
      <c r="D168" s="13" t="s">
        <v>34</v>
      </c>
      <c r="E168" s="12">
        <v>30</v>
      </c>
      <c r="F168" s="14">
        <v>1</v>
      </c>
      <c r="G168" s="12">
        <v>20510</v>
      </c>
      <c r="H168" s="13" t="s">
        <v>28</v>
      </c>
      <c r="I168" s="12">
        <v>8083</v>
      </c>
      <c r="J168" s="15">
        <v>7.5276407451993901</v>
      </c>
      <c r="K168" s="14">
        <v>60845.920143446601</v>
      </c>
      <c r="L168" s="16">
        <v>190135.804296346</v>
      </c>
    </row>
    <row r="169" spans="1:12" x14ac:dyDescent="0.25">
      <c r="A169" s="12">
        <v>2010</v>
      </c>
      <c r="B169" s="13" t="s">
        <v>25</v>
      </c>
      <c r="C169" s="13" t="s">
        <v>32</v>
      </c>
      <c r="D169" s="13" t="s">
        <v>35</v>
      </c>
      <c r="E169" s="12">
        <v>35</v>
      </c>
      <c r="F169" s="14">
        <v>1</v>
      </c>
      <c r="G169" s="12">
        <v>20510</v>
      </c>
      <c r="H169" s="13" t="s">
        <v>28</v>
      </c>
      <c r="I169" s="12">
        <v>9580</v>
      </c>
      <c r="J169" s="15">
        <v>10.038517720164601</v>
      </c>
      <c r="K169" s="14">
        <v>96168.999759176906</v>
      </c>
      <c r="L169" s="16">
        <v>321995.97754044598</v>
      </c>
    </row>
    <row r="170" spans="1:12" x14ac:dyDescent="0.25">
      <c r="A170" s="12">
        <v>2010</v>
      </c>
      <c r="B170" s="13" t="s">
        <v>25</v>
      </c>
      <c r="C170" s="13" t="s">
        <v>32</v>
      </c>
      <c r="D170" s="13" t="s">
        <v>36</v>
      </c>
      <c r="E170" s="12">
        <v>31</v>
      </c>
      <c r="F170" s="14">
        <v>0</v>
      </c>
      <c r="G170" s="12">
        <v>20510</v>
      </c>
      <c r="H170" s="13" t="s">
        <v>28</v>
      </c>
      <c r="I170" s="12">
        <v>13076</v>
      </c>
      <c r="J170" s="15">
        <v>4.4859546422588101</v>
      </c>
      <c r="K170" s="14">
        <v>58658.3429021763</v>
      </c>
      <c r="L170" s="16">
        <v>137587.359616829</v>
      </c>
    </row>
    <row r="171" spans="1:12" x14ac:dyDescent="0.25">
      <c r="A171" s="12">
        <v>2010</v>
      </c>
      <c r="B171" s="13" t="s">
        <v>25</v>
      </c>
      <c r="C171" s="13" t="s">
        <v>37</v>
      </c>
      <c r="D171" s="13" t="s">
        <v>38</v>
      </c>
      <c r="E171" s="12">
        <v>55</v>
      </c>
      <c r="F171" s="14">
        <v>1</v>
      </c>
      <c r="G171" s="12">
        <v>20510</v>
      </c>
      <c r="H171" s="13" t="s">
        <v>28</v>
      </c>
      <c r="I171" s="12">
        <v>1981</v>
      </c>
      <c r="J171" s="15">
        <v>8.1880437033880806</v>
      </c>
      <c r="K171" s="14">
        <v>16220.514576411801</v>
      </c>
      <c r="L171" s="16">
        <v>47823.703686589797</v>
      </c>
    </row>
    <row r="172" spans="1:12" x14ac:dyDescent="0.25">
      <c r="A172" s="12">
        <v>2010</v>
      </c>
      <c r="B172" s="13" t="s">
        <v>25</v>
      </c>
      <c r="C172" s="13" t="s">
        <v>37</v>
      </c>
      <c r="D172" s="13" t="s">
        <v>39</v>
      </c>
      <c r="E172" s="12">
        <v>39</v>
      </c>
      <c r="F172" s="14">
        <v>1</v>
      </c>
      <c r="G172" s="12">
        <v>20510</v>
      </c>
      <c r="H172" s="13" t="s">
        <v>28</v>
      </c>
      <c r="I172" s="12">
        <v>1831</v>
      </c>
      <c r="J172" s="15">
        <v>7.0927841075005302</v>
      </c>
      <c r="K172" s="14">
        <v>12986.8877008335</v>
      </c>
      <c r="L172" s="16">
        <v>54148.928890885101</v>
      </c>
    </row>
    <row r="173" spans="1:12" x14ac:dyDescent="0.25">
      <c r="A173" s="12">
        <v>2010</v>
      </c>
      <c r="B173" s="13" t="s">
        <v>25</v>
      </c>
      <c r="C173" s="13" t="s">
        <v>37</v>
      </c>
      <c r="D173" s="13" t="s">
        <v>40</v>
      </c>
      <c r="E173" s="12">
        <v>47</v>
      </c>
      <c r="F173" s="14">
        <v>1</v>
      </c>
      <c r="G173" s="12">
        <v>20510</v>
      </c>
      <c r="H173" s="13" t="s">
        <v>28</v>
      </c>
      <c r="I173" s="12">
        <v>1253</v>
      </c>
      <c r="J173" s="15">
        <v>7.4320716132371496</v>
      </c>
      <c r="K173" s="14">
        <v>9312.3857313861499</v>
      </c>
      <c r="L173" s="16">
        <v>34582.734870691398</v>
      </c>
    </row>
    <row r="174" spans="1:12" x14ac:dyDescent="0.25">
      <c r="A174" s="12">
        <v>2010</v>
      </c>
      <c r="B174" s="13" t="s">
        <v>25</v>
      </c>
      <c r="C174" s="13" t="s">
        <v>37</v>
      </c>
      <c r="D174" s="13" t="s">
        <v>41</v>
      </c>
      <c r="E174" s="12">
        <v>49</v>
      </c>
      <c r="F174" s="14">
        <v>0</v>
      </c>
      <c r="G174" s="12">
        <v>20510</v>
      </c>
      <c r="H174" s="13" t="s">
        <v>28</v>
      </c>
      <c r="I174" s="12">
        <v>0</v>
      </c>
      <c r="J174" s="17"/>
      <c r="K174" s="14">
        <v>0</v>
      </c>
      <c r="L174" s="16">
        <v>0</v>
      </c>
    </row>
    <row r="175" spans="1:12" x14ac:dyDescent="0.25">
      <c r="A175" s="12">
        <v>2010</v>
      </c>
      <c r="B175" s="13" t="s">
        <v>25</v>
      </c>
      <c r="C175" s="13" t="s">
        <v>37</v>
      </c>
      <c r="D175" s="13" t="s">
        <v>42</v>
      </c>
      <c r="E175" s="12">
        <v>45</v>
      </c>
      <c r="F175" s="14">
        <v>1</v>
      </c>
      <c r="G175" s="12">
        <v>20510</v>
      </c>
      <c r="H175" s="13" t="s">
        <v>28</v>
      </c>
      <c r="I175" s="12">
        <v>4775</v>
      </c>
      <c r="J175" s="15">
        <v>9.7987605397344399</v>
      </c>
      <c r="K175" s="14">
        <v>46789.081577231998</v>
      </c>
      <c r="L175" s="16">
        <v>175502.32444993101</v>
      </c>
    </row>
    <row r="176" spans="1:12" x14ac:dyDescent="0.25">
      <c r="A176" s="12">
        <v>2010</v>
      </c>
      <c r="B176" s="13" t="s">
        <v>25</v>
      </c>
      <c r="C176" s="13" t="s">
        <v>37</v>
      </c>
      <c r="D176" s="13" t="s">
        <v>43</v>
      </c>
      <c r="E176" s="12">
        <v>46</v>
      </c>
      <c r="F176" s="14">
        <v>1</v>
      </c>
      <c r="G176" s="12">
        <v>20510</v>
      </c>
      <c r="H176" s="13" t="s">
        <v>28</v>
      </c>
      <c r="I176" s="12">
        <v>729</v>
      </c>
      <c r="J176" s="15">
        <v>21.268953917059299</v>
      </c>
      <c r="K176" s="14">
        <v>15505.0674055363</v>
      </c>
      <c r="L176" s="16">
        <v>41442.9759711847</v>
      </c>
    </row>
    <row r="177" spans="1:12" x14ac:dyDescent="0.25">
      <c r="A177" s="12">
        <v>2010</v>
      </c>
      <c r="B177" s="13" t="s">
        <v>25</v>
      </c>
      <c r="C177" s="13" t="s">
        <v>44</v>
      </c>
      <c r="D177" s="13" t="s">
        <v>45</v>
      </c>
      <c r="E177" s="12">
        <v>38</v>
      </c>
      <c r="F177" s="14">
        <v>1</v>
      </c>
      <c r="G177" s="12">
        <v>20510</v>
      </c>
      <c r="H177" s="13" t="s">
        <v>28</v>
      </c>
      <c r="I177" s="12">
        <v>5782</v>
      </c>
      <c r="J177" s="15">
        <v>10.093779199563601</v>
      </c>
      <c r="K177" s="14">
        <v>58362.231331876901</v>
      </c>
      <c r="L177" s="16">
        <v>233415.69457242399</v>
      </c>
    </row>
    <row r="178" spans="1:12" x14ac:dyDescent="0.25">
      <c r="A178" s="12">
        <v>2010</v>
      </c>
      <c r="B178" s="13" t="s">
        <v>25</v>
      </c>
      <c r="C178" s="13" t="s">
        <v>44</v>
      </c>
      <c r="D178" s="13" t="s">
        <v>46</v>
      </c>
      <c r="E178" s="12">
        <v>41</v>
      </c>
      <c r="F178" s="14">
        <v>0</v>
      </c>
      <c r="G178" s="12">
        <v>20510</v>
      </c>
      <c r="H178" s="13" t="s">
        <v>28</v>
      </c>
      <c r="I178" s="12">
        <v>1310</v>
      </c>
      <c r="J178" s="15">
        <v>9.4188036614019399</v>
      </c>
      <c r="K178" s="14">
        <v>12338.632796436499</v>
      </c>
      <c r="L178" s="16">
        <v>33833.697100056801</v>
      </c>
    </row>
    <row r="179" spans="1:12" x14ac:dyDescent="0.25">
      <c r="A179" s="12">
        <v>2010</v>
      </c>
      <c r="B179" s="13" t="s">
        <v>25</v>
      </c>
      <c r="C179" s="13" t="s">
        <v>44</v>
      </c>
      <c r="D179" s="13" t="s">
        <v>47</v>
      </c>
      <c r="E179" s="12">
        <v>42</v>
      </c>
      <c r="F179" s="14">
        <v>0</v>
      </c>
      <c r="G179" s="12">
        <v>20510</v>
      </c>
      <c r="H179" s="13" t="s">
        <v>28</v>
      </c>
      <c r="I179" s="12">
        <v>2036</v>
      </c>
      <c r="J179" s="15">
        <v>10.08160418292</v>
      </c>
      <c r="K179" s="14">
        <v>20526.146116425101</v>
      </c>
      <c r="L179" s="16">
        <v>66058.605181052902</v>
      </c>
    </row>
    <row r="180" spans="1:12" x14ac:dyDescent="0.25">
      <c r="A180" s="12">
        <v>2010</v>
      </c>
      <c r="B180" s="13" t="s">
        <v>25</v>
      </c>
      <c r="C180" s="13" t="s">
        <v>48</v>
      </c>
      <c r="D180" s="13" t="s">
        <v>49</v>
      </c>
      <c r="E180" s="12">
        <v>25</v>
      </c>
      <c r="F180" s="14">
        <v>1</v>
      </c>
      <c r="G180" s="12">
        <v>20510</v>
      </c>
      <c r="H180" s="13" t="s">
        <v>28</v>
      </c>
      <c r="I180" s="12">
        <v>9147</v>
      </c>
      <c r="J180" s="15">
        <v>6.3120853332931999</v>
      </c>
      <c r="K180" s="14">
        <v>57736.644543632901</v>
      </c>
      <c r="L180" s="16">
        <v>158062.358072759</v>
      </c>
    </row>
    <row r="181" spans="1:12" x14ac:dyDescent="0.25">
      <c r="A181" s="12">
        <v>2009</v>
      </c>
      <c r="B181" s="13" t="s">
        <v>25</v>
      </c>
      <c r="C181" s="13" t="s">
        <v>50</v>
      </c>
      <c r="D181" s="13" t="s">
        <v>51</v>
      </c>
      <c r="E181" s="12">
        <v>9</v>
      </c>
      <c r="F181" s="14">
        <v>1</v>
      </c>
      <c r="G181" s="12">
        <v>20510</v>
      </c>
      <c r="H181" s="13" t="s">
        <v>28</v>
      </c>
      <c r="I181" s="12">
        <v>2290</v>
      </c>
      <c r="J181" s="15">
        <v>3.85830053996796</v>
      </c>
      <c r="K181" s="14">
        <v>8835.5082365266408</v>
      </c>
      <c r="L181" s="16">
        <v>29351.964510737002</v>
      </c>
    </row>
    <row r="182" spans="1:12" x14ac:dyDescent="0.25">
      <c r="A182" s="12">
        <v>2009</v>
      </c>
      <c r="B182" s="13" t="s">
        <v>25</v>
      </c>
      <c r="C182" s="13" t="s">
        <v>50</v>
      </c>
      <c r="D182" s="13" t="s">
        <v>52</v>
      </c>
      <c r="E182" s="12">
        <v>8</v>
      </c>
      <c r="F182" s="14">
        <v>1</v>
      </c>
      <c r="G182" s="12">
        <v>20510</v>
      </c>
      <c r="H182" s="13" t="s">
        <v>28</v>
      </c>
      <c r="I182" s="12">
        <v>10690</v>
      </c>
      <c r="J182" s="15">
        <v>0.58923263758532696</v>
      </c>
      <c r="K182" s="14">
        <v>6298.8968957871402</v>
      </c>
      <c r="L182" s="16">
        <v>19599.656996223701</v>
      </c>
    </row>
    <row r="183" spans="1:12" x14ac:dyDescent="0.25">
      <c r="A183" s="12">
        <v>2009</v>
      </c>
      <c r="B183" s="13" t="s">
        <v>25</v>
      </c>
      <c r="C183" s="13" t="s">
        <v>50</v>
      </c>
      <c r="D183" s="13" t="s">
        <v>53</v>
      </c>
      <c r="E183" s="12">
        <v>7</v>
      </c>
      <c r="F183" s="14">
        <v>1</v>
      </c>
      <c r="G183" s="12">
        <v>20510</v>
      </c>
      <c r="H183" s="13" t="s">
        <v>28</v>
      </c>
      <c r="I183" s="12">
        <v>3170</v>
      </c>
      <c r="J183" s="15">
        <v>1.5945359740337799</v>
      </c>
      <c r="K183" s="14">
        <v>5054.6790376870804</v>
      </c>
      <c r="L183" s="16">
        <v>19263.108554132999</v>
      </c>
    </row>
    <row r="184" spans="1:12" x14ac:dyDescent="0.25">
      <c r="A184" s="12">
        <v>2009</v>
      </c>
      <c r="B184" s="13" t="s">
        <v>25</v>
      </c>
      <c r="C184" s="13" t="s">
        <v>50</v>
      </c>
      <c r="D184" s="13" t="s">
        <v>54</v>
      </c>
      <c r="E184" s="12">
        <v>6</v>
      </c>
      <c r="F184" s="14">
        <v>1</v>
      </c>
      <c r="G184" s="12">
        <v>20510</v>
      </c>
      <c r="H184" s="13" t="s">
        <v>28</v>
      </c>
      <c r="I184" s="12">
        <v>4800</v>
      </c>
      <c r="J184" s="15">
        <v>0.43301073712664101</v>
      </c>
      <c r="K184" s="14">
        <v>2078.4515382078798</v>
      </c>
      <c r="L184" s="16">
        <v>6625.6612798892502</v>
      </c>
    </row>
    <row r="185" spans="1:12" x14ac:dyDescent="0.25">
      <c r="A185" s="12">
        <v>2009</v>
      </c>
      <c r="B185" s="13" t="s">
        <v>25</v>
      </c>
      <c r="C185" s="13" t="s">
        <v>32</v>
      </c>
      <c r="D185" s="13" t="s">
        <v>33</v>
      </c>
      <c r="E185" s="12">
        <v>36</v>
      </c>
      <c r="F185" s="14">
        <v>0</v>
      </c>
      <c r="G185" s="12">
        <v>20510</v>
      </c>
      <c r="H185" s="13" t="s">
        <v>28</v>
      </c>
      <c r="I185" s="12">
        <v>6346</v>
      </c>
      <c r="J185" s="15">
        <v>9.0921686385357692</v>
      </c>
      <c r="K185" s="14">
        <v>57698.902180147998</v>
      </c>
      <c r="L185" s="16">
        <v>166223.164161522</v>
      </c>
    </row>
    <row r="186" spans="1:12" x14ac:dyDescent="0.25">
      <c r="A186" s="12">
        <v>2009</v>
      </c>
      <c r="B186" s="13" t="s">
        <v>25</v>
      </c>
      <c r="C186" s="13" t="s">
        <v>32</v>
      </c>
      <c r="D186" s="13" t="s">
        <v>34</v>
      </c>
      <c r="E186" s="12">
        <v>30</v>
      </c>
      <c r="F186" s="14">
        <v>1</v>
      </c>
      <c r="G186" s="12">
        <v>20510</v>
      </c>
      <c r="H186" s="13" t="s">
        <v>28</v>
      </c>
      <c r="I186" s="12">
        <v>8083</v>
      </c>
      <c r="J186" s="15">
        <v>7.6913841822795002</v>
      </c>
      <c r="K186" s="14">
        <v>62169.458345365201</v>
      </c>
      <c r="L186" s="16">
        <v>206284.33133169301</v>
      </c>
    </row>
    <row r="187" spans="1:12" x14ac:dyDescent="0.25">
      <c r="A187" s="12">
        <v>2009</v>
      </c>
      <c r="B187" s="13" t="s">
        <v>25</v>
      </c>
      <c r="C187" s="13" t="s">
        <v>32</v>
      </c>
      <c r="D187" s="13" t="s">
        <v>35</v>
      </c>
      <c r="E187" s="12">
        <v>35</v>
      </c>
      <c r="F187" s="14">
        <v>1</v>
      </c>
      <c r="G187" s="12">
        <v>20510</v>
      </c>
      <c r="H187" s="13" t="s">
        <v>28</v>
      </c>
      <c r="I187" s="12">
        <v>9580</v>
      </c>
      <c r="J187" s="15">
        <v>7.9234779765802301</v>
      </c>
      <c r="K187" s="14">
        <v>75906.919015638603</v>
      </c>
      <c r="L187" s="16">
        <v>264205.17226562998</v>
      </c>
    </row>
    <row r="188" spans="1:12" x14ac:dyDescent="0.25">
      <c r="A188" s="12">
        <v>2009</v>
      </c>
      <c r="B188" s="13" t="s">
        <v>25</v>
      </c>
      <c r="C188" s="13" t="s">
        <v>32</v>
      </c>
      <c r="D188" s="13" t="s">
        <v>36</v>
      </c>
      <c r="E188" s="12">
        <v>31</v>
      </c>
      <c r="F188" s="14">
        <v>0</v>
      </c>
      <c r="G188" s="12">
        <v>20510</v>
      </c>
      <c r="H188" s="13" t="s">
        <v>28</v>
      </c>
      <c r="I188" s="12">
        <v>13076</v>
      </c>
      <c r="J188" s="15">
        <v>5.2407216738311799</v>
      </c>
      <c r="K188" s="14">
        <v>68527.676607016503</v>
      </c>
      <c r="L188" s="16">
        <v>170927.501182329</v>
      </c>
    </row>
    <row r="189" spans="1:12" x14ac:dyDescent="0.25">
      <c r="A189" s="12">
        <v>2009</v>
      </c>
      <c r="B189" s="13" t="s">
        <v>25</v>
      </c>
      <c r="C189" s="13" t="s">
        <v>37</v>
      </c>
      <c r="D189" s="13" t="s">
        <v>38</v>
      </c>
      <c r="E189" s="12">
        <v>55</v>
      </c>
      <c r="F189" s="14">
        <v>1</v>
      </c>
      <c r="G189" s="12">
        <v>20510</v>
      </c>
      <c r="H189" s="13" t="s">
        <v>28</v>
      </c>
      <c r="I189" s="12">
        <v>1981</v>
      </c>
      <c r="J189" s="15">
        <v>4.1276374454166396</v>
      </c>
      <c r="K189" s="14">
        <v>8176.84977937036</v>
      </c>
      <c r="L189" s="16">
        <v>26710.863218598999</v>
      </c>
    </row>
    <row r="190" spans="1:12" x14ac:dyDescent="0.25">
      <c r="A190" s="12">
        <v>2009</v>
      </c>
      <c r="B190" s="13" t="s">
        <v>25</v>
      </c>
      <c r="C190" s="13" t="s">
        <v>37</v>
      </c>
      <c r="D190" s="13" t="s">
        <v>39</v>
      </c>
      <c r="E190" s="12">
        <v>39</v>
      </c>
      <c r="F190" s="14">
        <v>1</v>
      </c>
      <c r="G190" s="12">
        <v>20510</v>
      </c>
      <c r="H190" s="13" t="s">
        <v>28</v>
      </c>
      <c r="I190" s="12">
        <v>1831</v>
      </c>
      <c r="J190" s="15">
        <v>4.0308903820424202</v>
      </c>
      <c r="K190" s="14">
        <v>7380.5602895196698</v>
      </c>
      <c r="L190" s="16">
        <v>29331.784966089701</v>
      </c>
    </row>
    <row r="191" spans="1:12" x14ac:dyDescent="0.25">
      <c r="A191" s="12">
        <v>2009</v>
      </c>
      <c r="B191" s="13" t="s">
        <v>25</v>
      </c>
      <c r="C191" s="13" t="s">
        <v>37</v>
      </c>
      <c r="D191" s="13" t="s">
        <v>40</v>
      </c>
      <c r="E191" s="12">
        <v>47</v>
      </c>
      <c r="F191" s="14">
        <v>1</v>
      </c>
      <c r="G191" s="12">
        <v>20510</v>
      </c>
      <c r="H191" s="13" t="s">
        <v>28</v>
      </c>
      <c r="I191" s="12">
        <v>1253</v>
      </c>
      <c r="J191" s="15">
        <v>5.2425699134861699</v>
      </c>
      <c r="K191" s="14">
        <v>6568.9401015981703</v>
      </c>
      <c r="L191" s="16">
        <v>24539.035277790201</v>
      </c>
    </row>
    <row r="192" spans="1:12" x14ac:dyDescent="0.25">
      <c r="A192" s="12">
        <v>2009</v>
      </c>
      <c r="B192" s="13" t="s">
        <v>25</v>
      </c>
      <c r="C192" s="13" t="s">
        <v>37</v>
      </c>
      <c r="D192" s="13" t="s">
        <v>41</v>
      </c>
      <c r="E192" s="12">
        <v>49</v>
      </c>
      <c r="F192" s="14">
        <v>0</v>
      </c>
      <c r="G192" s="12">
        <v>20510</v>
      </c>
      <c r="H192" s="13" t="s">
        <v>28</v>
      </c>
      <c r="I192" s="12">
        <v>0</v>
      </c>
      <c r="J192" s="17"/>
      <c r="K192" s="14">
        <v>0</v>
      </c>
      <c r="L192" s="16">
        <v>0</v>
      </c>
    </row>
    <row r="193" spans="1:12" x14ac:dyDescent="0.25">
      <c r="A193" s="12">
        <v>2009</v>
      </c>
      <c r="B193" s="13" t="s">
        <v>25</v>
      </c>
      <c r="C193" s="13" t="s">
        <v>37</v>
      </c>
      <c r="D193" s="13" t="s">
        <v>42</v>
      </c>
      <c r="E193" s="12">
        <v>45</v>
      </c>
      <c r="F193" s="14">
        <v>1</v>
      </c>
      <c r="G193" s="12">
        <v>20510</v>
      </c>
      <c r="H193" s="13" t="s">
        <v>28</v>
      </c>
      <c r="I193" s="12">
        <v>4775</v>
      </c>
      <c r="J193" s="15">
        <v>8.1324957021190798</v>
      </c>
      <c r="K193" s="14">
        <v>38832.666977618603</v>
      </c>
      <c r="L193" s="16">
        <v>154799.99114424601</v>
      </c>
    </row>
    <row r="194" spans="1:12" x14ac:dyDescent="0.25">
      <c r="A194" s="12">
        <v>2009</v>
      </c>
      <c r="B194" s="13" t="s">
        <v>25</v>
      </c>
      <c r="C194" s="13" t="s">
        <v>37</v>
      </c>
      <c r="D194" s="13" t="s">
        <v>43</v>
      </c>
      <c r="E194" s="12">
        <v>46</v>
      </c>
      <c r="F194" s="14">
        <v>1</v>
      </c>
      <c r="G194" s="12">
        <v>20510</v>
      </c>
      <c r="H194" s="13" t="s">
        <v>28</v>
      </c>
      <c r="I194" s="12">
        <v>729</v>
      </c>
      <c r="J194" s="15">
        <v>14.0451358508402</v>
      </c>
      <c r="K194" s="14">
        <v>10238.9040352625</v>
      </c>
      <c r="L194" s="16">
        <v>31608.823443274901</v>
      </c>
    </row>
    <row r="195" spans="1:12" x14ac:dyDescent="0.25">
      <c r="A195" s="12">
        <v>2009</v>
      </c>
      <c r="B195" s="13" t="s">
        <v>25</v>
      </c>
      <c r="C195" s="13" t="s">
        <v>44</v>
      </c>
      <c r="D195" s="13" t="s">
        <v>45</v>
      </c>
      <c r="E195" s="12">
        <v>38</v>
      </c>
      <c r="F195" s="14">
        <v>1</v>
      </c>
      <c r="G195" s="12">
        <v>20510</v>
      </c>
      <c r="H195" s="13" t="s">
        <v>28</v>
      </c>
      <c r="I195" s="12">
        <v>5782</v>
      </c>
      <c r="J195" s="15">
        <v>6.4712978881076397</v>
      </c>
      <c r="K195" s="14">
        <v>37417.044389038398</v>
      </c>
      <c r="L195" s="16">
        <v>141002.247504495</v>
      </c>
    </row>
    <row r="196" spans="1:12" x14ac:dyDescent="0.25">
      <c r="A196" s="12">
        <v>2009</v>
      </c>
      <c r="B196" s="13" t="s">
        <v>25</v>
      </c>
      <c r="C196" s="13" t="s">
        <v>44</v>
      </c>
      <c r="D196" s="13" t="s">
        <v>46</v>
      </c>
      <c r="E196" s="12">
        <v>41</v>
      </c>
      <c r="F196" s="14">
        <v>0</v>
      </c>
      <c r="G196" s="12">
        <v>20510</v>
      </c>
      <c r="H196" s="13" t="s">
        <v>28</v>
      </c>
      <c r="I196" s="12">
        <v>1310</v>
      </c>
      <c r="J196" s="15">
        <v>6.8552173110194898</v>
      </c>
      <c r="K196" s="14">
        <v>8980.3346774355396</v>
      </c>
      <c r="L196" s="16">
        <v>28415.195929278099</v>
      </c>
    </row>
    <row r="197" spans="1:12" x14ac:dyDescent="0.25">
      <c r="A197" s="12">
        <v>2009</v>
      </c>
      <c r="B197" s="13" t="s">
        <v>25</v>
      </c>
      <c r="C197" s="13" t="s">
        <v>44</v>
      </c>
      <c r="D197" s="13" t="s">
        <v>47</v>
      </c>
      <c r="E197" s="12">
        <v>42</v>
      </c>
      <c r="F197" s="14">
        <v>0</v>
      </c>
      <c r="G197" s="12">
        <v>20510</v>
      </c>
      <c r="H197" s="13" t="s">
        <v>28</v>
      </c>
      <c r="I197" s="12">
        <v>2036</v>
      </c>
      <c r="J197" s="15">
        <v>13.0126846782127</v>
      </c>
      <c r="K197" s="14">
        <v>26493.826004841001</v>
      </c>
      <c r="L197" s="16">
        <v>80031.922707260295</v>
      </c>
    </row>
    <row r="198" spans="1:12" x14ac:dyDescent="0.25">
      <c r="A198" s="12">
        <v>2009</v>
      </c>
      <c r="B198" s="13" t="s">
        <v>25</v>
      </c>
      <c r="C198" s="13" t="s">
        <v>48</v>
      </c>
      <c r="D198" s="13" t="s">
        <v>49</v>
      </c>
      <c r="E198" s="12">
        <v>25</v>
      </c>
      <c r="F198" s="14">
        <v>1</v>
      </c>
      <c r="G198" s="12">
        <v>20510</v>
      </c>
      <c r="H198" s="13" t="s">
        <v>28</v>
      </c>
      <c r="I198" s="12">
        <v>9147</v>
      </c>
      <c r="J198" s="15">
        <v>8.1587943654250807</v>
      </c>
      <c r="K198" s="14">
        <v>74628.492060543198</v>
      </c>
      <c r="L198" s="16">
        <v>215451.64196488299</v>
      </c>
    </row>
    <row r="199" spans="1:12" x14ac:dyDescent="0.25">
      <c r="A199" s="12">
        <v>2008</v>
      </c>
      <c r="B199" s="13" t="s">
        <v>25</v>
      </c>
      <c r="C199" s="13" t="s">
        <v>26</v>
      </c>
      <c r="D199" s="13" t="s">
        <v>27</v>
      </c>
      <c r="E199" s="12">
        <v>15</v>
      </c>
      <c r="F199" s="14">
        <v>1</v>
      </c>
      <c r="G199" s="12">
        <v>20510</v>
      </c>
      <c r="H199" s="13" t="s">
        <v>28</v>
      </c>
      <c r="I199" s="12">
        <v>14062</v>
      </c>
      <c r="J199" s="15">
        <v>2.29529742235639</v>
      </c>
      <c r="K199" s="14">
        <v>32276.472353175501</v>
      </c>
      <c r="L199" s="16">
        <v>88539.504841961505</v>
      </c>
    </row>
    <row r="200" spans="1:12" x14ac:dyDescent="0.25">
      <c r="A200" s="12">
        <v>2008</v>
      </c>
      <c r="B200" s="13" t="s">
        <v>25</v>
      </c>
      <c r="C200" s="13" t="s">
        <v>26</v>
      </c>
      <c r="D200" s="13" t="s">
        <v>29</v>
      </c>
      <c r="E200" s="12">
        <v>16</v>
      </c>
      <c r="F200" s="14">
        <v>1</v>
      </c>
      <c r="G200" s="12">
        <v>20510</v>
      </c>
      <c r="H200" s="13" t="s">
        <v>28</v>
      </c>
      <c r="I200" s="12">
        <v>10380</v>
      </c>
      <c r="J200" s="15">
        <v>0.41780591687715202</v>
      </c>
      <c r="K200" s="14">
        <v>5875.1868031265103</v>
      </c>
      <c r="L200" s="16">
        <v>16116.5732336195</v>
      </c>
    </row>
    <row r="201" spans="1:12" x14ac:dyDescent="0.25">
      <c r="A201" s="12">
        <v>2008</v>
      </c>
      <c r="B201" s="13" t="s">
        <v>25</v>
      </c>
      <c r="C201" s="13" t="s">
        <v>26</v>
      </c>
      <c r="D201" s="13" t="s">
        <v>30</v>
      </c>
      <c r="E201" s="12">
        <v>18</v>
      </c>
      <c r="F201" s="14">
        <v>1</v>
      </c>
      <c r="G201" s="12">
        <v>20510</v>
      </c>
      <c r="H201" s="13" t="s">
        <v>28</v>
      </c>
      <c r="I201" s="12">
        <v>10570</v>
      </c>
      <c r="J201" s="15">
        <v>1.54860535384582</v>
      </c>
      <c r="K201" s="14">
        <v>16368.758590150301</v>
      </c>
      <c r="L201" s="16">
        <v>58286.833069212102</v>
      </c>
    </row>
    <row r="202" spans="1:12" x14ac:dyDescent="0.25">
      <c r="A202" s="12">
        <v>2008</v>
      </c>
      <c r="B202" s="13" t="s">
        <v>25</v>
      </c>
      <c r="C202" s="13" t="s">
        <v>26</v>
      </c>
      <c r="D202" s="13" t="s">
        <v>31</v>
      </c>
      <c r="E202" s="12">
        <v>17</v>
      </c>
      <c r="F202" s="14">
        <v>1</v>
      </c>
      <c r="G202" s="12">
        <v>20510</v>
      </c>
      <c r="H202" s="13" t="s">
        <v>28</v>
      </c>
      <c r="I202" s="12">
        <v>11440</v>
      </c>
      <c r="J202" s="15">
        <v>1.0190890625574101</v>
      </c>
      <c r="K202" s="14">
        <v>10771.7713912319</v>
      </c>
      <c r="L202" s="16">
        <v>38356.753658658701</v>
      </c>
    </row>
    <row r="203" spans="1:12" x14ac:dyDescent="0.25">
      <c r="A203" s="12">
        <v>2008</v>
      </c>
      <c r="B203" s="13" t="s">
        <v>25</v>
      </c>
      <c r="C203" s="13" t="s">
        <v>32</v>
      </c>
      <c r="D203" s="13" t="s">
        <v>33</v>
      </c>
      <c r="E203" s="12">
        <v>36</v>
      </c>
      <c r="F203" s="14">
        <v>0</v>
      </c>
      <c r="G203" s="12">
        <v>20510</v>
      </c>
      <c r="H203" s="13" t="s">
        <v>28</v>
      </c>
      <c r="I203" s="12">
        <v>6346</v>
      </c>
      <c r="J203" s="15">
        <v>12.6257589022786</v>
      </c>
      <c r="K203" s="14">
        <v>80123.065993860306</v>
      </c>
      <c r="L203" s="16">
        <v>228543.1970663</v>
      </c>
    </row>
    <row r="204" spans="1:12" x14ac:dyDescent="0.25">
      <c r="A204" s="12">
        <v>2008</v>
      </c>
      <c r="B204" s="13" t="s">
        <v>25</v>
      </c>
      <c r="C204" s="13" t="s">
        <v>32</v>
      </c>
      <c r="D204" s="13" t="s">
        <v>34</v>
      </c>
      <c r="E204" s="12">
        <v>30</v>
      </c>
      <c r="F204" s="14">
        <v>1</v>
      </c>
      <c r="G204" s="12">
        <v>20510</v>
      </c>
      <c r="H204" s="13" t="s">
        <v>28</v>
      </c>
      <c r="I204" s="12">
        <v>8083</v>
      </c>
      <c r="J204" s="15">
        <v>9.4419840029656292</v>
      </c>
      <c r="K204" s="14">
        <v>76319.556695971201</v>
      </c>
      <c r="L204" s="16">
        <v>261616.89341286599</v>
      </c>
    </row>
    <row r="205" spans="1:12" x14ac:dyDescent="0.25">
      <c r="A205" s="12">
        <v>2008</v>
      </c>
      <c r="B205" s="13" t="s">
        <v>25</v>
      </c>
      <c r="C205" s="13" t="s">
        <v>32</v>
      </c>
      <c r="D205" s="13" t="s">
        <v>35</v>
      </c>
      <c r="E205" s="12">
        <v>35</v>
      </c>
      <c r="F205" s="14">
        <v>1</v>
      </c>
      <c r="G205" s="12">
        <v>20510</v>
      </c>
      <c r="H205" s="13" t="s">
        <v>28</v>
      </c>
      <c r="I205" s="12">
        <v>9580</v>
      </c>
      <c r="J205" s="15">
        <v>7.1833894680652604</v>
      </c>
      <c r="K205" s="14">
        <v>68816.871104065198</v>
      </c>
      <c r="L205" s="16">
        <v>248477.212905594</v>
      </c>
    </row>
    <row r="206" spans="1:12" x14ac:dyDescent="0.25">
      <c r="A206" s="12">
        <v>2008</v>
      </c>
      <c r="B206" s="13" t="s">
        <v>25</v>
      </c>
      <c r="C206" s="13" t="s">
        <v>32</v>
      </c>
      <c r="D206" s="13" t="s">
        <v>36</v>
      </c>
      <c r="E206" s="12">
        <v>31</v>
      </c>
      <c r="F206" s="14">
        <v>0</v>
      </c>
      <c r="G206" s="12">
        <v>20510</v>
      </c>
      <c r="H206" s="13" t="s">
        <v>28</v>
      </c>
      <c r="I206" s="12">
        <v>13076</v>
      </c>
      <c r="J206" s="15">
        <v>7.7412133906241198</v>
      </c>
      <c r="K206" s="14">
        <v>101224.106295801</v>
      </c>
      <c r="L206" s="16">
        <v>260354.08814830499</v>
      </c>
    </row>
    <row r="207" spans="1:12" x14ac:dyDescent="0.25">
      <c r="A207" s="12">
        <v>2008</v>
      </c>
      <c r="B207" s="13" t="s">
        <v>25</v>
      </c>
      <c r="C207" s="13" t="s">
        <v>37</v>
      </c>
      <c r="D207" s="13" t="s">
        <v>38</v>
      </c>
      <c r="E207" s="12">
        <v>55</v>
      </c>
      <c r="F207" s="14">
        <v>1</v>
      </c>
      <c r="G207" s="12">
        <v>20510</v>
      </c>
      <c r="H207" s="13" t="s">
        <v>28</v>
      </c>
      <c r="I207" s="12">
        <v>1981</v>
      </c>
      <c r="J207" s="15">
        <v>4.9661166963599097</v>
      </c>
      <c r="K207" s="14">
        <v>9837.8771754889804</v>
      </c>
      <c r="L207" s="16">
        <v>26413.0605978641</v>
      </c>
    </row>
    <row r="208" spans="1:12" x14ac:dyDescent="0.25">
      <c r="A208" s="12">
        <v>2008</v>
      </c>
      <c r="B208" s="13" t="s">
        <v>25</v>
      </c>
      <c r="C208" s="13" t="s">
        <v>37</v>
      </c>
      <c r="D208" s="13" t="s">
        <v>39</v>
      </c>
      <c r="E208" s="12">
        <v>39</v>
      </c>
      <c r="F208" s="14">
        <v>1</v>
      </c>
      <c r="G208" s="12">
        <v>20510</v>
      </c>
      <c r="H208" s="13" t="s">
        <v>28</v>
      </c>
      <c r="I208" s="12">
        <v>1831</v>
      </c>
      <c r="J208" s="15">
        <v>5.6092085790346902</v>
      </c>
      <c r="K208" s="14">
        <v>10270.460908212501</v>
      </c>
      <c r="L208" s="16">
        <v>45837.916949114297</v>
      </c>
    </row>
    <row r="209" spans="1:12" x14ac:dyDescent="0.25">
      <c r="A209" s="12">
        <v>2008</v>
      </c>
      <c r="B209" s="13" t="s">
        <v>25</v>
      </c>
      <c r="C209" s="13" t="s">
        <v>37</v>
      </c>
      <c r="D209" s="13" t="s">
        <v>40</v>
      </c>
      <c r="E209" s="12">
        <v>47</v>
      </c>
      <c r="F209" s="14">
        <v>1</v>
      </c>
      <c r="G209" s="12">
        <v>20510</v>
      </c>
      <c r="H209" s="13" t="s">
        <v>28</v>
      </c>
      <c r="I209" s="12">
        <v>1253</v>
      </c>
      <c r="J209" s="15">
        <v>4.8870891813692303</v>
      </c>
      <c r="K209" s="14">
        <v>6123.5227442556397</v>
      </c>
      <c r="L209" s="16">
        <v>21128.2740901574</v>
      </c>
    </row>
    <row r="210" spans="1:12" x14ac:dyDescent="0.25">
      <c r="A210" s="12">
        <v>2008</v>
      </c>
      <c r="B210" s="13" t="s">
        <v>25</v>
      </c>
      <c r="C210" s="13" t="s">
        <v>37</v>
      </c>
      <c r="D210" s="13" t="s">
        <v>41</v>
      </c>
      <c r="E210" s="12">
        <v>49</v>
      </c>
      <c r="F210" s="14">
        <v>0</v>
      </c>
      <c r="G210" s="12">
        <v>20510</v>
      </c>
      <c r="H210" s="13" t="s">
        <v>28</v>
      </c>
      <c r="I210" s="12">
        <v>0</v>
      </c>
      <c r="J210" s="17"/>
      <c r="K210" s="14">
        <v>0</v>
      </c>
      <c r="L210" s="16">
        <v>0</v>
      </c>
    </row>
    <row r="211" spans="1:12" x14ac:dyDescent="0.25">
      <c r="A211" s="12">
        <v>2008</v>
      </c>
      <c r="B211" s="13" t="s">
        <v>25</v>
      </c>
      <c r="C211" s="13" t="s">
        <v>37</v>
      </c>
      <c r="D211" s="13" t="s">
        <v>42</v>
      </c>
      <c r="E211" s="12">
        <v>45</v>
      </c>
      <c r="F211" s="14">
        <v>1</v>
      </c>
      <c r="G211" s="12">
        <v>20510</v>
      </c>
      <c r="H211" s="13" t="s">
        <v>28</v>
      </c>
      <c r="I211" s="12">
        <v>4775</v>
      </c>
      <c r="J211" s="15">
        <v>6.2022110107909398</v>
      </c>
      <c r="K211" s="14">
        <v>29615.557576526699</v>
      </c>
      <c r="L211" s="16">
        <v>113934.570268335</v>
      </c>
    </row>
    <row r="212" spans="1:12" x14ac:dyDescent="0.25">
      <c r="A212" s="12">
        <v>2008</v>
      </c>
      <c r="B212" s="13" t="s">
        <v>25</v>
      </c>
      <c r="C212" s="13" t="s">
        <v>37</v>
      </c>
      <c r="D212" s="13" t="s">
        <v>43</v>
      </c>
      <c r="E212" s="12">
        <v>46</v>
      </c>
      <c r="F212" s="14">
        <v>1</v>
      </c>
      <c r="G212" s="12">
        <v>20510</v>
      </c>
      <c r="H212" s="13" t="s">
        <v>28</v>
      </c>
      <c r="I212" s="12">
        <v>729</v>
      </c>
      <c r="J212" s="15">
        <v>12.4723677042901</v>
      </c>
      <c r="K212" s="14">
        <v>9092.3560564274594</v>
      </c>
      <c r="L212" s="16">
        <v>28922.042180086799</v>
      </c>
    </row>
    <row r="213" spans="1:12" x14ac:dyDescent="0.25">
      <c r="A213" s="12">
        <v>2008</v>
      </c>
      <c r="B213" s="13" t="s">
        <v>25</v>
      </c>
      <c r="C213" s="13" t="s">
        <v>44</v>
      </c>
      <c r="D213" s="13" t="s">
        <v>45</v>
      </c>
      <c r="E213" s="12">
        <v>38</v>
      </c>
      <c r="F213" s="14">
        <v>1</v>
      </c>
      <c r="G213" s="12">
        <v>20510</v>
      </c>
      <c r="H213" s="13" t="s">
        <v>28</v>
      </c>
      <c r="I213" s="12">
        <v>5782</v>
      </c>
      <c r="J213" s="15">
        <v>5.9912132583979698</v>
      </c>
      <c r="K213" s="14">
        <v>34641.1950600571</v>
      </c>
      <c r="L213" s="16">
        <v>133608.341450165</v>
      </c>
    </row>
    <row r="214" spans="1:12" x14ac:dyDescent="0.25">
      <c r="A214" s="12">
        <v>2008</v>
      </c>
      <c r="B214" s="13" t="s">
        <v>25</v>
      </c>
      <c r="C214" s="13" t="s">
        <v>44</v>
      </c>
      <c r="D214" s="13" t="s">
        <v>46</v>
      </c>
      <c r="E214" s="12">
        <v>41</v>
      </c>
      <c r="F214" s="14">
        <v>0</v>
      </c>
      <c r="G214" s="12">
        <v>20510</v>
      </c>
      <c r="H214" s="13" t="s">
        <v>28</v>
      </c>
      <c r="I214" s="12">
        <v>1310</v>
      </c>
      <c r="J214" s="15">
        <v>6.8207449325278997</v>
      </c>
      <c r="K214" s="14">
        <v>8935.1758616115494</v>
      </c>
      <c r="L214" s="16">
        <v>28967.1741891235</v>
      </c>
    </row>
    <row r="215" spans="1:12" x14ac:dyDescent="0.25">
      <c r="A215" s="12">
        <v>2008</v>
      </c>
      <c r="B215" s="13" t="s">
        <v>25</v>
      </c>
      <c r="C215" s="13" t="s">
        <v>44</v>
      </c>
      <c r="D215" s="13" t="s">
        <v>47</v>
      </c>
      <c r="E215" s="12">
        <v>42</v>
      </c>
      <c r="F215" s="14">
        <v>0</v>
      </c>
      <c r="G215" s="12">
        <v>20510</v>
      </c>
      <c r="H215" s="13" t="s">
        <v>28</v>
      </c>
      <c r="I215" s="12">
        <v>2036</v>
      </c>
      <c r="J215" s="15">
        <v>7.5610918684959199</v>
      </c>
      <c r="K215" s="14">
        <v>15394.3830442577</v>
      </c>
      <c r="L215" s="16">
        <v>51260.9861457265</v>
      </c>
    </row>
    <row r="216" spans="1:12" x14ac:dyDescent="0.25">
      <c r="A216" s="12">
        <v>2008</v>
      </c>
      <c r="B216" s="13" t="s">
        <v>25</v>
      </c>
      <c r="C216" s="13" t="s">
        <v>48</v>
      </c>
      <c r="D216" s="13" t="s">
        <v>49</v>
      </c>
      <c r="E216" s="12">
        <v>25</v>
      </c>
      <c r="F216" s="14">
        <v>1</v>
      </c>
      <c r="G216" s="12">
        <v>20510</v>
      </c>
      <c r="H216" s="13" t="s">
        <v>28</v>
      </c>
      <c r="I216" s="12">
        <v>9147</v>
      </c>
      <c r="J216" s="15">
        <v>6.7973306793500496</v>
      </c>
      <c r="K216" s="14">
        <v>62175.183724014903</v>
      </c>
      <c r="L216" s="16">
        <v>171364.52400032</v>
      </c>
    </row>
    <row r="217" spans="1:12" x14ac:dyDescent="0.25">
      <c r="A217" s="12">
        <v>2007</v>
      </c>
      <c r="B217" s="13" t="s">
        <v>25</v>
      </c>
      <c r="C217" s="13" t="s">
        <v>50</v>
      </c>
      <c r="D217" s="13" t="s">
        <v>51</v>
      </c>
      <c r="E217" s="12">
        <v>9</v>
      </c>
      <c r="F217" s="14">
        <v>1</v>
      </c>
      <c r="G217" s="12">
        <v>20510</v>
      </c>
      <c r="H217" s="13" t="s">
        <v>28</v>
      </c>
      <c r="I217" s="12">
        <v>3930</v>
      </c>
      <c r="J217" s="15">
        <v>7.9851749904107701</v>
      </c>
      <c r="K217" s="14">
        <v>31381.737712314301</v>
      </c>
      <c r="L217" s="16">
        <v>89921.641628373007</v>
      </c>
    </row>
    <row r="218" spans="1:12" x14ac:dyDescent="0.25">
      <c r="A218" s="12">
        <v>2007</v>
      </c>
      <c r="B218" s="13" t="s">
        <v>25</v>
      </c>
      <c r="C218" s="13" t="s">
        <v>50</v>
      </c>
      <c r="D218" s="13" t="s">
        <v>52</v>
      </c>
      <c r="E218" s="12">
        <v>8</v>
      </c>
      <c r="F218" s="14">
        <v>1</v>
      </c>
      <c r="G218" s="12">
        <v>20510</v>
      </c>
      <c r="H218" s="13" t="s">
        <v>28</v>
      </c>
      <c r="I218" s="12">
        <v>12390</v>
      </c>
      <c r="J218" s="15">
        <v>5.0520992234010604</v>
      </c>
      <c r="K218" s="14">
        <v>62595.509377939103</v>
      </c>
      <c r="L218" s="16">
        <v>182097.07308364601</v>
      </c>
    </row>
    <row r="219" spans="1:12" x14ac:dyDescent="0.25">
      <c r="A219" s="12">
        <v>2007</v>
      </c>
      <c r="B219" s="13" t="s">
        <v>25</v>
      </c>
      <c r="C219" s="13" t="s">
        <v>50</v>
      </c>
      <c r="D219" s="13" t="s">
        <v>53</v>
      </c>
      <c r="E219" s="12">
        <v>7</v>
      </c>
      <c r="F219" s="14">
        <v>1</v>
      </c>
      <c r="G219" s="12">
        <v>20510</v>
      </c>
      <c r="H219" s="13" t="s">
        <v>28</v>
      </c>
      <c r="I219" s="12">
        <v>4070</v>
      </c>
      <c r="J219" s="15">
        <v>2.2523079756654201</v>
      </c>
      <c r="K219" s="14">
        <v>9166.8934609582793</v>
      </c>
      <c r="L219" s="16">
        <v>30608.6482584486</v>
      </c>
    </row>
    <row r="220" spans="1:12" x14ac:dyDescent="0.25">
      <c r="A220" s="12">
        <v>2007</v>
      </c>
      <c r="B220" s="13" t="s">
        <v>25</v>
      </c>
      <c r="C220" s="13" t="s">
        <v>50</v>
      </c>
      <c r="D220" s="13" t="s">
        <v>54</v>
      </c>
      <c r="E220" s="12">
        <v>6</v>
      </c>
      <c r="F220" s="14">
        <v>1</v>
      </c>
      <c r="G220" s="12">
        <v>20510</v>
      </c>
      <c r="H220" s="13" t="s">
        <v>28</v>
      </c>
      <c r="I220" s="12">
        <v>1870</v>
      </c>
      <c r="J220" s="15">
        <v>0.56620082770985902</v>
      </c>
      <c r="K220" s="14">
        <v>1058.7955478174399</v>
      </c>
      <c r="L220" s="16">
        <v>3158.57990803658</v>
      </c>
    </row>
    <row r="221" spans="1:12" x14ac:dyDescent="0.25">
      <c r="A221" s="12">
        <v>2007</v>
      </c>
      <c r="B221" s="13" t="s">
        <v>25</v>
      </c>
      <c r="C221" s="13" t="s">
        <v>32</v>
      </c>
      <c r="D221" s="13" t="s">
        <v>33</v>
      </c>
      <c r="E221" s="12">
        <v>36</v>
      </c>
      <c r="F221" s="14">
        <v>0</v>
      </c>
      <c r="G221" s="12">
        <v>20510</v>
      </c>
      <c r="H221" s="13" t="s">
        <v>28</v>
      </c>
      <c r="I221" s="12">
        <v>6346</v>
      </c>
      <c r="J221" s="15">
        <v>8.7168469913539308</v>
      </c>
      <c r="K221" s="14">
        <v>55317.111007132102</v>
      </c>
      <c r="L221" s="16">
        <v>182666.97509557099</v>
      </c>
    </row>
    <row r="222" spans="1:12" x14ac:dyDescent="0.25">
      <c r="A222" s="12">
        <v>2007</v>
      </c>
      <c r="B222" s="13" t="s">
        <v>25</v>
      </c>
      <c r="C222" s="13" t="s">
        <v>32</v>
      </c>
      <c r="D222" s="13" t="s">
        <v>34</v>
      </c>
      <c r="E222" s="12">
        <v>30</v>
      </c>
      <c r="F222" s="14">
        <v>1</v>
      </c>
      <c r="G222" s="12">
        <v>20510</v>
      </c>
      <c r="H222" s="13" t="s">
        <v>28</v>
      </c>
      <c r="I222" s="12">
        <v>8083</v>
      </c>
      <c r="J222" s="15">
        <v>8.5605061843598893</v>
      </c>
      <c r="K222" s="14">
        <v>69194.571488180998</v>
      </c>
      <c r="L222" s="16">
        <v>231986.49445727799</v>
      </c>
    </row>
    <row r="223" spans="1:12" x14ac:dyDescent="0.25">
      <c r="A223" s="12">
        <v>2007</v>
      </c>
      <c r="B223" s="13" t="s">
        <v>25</v>
      </c>
      <c r="C223" s="13" t="s">
        <v>32</v>
      </c>
      <c r="D223" s="13" t="s">
        <v>35</v>
      </c>
      <c r="E223" s="12">
        <v>35</v>
      </c>
      <c r="F223" s="14">
        <v>1</v>
      </c>
      <c r="G223" s="12">
        <v>20510</v>
      </c>
      <c r="H223" s="13" t="s">
        <v>28</v>
      </c>
      <c r="I223" s="12">
        <v>9580</v>
      </c>
      <c r="J223" s="15">
        <v>7.2137114338229003</v>
      </c>
      <c r="K223" s="14">
        <v>69107.355536023402</v>
      </c>
      <c r="L223" s="16">
        <v>241230.83514189001</v>
      </c>
    </row>
    <row r="224" spans="1:12" x14ac:dyDescent="0.25">
      <c r="A224" s="12">
        <v>2007</v>
      </c>
      <c r="B224" s="13" t="s">
        <v>25</v>
      </c>
      <c r="C224" s="13" t="s">
        <v>32</v>
      </c>
      <c r="D224" s="13" t="s">
        <v>36</v>
      </c>
      <c r="E224" s="12">
        <v>31</v>
      </c>
      <c r="F224" s="14">
        <v>0</v>
      </c>
      <c r="G224" s="12">
        <v>20510</v>
      </c>
      <c r="H224" s="13" t="s">
        <v>28</v>
      </c>
      <c r="I224" s="12">
        <v>13076</v>
      </c>
      <c r="J224" s="15">
        <v>9.3744609030837402</v>
      </c>
      <c r="K224" s="14">
        <v>122580.45076872301</v>
      </c>
      <c r="L224" s="16">
        <v>292207.52873245103</v>
      </c>
    </row>
    <row r="225" spans="1:12" x14ac:dyDescent="0.25">
      <c r="A225" s="12">
        <v>2007</v>
      </c>
      <c r="B225" s="13" t="s">
        <v>25</v>
      </c>
      <c r="C225" s="13" t="s">
        <v>37</v>
      </c>
      <c r="D225" s="13" t="s">
        <v>38</v>
      </c>
      <c r="E225" s="12">
        <v>55</v>
      </c>
      <c r="F225" s="14">
        <v>1</v>
      </c>
      <c r="G225" s="12">
        <v>20510</v>
      </c>
      <c r="H225" s="13" t="s">
        <v>28</v>
      </c>
      <c r="I225" s="12">
        <v>1981</v>
      </c>
      <c r="J225" s="15">
        <v>9.1304671785765006</v>
      </c>
      <c r="K225" s="14">
        <v>18087.45548076</v>
      </c>
      <c r="L225" s="16">
        <v>54931.021781314601</v>
      </c>
    </row>
    <row r="226" spans="1:12" x14ac:dyDescent="0.25">
      <c r="A226" s="12">
        <v>2007</v>
      </c>
      <c r="B226" s="13" t="s">
        <v>25</v>
      </c>
      <c r="C226" s="13" t="s">
        <v>37</v>
      </c>
      <c r="D226" s="13" t="s">
        <v>39</v>
      </c>
      <c r="E226" s="12">
        <v>39</v>
      </c>
      <c r="F226" s="14">
        <v>1</v>
      </c>
      <c r="G226" s="12">
        <v>20510</v>
      </c>
      <c r="H226" s="13" t="s">
        <v>28</v>
      </c>
      <c r="I226" s="12">
        <v>1831</v>
      </c>
      <c r="J226" s="15">
        <v>5.1771620776857699</v>
      </c>
      <c r="K226" s="14">
        <v>9479.3837642426497</v>
      </c>
      <c r="L226" s="16">
        <v>39056.792466065803</v>
      </c>
    </row>
    <row r="227" spans="1:12" x14ac:dyDescent="0.25">
      <c r="A227" s="12">
        <v>2007</v>
      </c>
      <c r="B227" s="13" t="s">
        <v>25</v>
      </c>
      <c r="C227" s="13" t="s">
        <v>37</v>
      </c>
      <c r="D227" s="13" t="s">
        <v>40</v>
      </c>
      <c r="E227" s="12">
        <v>47</v>
      </c>
      <c r="F227" s="14">
        <v>1</v>
      </c>
      <c r="G227" s="12">
        <v>20510</v>
      </c>
      <c r="H227" s="13" t="s">
        <v>28</v>
      </c>
      <c r="I227" s="12">
        <v>1253</v>
      </c>
      <c r="J227" s="15">
        <v>6.0121031188306198</v>
      </c>
      <c r="K227" s="14">
        <v>7533.16520789477</v>
      </c>
      <c r="L227" s="16">
        <v>24844.853471927501</v>
      </c>
    </row>
    <row r="228" spans="1:12" x14ac:dyDescent="0.25">
      <c r="A228" s="12">
        <v>2007</v>
      </c>
      <c r="B228" s="13" t="s">
        <v>25</v>
      </c>
      <c r="C228" s="13" t="s">
        <v>37</v>
      </c>
      <c r="D228" s="13" t="s">
        <v>41</v>
      </c>
      <c r="E228" s="12">
        <v>49</v>
      </c>
      <c r="F228" s="14">
        <v>0</v>
      </c>
      <c r="G228" s="12">
        <v>20510</v>
      </c>
      <c r="H228" s="13" t="s">
        <v>28</v>
      </c>
      <c r="I228" s="12">
        <v>0</v>
      </c>
      <c r="J228" s="17"/>
      <c r="K228" s="14">
        <v>0</v>
      </c>
      <c r="L228" s="16">
        <v>0</v>
      </c>
    </row>
    <row r="229" spans="1:12" x14ac:dyDescent="0.25">
      <c r="A229" s="12">
        <v>2007</v>
      </c>
      <c r="B229" s="13" t="s">
        <v>25</v>
      </c>
      <c r="C229" s="13" t="s">
        <v>37</v>
      </c>
      <c r="D229" s="13" t="s">
        <v>42</v>
      </c>
      <c r="E229" s="12">
        <v>45</v>
      </c>
      <c r="F229" s="14">
        <v>1</v>
      </c>
      <c r="G229" s="12">
        <v>20510</v>
      </c>
      <c r="H229" s="13" t="s">
        <v>28</v>
      </c>
      <c r="I229" s="12">
        <v>4775</v>
      </c>
      <c r="J229" s="15">
        <v>8.2135783359243604</v>
      </c>
      <c r="K229" s="14">
        <v>39219.836554038797</v>
      </c>
      <c r="L229" s="16">
        <v>149556.199380176</v>
      </c>
    </row>
    <row r="230" spans="1:12" x14ac:dyDescent="0.25">
      <c r="A230" s="12">
        <v>2007</v>
      </c>
      <c r="B230" s="13" t="s">
        <v>25</v>
      </c>
      <c r="C230" s="13" t="s">
        <v>37</v>
      </c>
      <c r="D230" s="13" t="s">
        <v>43</v>
      </c>
      <c r="E230" s="12">
        <v>46</v>
      </c>
      <c r="F230" s="14">
        <v>1</v>
      </c>
      <c r="G230" s="12">
        <v>20510</v>
      </c>
      <c r="H230" s="13" t="s">
        <v>28</v>
      </c>
      <c r="I230" s="12">
        <v>729</v>
      </c>
      <c r="J230" s="15">
        <v>14.956663778369199</v>
      </c>
      <c r="K230" s="14">
        <v>10903.4078944312</v>
      </c>
      <c r="L230" s="16">
        <v>33709.491829235798</v>
      </c>
    </row>
    <row r="231" spans="1:12" x14ac:dyDescent="0.25">
      <c r="A231" s="12">
        <v>2007</v>
      </c>
      <c r="B231" s="13" t="s">
        <v>25</v>
      </c>
      <c r="C231" s="13" t="s">
        <v>44</v>
      </c>
      <c r="D231" s="13" t="s">
        <v>45</v>
      </c>
      <c r="E231" s="12">
        <v>38</v>
      </c>
      <c r="F231" s="14">
        <v>1</v>
      </c>
      <c r="G231" s="12">
        <v>20510</v>
      </c>
      <c r="H231" s="13" t="s">
        <v>28</v>
      </c>
      <c r="I231" s="12">
        <v>5782</v>
      </c>
      <c r="J231" s="15">
        <v>7.2438099338341102</v>
      </c>
      <c r="K231" s="14">
        <v>41883.709037428802</v>
      </c>
      <c r="L231" s="16">
        <v>169659.58403380099</v>
      </c>
    </row>
    <row r="232" spans="1:12" x14ac:dyDescent="0.25">
      <c r="A232" s="12">
        <v>2007</v>
      </c>
      <c r="B232" s="13" t="s">
        <v>25</v>
      </c>
      <c r="C232" s="13" t="s">
        <v>44</v>
      </c>
      <c r="D232" s="13" t="s">
        <v>46</v>
      </c>
      <c r="E232" s="12">
        <v>41</v>
      </c>
      <c r="F232" s="14">
        <v>0</v>
      </c>
      <c r="G232" s="12">
        <v>20510</v>
      </c>
      <c r="H232" s="13" t="s">
        <v>28</v>
      </c>
      <c r="I232" s="12">
        <v>1310</v>
      </c>
      <c r="J232" s="15">
        <v>10.002843361761901</v>
      </c>
      <c r="K232" s="14">
        <v>13103.724803908</v>
      </c>
      <c r="L232" s="16">
        <v>37063.167898866297</v>
      </c>
    </row>
    <row r="233" spans="1:12" x14ac:dyDescent="0.25">
      <c r="A233" s="12">
        <v>2007</v>
      </c>
      <c r="B233" s="13" t="s">
        <v>25</v>
      </c>
      <c r="C233" s="13" t="s">
        <v>44</v>
      </c>
      <c r="D233" s="13" t="s">
        <v>47</v>
      </c>
      <c r="E233" s="12">
        <v>42</v>
      </c>
      <c r="F233" s="14">
        <v>0</v>
      </c>
      <c r="G233" s="12">
        <v>20510</v>
      </c>
      <c r="H233" s="13" t="s">
        <v>28</v>
      </c>
      <c r="I233" s="12">
        <v>2036</v>
      </c>
      <c r="J233" s="15">
        <v>9.2316433138821896</v>
      </c>
      <c r="K233" s="14">
        <v>18795.625787064098</v>
      </c>
      <c r="L233" s="16">
        <v>41185.590303275203</v>
      </c>
    </row>
    <row r="234" spans="1:12" x14ac:dyDescent="0.25">
      <c r="A234" s="12">
        <v>2007</v>
      </c>
      <c r="B234" s="13" t="s">
        <v>25</v>
      </c>
      <c r="C234" s="13" t="s">
        <v>48</v>
      </c>
      <c r="D234" s="13" t="s">
        <v>49</v>
      </c>
      <c r="E234" s="12">
        <v>25</v>
      </c>
      <c r="F234" s="14">
        <v>1</v>
      </c>
      <c r="G234" s="12">
        <v>20510</v>
      </c>
      <c r="H234" s="13" t="s">
        <v>28</v>
      </c>
      <c r="I234" s="12">
        <v>9147</v>
      </c>
      <c r="J234" s="15">
        <v>6.1252496850044897</v>
      </c>
      <c r="K234" s="14">
        <v>56027.6588687361</v>
      </c>
      <c r="L234" s="16">
        <v>136368.233720169</v>
      </c>
    </row>
    <row r="235" spans="1:12" x14ac:dyDescent="0.25">
      <c r="A235" s="12">
        <v>2006</v>
      </c>
      <c r="B235" s="13" t="s">
        <v>25</v>
      </c>
      <c r="C235" s="13" t="s">
        <v>26</v>
      </c>
      <c r="D235" s="13" t="s">
        <v>27</v>
      </c>
      <c r="E235" s="12">
        <v>15</v>
      </c>
      <c r="F235" s="14">
        <v>1</v>
      </c>
      <c r="G235" s="12">
        <v>20510</v>
      </c>
      <c r="H235" s="13" t="s">
        <v>28</v>
      </c>
      <c r="I235" s="12">
        <v>14062</v>
      </c>
      <c r="J235" s="15">
        <v>2.7042175198065102</v>
      </c>
      <c r="K235" s="14">
        <v>38026.7067635192</v>
      </c>
      <c r="L235" s="16">
        <v>96942.507390683997</v>
      </c>
    </row>
    <row r="236" spans="1:12" x14ac:dyDescent="0.25">
      <c r="A236" s="12">
        <v>2006</v>
      </c>
      <c r="B236" s="13" t="s">
        <v>25</v>
      </c>
      <c r="C236" s="13" t="s">
        <v>26</v>
      </c>
      <c r="D236" s="13" t="s">
        <v>29</v>
      </c>
      <c r="E236" s="12">
        <v>16</v>
      </c>
      <c r="F236" s="14">
        <v>1</v>
      </c>
      <c r="G236" s="12">
        <v>20510</v>
      </c>
      <c r="H236" s="13" t="s">
        <v>28</v>
      </c>
      <c r="I236" s="12">
        <v>10380</v>
      </c>
      <c r="J236" s="15">
        <v>0.49224038213666799</v>
      </c>
      <c r="K236" s="14">
        <v>6921.88425360582</v>
      </c>
      <c r="L236" s="16">
        <v>17646.1458938744</v>
      </c>
    </row>
    <row r="237" spans="1:12" x14ac:dyDescent="0.25">
      <c r="A237" s="12">
        <v>2006</v>
      </c>
      <c r="B237" s="13" t="s">
        <v>25</v>
      </c>
      <c r="C237" s="13" t="s">
        <v>26</v>
      </c>
      <c r="D237" s="13" t="s">
        <v>30</v>
      </c>
      <c r="E237" s="12">
        <v>18</v>
      </c>
      <c r="F237" s="14">
        <v>1</v>
      </c>
      <c r="G237" s="12">
        <v>20510</v>
      </c>
      <c r="H237" s="13" t="s">
        <v>28</v>
      </c>
      <c r="I237" s="12">
        <v>10570</v>
      </c>
      <c r="J237" s="15">
        <v>2.4327980042759201</v>
      </c>
      <c r="K237" s="14">
        <v>25714.674905196502</v>
      </c>
      <c r="L237" s="16">
        <v>75422.344077300295</v>
      </c>
    </row>
    <row r="238" spans="1:12" x14ac:dyDescent="0.25">
      <c r="A238" s="12">
        <v>2006</v>
      </c>
      <c r="B238" s="13" t="s">
        <v>25</v>
      </c>
      <c r="C238" s="13" t="s">
        <v>26</v>
      </c>
      <c r="D238" s="13" t="s">
        <v>31</v>
      </c>
      <c r="E238" s="12">
        <v>17</v>
      </c>
      <c r="F238" s="14">
        <v>1</v>
      </c>
      <c r="G238" s="12">
        <v>20510</v>
      </c>
      <c r="H238" s="13" t="s">
        <v>28</v>
      </c>
      <c r="I238" s="12">
        <v>11440</v>
      </c>
      <c r="J238" s="15">
        <v>1.6009487707195</v>
      </c>
      <c r="K238" s="14">
        <v>16922.028506505201</v>
      </c>
      <c r="L238" s="16">
        <v>49633.100990345301</v>
      </c>
    </row>
    <row r="239" spans="1:12" x14ac:dyDescent="0.25">
      <c r="A239" s="12">
        <v>2006</v>
      </c>
      <c r="B239" s="13" t="s">
        <v>25</v>
      </c>
      <c r="C239" s="13" t="s">
        <v>32</v>
      </c>
      <c r="D239" s="13" t="s">
        <v>33</v>
      </c>
      <c r="E239" s="12">
        <v>36</v>
      </c>
      <c r="F239" s="14">
        <v>0</v>
      </c>
      <c r="G239" s="12">
        <v>20510</v>
      </c>
      <c r="H239" s="13" t="s">
        <v>28</v>
      </c>
      <c r="I239" s="12">
        <v>6346</v>
      </c>
      <c r="J239" s="15">
        <v>11.3119078943694</v>
      </c>
      <c r="K239" s="14">
        <v>71785.367497668296</v>
      </c>
      <c r="L239" s="16">
        <v>217094.150826061</v>
      </c>
    </row>
    <row r="240" spans="1:12" x14ac:dyDescent="0.25">
      <c r="A240" s="12">
        <v>2006</v>
      </c>
      <c r="B240" s="13" t="s">
        <v>25</v>
      </c>
      <c r="C240" s="13" t="s">
        <v>32</v>
      </c>
      <c r="D240" s="13" t="s">
        <v>34</v>
      </c>
      <c r="E240" s="12">
        <v>30</v>
      </c>
      <c r="F240" s="14">
        <v>1</v>
      </c>
      <c r="G240" s="12">
        <v>20510</v>
      </c>
      <c r="H240" s="13" t="s">
        <v>28</v>
      </c>
      <c r="I240" s="12">
        <v>8083</v>
      </c>
      <c r="J240" s="15">
        <v>10.3162622409753</v>
      </c>
      <c r="K240" s="14">
        <v>83386.347693803196</v>
      </c>
      <c r="L240" s="16">
        <v>287332.86484882497</v>
      </c>
    </row>
    <row r="241" spans="1:12" x14ac:dyDescent="0.25">
      <c r="A241" s="12">
        <v>2006</v>
      </c>
      <c r="B241" s="13" t="s">
        <v>25</v>
      </c>
      <c r="C241" s="13" t="s">
        <v>32</v>
      </c>
      <c r="D241" s="13" t="s">
        <v>35</v>
      </c>
      <c r="E241" s="12">
        <v>35</v>
      </c>
      <c r="F241" s="14">
        <v>1</v>
      </c>
      <c r="G241" s="12">
        <v>20510</v>
      </c>
      <c r="H241" s="13" t="s">
        <v>28</v>
      </c>
      <c r="I241" s="12">
        <v>9580</v>
      </c>
      <c r="J241" s="15">
        <v>9.1742433986672491</v>
      </c>
      <c r="K241" s="14">
        <v>87889.251759232196</v>
      </c>
      <c r="L241" s="16">
        <v>314724.29550239898</v>
      </c>
    </row>
    <row r="242" spans="1:12" x14ac:dyDescent="0.25">
      <c r="A242" s="12">
        <v>2006</v>
      </c>
      <c r="B242" s="13" t="s">
        <v>25</v>
      </c>
      <c r="C242" s="13" t="s">
        <v>32</v>
      </c>
      <c r="D242" s="13" t="s">
        <v>36</v>
      </c>
      <c r="E242" s="12">
        <v>31</v>
      </c>
      <c r="F242" s="14">
        <v>0</v>
      </c>
      <c r="G242" s="12">
        <v>20510</v>
      </c>
      <c r="H242" s="13" t="s">
        <v>28</v>
      </c>
      <c r="I242" s="12">
        <v>13076</v>
      </c>
      <c r="J242" s="15">
        <v>4.6656958913446802</v>
      </c>
      <c r="K242" s="14">
        <v>61008.639475222997</v>
      </c>
      <c r="L242" s="16">
        <v>154525.704108543</v>
      </c>
    </row>
    <row r="243" spans="1:12" x14ac:dyDescent="0.25">
      <c r="A243" s="12">
        <v>2006</v>
      </c>
      <c r="B243" s="13" t="s">
        <v>25</v>
      </c>
      <c r="C243" s="13" t="s">
        <v>37</v>
      </c>
      <c r="D243" s="13" t="s">
        <v>38</v>
      </c>
      <c r="E243" s="12">
        <v>55</v>
      </c>
      <c r="F243" s="14">
        <v>1</v>
      </c>
      <c r="G243" s="12">
        <v>20510</v>
      </c>
      <c r="H243" s="13" t="s">
        <v>28</v>
      </c>
      <c r="I243" s="12">
        <v>1981</v>
      </c>
      <c r="J243" s="15">
        <v>7.4241941069817896</v>
      </c>
      <c r="K243" s="14">
        <v>14707.3285259309</v>
      </c>
      <c r="L243" s="16">
        <v>50941.1863803253</v>
      </c>
    </row>
    <row r="244" spans="1:12" x14ac:dyDescent="0.25">
      <c r="A244" s="12">
        <v>2006</v>
      </c>
      <c r="B244" s="13" t="s">
        <v>25</v>
      </c>
      <c r="C244" s="13" t="s">
        <v>37</v>
      </c>
      <c r="D244" s="13" t="s">
        <v>39</v>
      </c>
      <c r="E244" s="12">
        <v>39</v>
      </c>
      <c r="F244" s="14">
        <v>1</v>
      </c>
      <c r="G244" s="12">
        <v>20510</v>
      </c>
      <c r="H244" s="13" t="s">
        <v>28</v>
      </c>
      <c r="I244" s="12">
        <v>1831</v>
      </c>
      <c r="J244" s="15">
        <v>4.8979208586573399</v>
      </c>
      <c r="K244" s="14">
        <v>8968.0930922015905</v>
      </c>
      <c r="L244" s="16">
        <v>39605.5579274954</v>
      </c>
    </row>
    <row r="245" spans="1:12" x14ac:dyDescent="0.25">
      <c r="A245" s="12">
        <v>2006</v>
      </c>
      <c r="B245" s="13" t="s">
        <v>25</v>
      </c>
      <c r="C245" s="13" t="s">
        <v>37</v>
      </c>
      <c r="D245" s="13" t="s">
        <v>40</v>
      </c>
      <c r="E245" s="12">
        <v>47</v>
      </c>
      <c r="F245" s="14">
        <v>1</v>
      </c>
      <c r="G245" s="12">
        <v>20510</v>
      </c>
      <c r="H245" s="13" t="s">
        <v>28</v>
      </c>
      <c r="I245" s="12">
        <v>1253</v>
      </c>
      <c r="J245" s="15">
        <v>8.3898661325230908</v>
      </c>
      <c r="K245" s="14">
        <v>10512.5022640514</v>
      </c>
      <c r="L245" s="16">
        <v>34703.028289194801</v>
      </c>
    </row>
    <row r="246" spans="1:12" x14ac:dyDescent="0.25">
      <c r="A246" s="12">
        <v>2006</v>
      </c>
      <c r="B246" s="13" t="s">
        <v>25</v>
      </c>
      <c r="C246" s="13" t="s">
        <v>37</v>
      </c>
      <c r="D246" s="13" t="s">
        <v>41</v>
      </c>
      <c r="E246" s="12">
        <v>49</v>
      </c>
      <c r="F246" s="14">
        <v>0</v>
      </c>
      <c r="G246" s="12">
        <v>20510</v>
      </c>
      <c r="H246" s="13" t="s">
        <v>28</v>
      </c>
      <c r="I246" s="12">
        <v>0</v>
      </c>
      <c r="J246" s="17"/>
      <c r="K246" s="14">
        <v>0</v>
      </c>
      <c r="L246" s="16">
        <v>0</v>
      </c>
    </row>
    <row r="247" spans="1:12" x14ac:dyDescent="0.25">
      <c r="A247" s="12">
        <v>2006</v>
      </c>
      <c r="B247" s="13" t="s">
        <v>25</v>
      </c>
      <c r="C247" s="13" t="s">
        <v>37</v>
      </c>
      <c r="D247" s="13" t="s">
        <v>42</v>
      </c>
      <c r="E247" s="12">
        <v>45</v>
      </c>
      <c r="F247" s="14">
        <v>1</v>
      </c>
      <c r="G247" s="12">
        <v>20510</v>
      </c>
      <c r="H247" s="13" t="s">
        <v>28</v>
      </c>
      <c r="I247" s="12">
        <v>4775</v>
      </c>
      <c r="J247" s="15">
        <v>8.6163995444420909</v>
      </c>
      <c r="K247" s="14">
        <v>41143.307824711002</v>
      </c>
      <c r="L247" s="16">
        <v>153714.43025936501</v>
      </c>
    </row>
    <row r="248" spans="1:12" x14ac:dyDescent="0.25">
      <c r="A248" s="12">
        <v>2006</v>
      </c>
      <c r="B248" s="13" t="s">
        <v>25</v>
      </c>
      <c r="C248" s="13" t="s">
        <v>37</v>
      </c>
      <c r="D248" s="13" t="s">
        <v>43</v>
      </c>
      <c r="E248" s="12">
        <v>46</v>
      </c>
      <c r="F248" s="14">
        <v>1</v>
      </c>
      <c r="G248" s="12">
        <v>20510</v>
      </c>
      <c r="H248" s="13" t="s">
        <v>28</v>
      </c>
      <c r="I248" s="12">
        <v>729</v>
      </c>
      <c r="J248" s="15">
        <v>10.871556685805601</v>
      </c>
      <c r="K248" s="14">
        <v>7925.3648239522799</v>
      </c>
      <c r="L248" s="16">
        <v>24144.535636555502</v>
      </c>
    </row>
    <row r="249" spans="1:12" x14ac:dyDescent="0.25">
      <c r="A249" s="12">
        <v>2006</v>
      </c>
      <c r="B249" s="13" t="s">
        <v>25</v>
      </c>
      <c r="C249" s="13" t="s">
        <v>44</v>
      </c>
      <c r="D249" s="13" t="s">
        <v>45</v>
      </c>
      <c r="E249" s="12">
        <v>38</v>
      </c>
      <c r="F249" s="14">
        <v>1</v>
      </c>
      <c r="G249" s="12">
        <v>20510</v>
      </c>
      <c r="H249" s="13" t="s">
        <v>28</v>
      </c>
      <c r="I249" s="12">
        <v>5782</v>
      </c>
      <c r="J249" s="15">
        <v>8.0673020159243798</v>
      </c>
      <c r="K249" s="14">
        <v>46645.140256074701</v>
      </c>
      <c r="L249" s="16">
        <v>192016.97397240199</v>
      </c>
    </row>
    <row r="250" spans="1:12" x14ac:dyDescent="0.25">
      <c r="A250" s="12">
        <v>2006</v>
      </c>
      <c r="B250" s="13" t="s">
        <v>25</v>
      </c>
      <c r="C250" s="13" t="s">
        <v>44</v>
      </c>
      <c r="D250" s="13" t="s">
        <v>46</v>
      </c>
      <c r="E250" s="12">
        <v>41</v>
      </c>
      <c r="F250" s="14">
        <v>0</v>
      </c>
      <c r="G250" s="12">
        <v>20510</v>
      </c>
      <c r="H250" s="13" t="s">
        <v>28</v>
      </c>
      <c r="I250" s="12">
        <v>1310</v>
      </c>
      <c r="J250" s="15">
        <v>3.5826602380572701</v>
      </c>
      <c r="K250" s="14">
        <v>4693.2849118550203</v>
      </c>
      <c r="L250" s="16">
        <v>13596.114927022199</v>
      </c>
    </row>
    <row r="251" spans="1:12" x14ac:dyDescent="0.25">
      <c r="A251" s="12">
        <v>2006</v>
      </c>
      <c r="B251" s="13" t="s">
        <v>25</v>
      </c>
      <c r="C251" s="13" t="s">
        <v>44</v>
      </c>
      <c r="D251" s="13" t="s">
        <v>47</v>
      </c>
      <c r="E251" s="12">
        <v>42</v>
      </c>
      <c r="F251" s="14">
        <v>0</v>
      </c>
      <c r="G251" s="12">
        <v>20510</v>
      </c>
      <c r="H251" s="13" t="s">
        <v>28</v>
      </c>
      <c r="I251" s="12">
        <v>2036</v>
      </c>
      <c r="J251" s="15">
        <v>6.6428689961705798</v>
      </c>
      <c r="K251" s="14">
        <v>13524.881276203299</v>
      </c>
      <c r="L251" s="16">
        <v>39858.1579094068</v>
      </c>
    </row>
    <row r="252" spans="1:12" x14ac:dyDescent="0.25">
      <c r="A252" s="12">
        <v>2006</v>
      </c>
      <c r="B252" s="13" t="s">
        <v>25</v>
      </c>
      <c r="C252" s="13" t="s">
        <v>48</v>
      </c>
      <c r="D252" s="13" t="s">
        <v>49</v>
      </c>
      <c r="E252" s="12">
        <v>25</v>
      </c>
      <c r="F252" s="14">
        <v>1</v>
      </c>
      <c r="G252" s="12">
        <v>20510</v>
      </c>
      <c r="H252" s="13" t="s">
        <v>28</v>
      </c>
      <c r="I252" s="12">
        <v>9147</v>
      </c>
      <c r="J252" s="15">
        <v>8.9845583256796893</v>
      </c>
      <c r="K252" s="14">
        <v>82181.755004992097</v>
      </c>
      <c r="L252" s="16">
        <v>230841.35795011901</v>
      </c>
    </row>
    <row r="253" spans="1:12" x14ac:dyDescent="0.25">
      <c r="A253" s="12">
        <v>2005</v>
      </c>
      <c r="B253" s="13" t="s">
        <v>25</v>
      </c>
      <c r="C253" s="13" t="s">
        <v>50</v>
      </c>
      <c r="D253" s="13" t="s">
        <v>51</v>
      </c>
      <c r="E253" s="12">
        <v>9</v>
      </c>
      <c r="F253" s="14">
        <v>1</v>
      </c>
      <c r="G253" s="12">
        <v>20510</v>
      </c>
      <c r="H253" s="13" t="s">
        <v>28</v>
      </c>
      <c r="I253" s="12">
        <v>5060</v>
      </c>
      <c r="J253" s="15">
        <v>7.2785025552233504</v>
      </c>
      <c r="K253" s="14">
        <v>36829.222929430201</v>
      </c>
      <c r="L253" s="16">
        <v>94279.465517871795</v>
      </c>
    </row>
    <row r="254" spans="1:12" x14ac:dyDescent="0.25">
      <c r="A254" s="12">
        <v>2005</v>
      </c>
      <c r="B254" s="13" t="s">
        <v>25</v>
      </c>
      <c r="C254" s="13" t="s">
        <v>50</v>
      </c>
      <c r="D254" s="13" t="s">
        <v>52</v>
      </c>
      <c r="E254" s="12">
        <v>8</v>
      </c>
      <c r="F254" s="14">
        <v>1</v>
      </c>
      <c r="G254" s="12">
        <v>20510</v>
      </c>
      <c r="H254" s="13" t="s">
        <v>28</v>
      </c>
      <c r="I254" s="12">
        <v>12390</v>
      </c>
      <c r="J254" s="15">
        <v>4.4652573381907104</v>
      </c>
      <c r="K254" s="14">
        <v>55324.5384201829</v>
      </c>
      <c r="L254" s="16">
        <v>135606.393492064</v>
      </c>
    </row>
    <row r="255" spans="1:12" x14ac:dyDescent="0.25">
      <c r="A255" s="12">
        <v>2005</v>
      </c>
      <c r="B255" s="13" t="s">
        <v>25</v>
      </c>
      <c r="C255" s="13" t="s">
        <v>50</v>
      </c>
      <c r="D255" s="13" t="s">
        <v>53</v>
      </c>
      <c r="E255" s="12">
        <v>7</v>
      </c>
      <c r="F255" s="14">
        <v>1</v>
      </c>
      <c r="G255" s="12">
        <v>20510</v>
      </c>
      <c r="H255" s="13" t="s">
        <v>28</v>
      </c>
      <c r="I255" s="12">
        <v>4070</v>
      </c>
      <c r="J255" s="15">
        <v>1.3368261739287699</v>
      </c>
      <c r="K255" s="14">
        <v>5440.8825278900904</v>
      </c>
      <c r="L255" s="16">
        <v>16357.7312376029</v>
      </c>
    </row>
    <row r="256" spans="1:12" x14ac:dyDescent="0.25">
      <c r="A256" s="12">
        <v>2005</v>
      </c>
      <c r="B256" s="13" t="s">
        <v>25</v>
      </c>
      <c r="C256" s="13" t="s">
        <v>50</v>
      </c>
      <c r="D256" s="13" t="s">
        <v>54</v>
      </c>
      <c r="E256" s="12">
        <v>6</v>
      </c>
      <c r="F256" s="14">
        <v>1</v>
      </c>
      <c r="G256" s="12">
        <v>20510</v>
      </c>
      <c r="H256" s="13" t="s">
        <v>28</v>
      </c>
      <c r="I256" s="12">
        <v>4800</v>
      </c>
      <c r="J256" s="15">
        <v>1.1565873594829701</v>
      </c>
      <c r="K256" s="14">
        <v>5551.6193255182498</v>
      </c>
      <c r="L256" s="16">
        <v>16115.924469244501</v>
      </c>
    </row>
    <row r="257" spans="1:12" x14ac:dyDescent="0.25">
      <c r="A257" s="12">
        <v>2005</v>
      </c>
      <c r="B257" s="13" t="s">
        <v>25</v>
      </c>
      <c r="C257" s="13" t="s">
        <v>32</v>
      </c>
      <c r="D257" s="13" t="s">
        <v>33</v>
      </c>
      <c r="E257" s="12">
        <v>36</v>
      </c>
      <c r="F257" s="14">
        <v>0</v>
      </c>
      <c r="G257" s="12">
        <v>20510</v>
      </c>
      <c r="H257" s="13" t="s">
        <v>28</v>
      </c>
      <c r="I257" s="12">
        <v>6346</v>
      </c>
      <c r="J257" s="15">
        <v>11.7416201368661</v>
      </c>
      <c r="K257" s="14">
        <v>74512.3213885523</v>
      </c>
      <c r="L257" s="16">
        <v>219521.712702427</v>
      </c>
    </row>
    <row r="258" spans="1:12" x14ac:dyDescent="0.25">
      <c r="A258" s="12">
        <v>2005</v>
      </c>
      <c r="B258" s="13" t="s">
        <v>25</v>
      </c>
      <c r="C258" s="13" t="s">
        <v>32</v>
      </c>
      <c r="D258" s="13" t="s">
        <v>34</v>
      </c>
      <c r="E258" s="12">
        <v>30</v>
      </c>
      <c r="F258" s="14">
        <v>1</v>
      </c>
      <c r="G258" s="12">
        <v>20510</v>
      </c>
      <c r="H258" s="13" t="s">
        <v>28</v>
      </c>
      <c r="I258" s="12">
        <v>8083</v>
      </c>
      <c r="J258" s="15">
        <v>8.8240942448238293</v>
      </c>
      <c r="K258" s="14">
        <v>71325.153780911001</v>
      </c>
      <c r="L258" s="16">
        <v>232805.23375038599</v>
      </c>
    </row>
    <row r="259" spans="1:12" x14ac:dyDescent="0.25">
      <c r="A259" s="12">
        <v>2005</v>
      </c>
      <c r="B259" s="13" t="s">
        <v>25</v>
      </c>
      <c r="C259" s="13" t="s">
        <v>32</v>
      </c>
      <c r="D259" s="13" t="s">
        <v>35</v>
      </c>
      <c r="E259" s="12">
        <v>35</v>
      </c>
      <c r="F259" s="14">
        <v>1</v>
      </c>
      <c r="G259" s="12">
        <v>20510</v>
      </c>
      <c r="H259" s="13" t="s">
        <v>28</v>
      </c>
      <c r="I259" s="12">
        <v>9580</v>
      </c>
      <c r="J259" s="15">
        <v>7.3460088205108001</v>
      </c>
      <c r="K259" s="14">
        <v>70374.764500493504</v>
      </c>
      <c r="L259" s="16">
        <v>245879.74555384601</v>
      </c>
    </row>
    <row r="260" spans="1:12" x14ac:dyDescent="0.25">
      <c r="A260" s="12">
        <v>2005</v>
      </c>
      <c r="B260" s="13" t="s">
        <v>25</v>
      </c>
      <c r="C260" s="13" t="s">
        <v>32</v>
      </c>
      <c r="D260" s="13" t="s">
        <v>36</v>
      </c>
      <c r="E260" s="12">
        <v>31</v>
      </c>
      <c r="F260" s="14">
        <v>0</v>
      </c>
      <c r="G260" s="12">
        <v>20510</v>
      </c>
      <c r="H260" s="13" t="s">
        <v>28</v>
      </c>
      <c r="I260" s="12">
        <v>13076</v>
      </c>
      <c r="J260" s="15">
        <v>4.0291873187366702</v>
      </c>
      <c r="K260" s="14">
        <v>52685.6533798007</v>
      </c>
      <c r="L260" s="16">
        <v>149189.53110427101</v>
      </c>
    </row>
    <row r="261" spans="1:12" x14ac:dyDescent="0.25">
      <c r="A261" s="12">
        <v>2005</v>
      </c>
      <c r="B261" s="13" t="s">
        <v>25</v>
      </c>
      <c r="C261" s="13" t="s">
        <v>37</v>
      </c>
      <c r="D261" s="13" t="s">
        <v>38</v>
      </c>
      <c r="E261" s="12">
        <v>55</v>
      </c>
      <c r="F261" s="14">
        <v>1</v>
      </c>
      <c r="G261" s="12">
        <v>20510</v>
      </c>
      <c r="H261" s="13" t="s">
        <v>28</v>
      </c>
      <c r="I261" s="12">
        <v>1981</v>
      </c>
      <c r="J261" s="15">
        <v>13.7050557835289</v>
      </c>
      <c r="K261" s="14">
        <v>27149.715507170698</v>
      </c>
      <c r="L261" s="16">
        <v>81188.577224758803</v>
      </c>
    </row>
    <row r="262" spans="1:12" x14ac:dyDescent="0.25">
      <c r="A262" s="12">
        <v>2005</v>
      </c>
      <c r="B262" s="13" t="s">
        <v>25</v>
      </c>
      <c r="C262" s="13" t="s">
        <v>37</v>
      </c>
      <c r="D262" s="13" t="s">
        <v>39</v>
      </c>
      <c r="E262" s="12">
        <v>39</v>
      </c>
      <c r="F262" s="14">
        <v>1</v>
      </c>
      <c r="G262" s="12">
        <v>20510</v>
      </c>
      <c r="H262" s="13" t="s">
        <v>28</v>
      </c>
      <c r="I262" s="12">
        <v>1831</v>
      </c>
      <c r="J262" s="15">
        <v>5.0989931593805196</v>
      </c>
      <c r="K262" s="14">
        <v>9336.25647482573</v>
      </c>
      <c r="L262" s="16">
        <v>35870.271976228199</v>
      </c>
    </row>
    <row r="263" spans="1:12" x14ac:dyDescent="0.25">
      <c r="A263" s="12">
        <v>2005</v>
      </c>
      <c r="B263" s="13" t="s">
        <v>25</v>
      </c>
      <c r="C263" s="13" t="s">
        <v>37</v>
      </c>
      <c r="D263" s="13" t="s">
        <v>40</v>
      </c>
      <c r="E263" s="12">
        <v>47</v>
      </c>
      <c r="F263" s="14">
        <v>1</v>
      </c>
      <c r="G263" s="12">
        <v>20510</v>
      </c>
      <c r="H263" s="13" t="s">
        <v>28</v>
      </c>
      <c r="I263" s="12">
        <v>1253</v>
      </c>
      <c r="J263" s="15">
        <v>5.5523241678279502</v>
      </c>
      <c r="K263" s="14">
        <v>6957.0621822884204</v>
      </c>
      <c r="L263" s="16">
        <v>19488.604554515401</v>
      </c>
    </row>
    <row r="264" spans="1:12" x14ac:dyDescent="0.25">
      <c r="A264" s="12">
        <v>2005</v>
      </c>
      <c r="B264" s="13" t="s">
        <v>25</v>
      </c>
      <c r="C264" s="13" t="s">
        <v>37</v>
      </c>
      <c r="D264" s="13" t="s">
        <v>41</v>
      </c>
      <c r="E264" s="12">
        <v>49</v>
      </c>
      <c r="F264" s="14">
        <v>0</v>
      </c>
      <c r="G264" s="12">
        <v>20510</v>
      </c>
      <c r="H264" s="13" t="s">
        <v>28</v>
      </c>
      <c r="I264" s="12">
        <v>0</v>
      </c>
      <c r="J264" s="17"/>
      <c r="K264" s="14">
        <v>0</v>
      </c>
      <c r="L264" s="16">
        <v>0</v>
      </c>
    </row>
    <row r="265" spans="1:12" x14ac:dyDescent="0.25">
      <c r="A265" s="12">
        <v>2005</v>
      </c>
      <c r="B265" s="13" t="s">
        <v>25</v>
      </c>
      <c r="C265" s="13" t="s">
        <v>37</v>
      </c>
      <c r="D265" s="13" t="s">
        <v>42</v>
      </c>
      <c r="E265" s="12">
        <v>45</v>
      </c>
      <c r="F265" s="14">
        <v>1</v>
      </c>
      <c r="G265" s="12">
        <v>20510</v>
      </c>
      <c r="H265" s="13" t="s">
        <v>28</v>
      </c>
      <c r="I265" s="12">
        <v>4775</v>
      </c>
      <c r="J265" s="15">
        <v>7.0674718015047899</v>
      </c>
      <c r="K265" s="14">
        <v>33747.177852185399</v>
      </c>
      <c r="L265" s="16">
        <v>127084.04692717901</v>
      </c>
    </row>
    <row r="266" spans="1:12" x14ac:dyDescent="0.25">
      <c r="A266" s="12">
        <v>2005</v>
      </c>
      <c r="B266" s="13" t="s">
        <v>25</v>
      </c>
      <c r="C266" s="13" t="s">
        <v>37</v>
      </c>
      <c r="D266" s="13" t="s">
        <v>43</v>
      </c>
      <c r="E266" s="12">
        <v>46</v>
      </c>
      <c r="F266" s="14">
        <v>1</v>
      </c>
      <c r="G266" s="12">
        <v>20510</v>
      </c>
      <c r="H266" s="13" t="s">
        <v>28</v>
      </c>
      <c r="I266" s="12">
        <v>729</v>
      </c>
      <c r="J266" s="15">
        <v>17.1575191079253</v>
      </c>
      <c r="K266" s="14">
        <v>12507.831429677601</v>
      </c>
      <c r="L266" s="16">
        <v>37078.298426473899</v>
      </c>
    </row>
    <row r="267" spans="1:12" x14ac:dyDescent="0.25">
      <c r="A267" s="12">
        <v>2005</v>
      </c>
      <c r="B267" s="13" t="s">
        <v>25</v>
      </c>
      <c r="C267" s="13" t="s">
        <v>44</v>
      </c>
      <c r="D267" s="13" t="s">
        <v>45</v>
      </c>
      <c r="E267" s="12">
        <v>38</v>
      </c>
      <c r="F267" s="14">
        <v>1</v>
      </c>
      <c r="G267" s="12">
        <v>20510</v>
      </c>
      <c r="H267" s="13" t="s">
        <v>28</v>
      </c>
      <c r="I267" s="12">
        <v>5782</v>
      </c>
      <c r="J267" s="15">
        <v>5.8028611584780698</v>
      </c>
      <c r="K267" s="14">
        <v>33552.143218320198</v>
      </c>
      <c r="L267" s="16">
        <v>131546.30143140501</v>
      </c>
    </row>
    <row r="268" spans="1:12" x14ac:dyDescent="0.25">
      <c r="A268" s="12">
        <v>2005</v>
      </c>
      <c r="B268" s="13" t="s">
        <v>25</v>
      </c>
      <c r="C268" s="13" t="s">
        <v>44</v>
      </c>
      <c r="D268" s="13" t="s">
        <v>46</v>
      </c>
      <c r="E268" s="12">
        <v>41</v>
      </c>
      <c r="F268" s="14">
        <v>0</v>
      </c>
      <c r="G268" s="12">
        <v>20510</v>
      </c>
      <c r="H268" s="13" t="s">
        <v>28</v>
      </c>
      <c r="I268" s="12">
        <v>1310</v>
      </c>
      <c r="J268" s="15">
        <v>4.6090497265902304</v>
      </c>
      <c r="K268" s="14">
        <v>6037.8551418331899</v>
      </c>
      <c r="L268" s="16">
        <v>17804.7780395958</v>
      </c>
    </row>
    <row r="269" spans="1:12" x14ac:dyDescent="0.25">
      <c r="A269" s="12">
        <v>2005</v>
      </c>
      <c r="B269" s="13" t="s">
        <v>25</v>
      </c>
      <c r="C269" s="13" t="s">
        <v>44</v>
      </c>
      <c r="D269" s="13" t="s">
        <v>47</v>
      </c>
      <c r="E269" s="12">
        <v>42</v>
      </c>
      <c r="F269" s="14">
        <v>0</v>
      </c>
      <c r="G269" s="12">
        <v>20510</v>
      </c>
      <c r="H269" s="13" t="s">
        <v>28</v>
      </c>
      <c r="I269" s="12">
        <v>2036</v>
      </c>
      <c r="J269" s="15">
        <v>7.1276749982540899</v>
      </c>
      <c r="K269" s="14">
        <v>14511.9462964453</v>
      </c>
      <c r="L269" s="16">
        <v>44251.271306345501</v>
      </c>
    </row>
    <row r="270" spans="1:12" x14ac:dyDescent="0.25">
      <c r="A270" s="12">
        <v>2005</v>
      </c>
      <c r="B270" s="13" t="s">
        <v>25</v>
      </c>
      <c r="C270" s="13" t="s">
        <v>48</v>
      </c>
      <c r="D270" s="13" t="s">
        <v>49</v>
      </c>
      <c r="E270" s="12">
        <v>25</v>
      </c>
      <c r="F270" s="14">
        <v>1</v>
      </c>
      <c r="G270" s="12">
        <v>20510</v>
      </c>
      <c r="H270" s="13" t="s">
        <v>28</v>
      </c>
      <c r="I270" s="12">
        <v>9147</v>
      </c>
      <c r="J270" s="15">
        <v>10.5144566292789</v>
      </c>
      <c r="K270" s="14">
        <v>96175.734788014001</v>
      </c>
      <c r="L270" s="16">
        <v>267937.75243441499</v>
      </c>
    </row>
    <row r="271" spans="1:12" x14ac:dyDescent="0.25">
      <c r="A271" s="12">
        <v>2004</v>
      </c>
      <c r="B271" s="13" t="s">
        <v>25</v>
      </c>
      <c r="C271" s="13" t="s">
        <v>26</v>
      </c>
      <c r="D271" s="13" t="s">
        <v>27</v>
      </c>
      <c r="E271" s="12">
        <v>15</v>
      </c>
      <c r="F271" s="14">
        <v>1</v>
      </c>
      <c r="G271" s="12">
        <v>20510</v>
      </c>
      <c r="H271" s="13" t="s">
        <v>28</v>
      </c>
      <c r="I271" s="12">
        <v>14062</v>
      </c>
      <c r="J271" s="15">
        <v>2.4092471652705001</v>
      </c>
      <c r="K271" s="14">
        <v>33878.833638033801</v>
      </c>
      <c r="L271" s="16">
        <v>87829.005875798</v>
      </c>
    </row>
    <row r="272" spans="1:12" x14ac:dyDescent="0.25">
      <c r="A272" s="12">
        <v>2004</v>
      </c>
      <c r="B272" s="13" t="s">
        <v>25</v>
      </c>
      <c r="C272" s="13" t="s">
        <v>26</v>
      </c>
      <c r="D272" s="13" t="s">
        <v>29</v>
      </c>
      <c r="E272" s="12">
        <v>16</v>
      </c>
      <c r="F272" s="14">
        <v>1</v>
      </c>
      <c r="G272" s="12">
        <v>20510</v>
      </c>
      <c r="H272" s="13" t="s">
        <v>28</v>
      </c>
      <c r="I272" s="12">
        <v>10380</v>
      </c>
      <c r="J272" s="15">
        <v>0.43854783744589099</v>
      </c>
      <c r="K272" s="14">
        <v>6166.8596901641204</v>
      </c>
      <c r="L272" s="16">
        <v>15987.243296197499</v>
      </c>
    </row>
    <row r="273" spans="1:12" x14ac:dyDescent="0.25">
      <c r="A273" s="12">
        <v>2004</v>
      </c>
      <c r="B273" s="13" t="s">
        <v>25</v>
      </c>
      <c r="C273" s="13" t="s">
        <v>26</v>
      </c>
      <c r="D273" s="13" t="s">
        <v>30</v>
      </c>
      <c r="E273" s="12">
        <v>18</v>
      </c>
      <c r="F273" s="14">
        <v>1</v>
      </c>
      <c r="G273" s="12">
        <v>20510</v>
      </c>
      <c r="H273" s="13" t="s">
        <v>28</v>
      </c>
      <c r="I273" s="12">
        <v>10570</v>
      </c>
      <c r="J273" s="15">
        <v>1.94552835283397</v>
      </c>
      <c r="K273" s="14">
        <v>20564.234689455101</v>
      </c>
      <c r="L273" s="16">
        <v>53570.330637185303</v>
      </c>
    </row>
    <row r="274" spans="1:12" x14ac:dyDescent="0.25">
      <c r="A274" s="12">
        <v>2004</v>
      </c>
      <c r="B274" s="13" t="s">
        <v>25</v>
      </c>
      <c r="C274" s="13" t="s">
        <v>26</v>
      </c>
      <c r="D274" s="13" t="s">
        <v>31</v>
      </c>
      <c r="E274" s="12">
        <v>17</v>
      </c>
      <c r="F274" s="14">
        <v>1</v>
      </c>
      <c r="G274" s="12">
        <v>20510</v>
      </c>
      <c r="H274" s="13" t="s">
        <v>28</v>
      </c>
      <c r="I274" s="12">
        <v>11440</v>
      </c>
      <c r="J274" s="15">
        <v>1.2802917543483101</v>
      </c>
      <c r="K274" s="14">
        <v>13532.6838434616</v>
      </c>
      <c r="L274" s="16">
        <v>35252.969967050398</v>
      </c>
    </row>
    <row r="275" spans="1:12" x14ac:dyDescent="0.25">
      <c r="A275" s="12">
        <v>2004</v>
      </c>
      <c r="B275" s="13" t="s">
        <v>25</v>
      </c>
      <c r="C275" s="13" t="s">
        <v>32</v>
      </c>
      <c r="D275" s="13" t="s">
        <v>33</v>
      </c>
      <c r="E275" s="12">
        <v>36</v>
      </c>
      <c r="F275" s="14">
        <v>0</v>
      </c>
      <c r="G275" s="12">
        <v>20510</v>
      </c>
      <c r="H275" s="13" t="s">
        <v>28</v>
      </c>
      <c r="I275" s="12">
        <v>6346</v>
      </c>
      <c r="J275" s="15">
        <v>10.8198418863489</v>
      </c>
      <c r="K275" s="14">
        <v>68662.716610769901</v>
      </c>
      <c r="L275" s="16">
        <v>199890.272666198</v>
      </c>
    </row>
    <row r="276" spans="1:12" x14ac:dyDescent="0.25">
      <c r="A276" s="12">
        <v>2004</v>
      </c>
      <c r="B276" s="13" t="s">
        <v>25</v>
      </c>
      <c r="C276" s="13" t="s">
        <v>32</v>
      </c>
      <c r="D276" s="13" t="s">
        <v>34</v>
      </c>
      <c r="E276" s="12">
        <v>30</v>
      </c>
      <c r="F276" s="14">
        <v>1</v>
      </c>
      <c r="G276" s="12">
        <v>20510</v>
      </c>
      <c r="H276" s="13" t="s">
        <v>28</v>
      </c>
      <c r="I276" s="12">
        <v>8083</v>
      </c>
      <c r="J276" s="15">
        <v>10.2449962205267</v>
      </c>
      <c r="K276" s="14">
        <v>82810.304450517404</v>
      </c>
      <c r="L276" s="16">
        <v>261990.841472439</v>
      </c>
    </row>
    <row r="277" spans="1:12" x14ac:dyDescent="0.25">
      <c r="A277" s="12">
        <v>2004</v>
      </c>
      <c r="B277" s="13" t="s">
        <v>25</v>
      </c>
      <c r="C277" s="13" t="s">
        <v>32</v>
      </c>
      <c r="D277" s="13" t="s">
        <v>35</v>
      </c>
      <c r="E277" s="12">
        <v>35</v>
      </c>
      <c r="F277" s="14">
        <v>1</v>
      </c>
      <c r="G277" s="12">
        <v>20510</v>
      </c>
      <c r="H277" s="13" t="s">
        <v>28</v>
      </c>
      <c r="I277" s="12">
        <v>9580</v>
      </c>
      <c r="J277" s="15">
        <v>11.719310972546699</v>
      </c>
      <c r="K277" s="14">
        <v>112270.999116997</v>
      </c>
      <c r="L277" s="16">
        <v>371726.24529609398</v>
      </c>
    </row>
    <row r="278" spans="1:12" x14ac:dyDescent="0.25">
      <c r="A278" s="12">
        <v>2004</v>
      </c>
      <c r="B278" s="13" t="s">
        <v>25</v>
      </c>
      <c r="C278" s="13" t="s">
        <v>32</v>
      </c>
      <c r="D278" s="13" t="s">
        <v>36</v>
      </c>
      <c r="E278" s="12">
        <v>31</v>
      </c>
      <c r="F278" s="14">
        <v>0</v>
      </c>
      <c r="G278" s="12">
        <v>20510</v>
      </c>
      <c r="H278" s="13" t="s">
        <v>28</v>
      </c>
      <c r="I278" s="12">
        <v>13076</v>
      </c>
      <c r="J278" s="15">
        <v>6.5723620802097402</v>
      </c>
      <c r="K278" s="14">
        <v>85940.206560822495</v>
      </c>
      <c r="L278" s="16">
        <v>214866.80376081</v>
      </c>
    </row>
    <row r="279" spans="1:12" x14ac:dyDescent="0.25">
      <c r="A279" s="12">
        <v>2004</v>
      </c>
      <c r="B279" s="13" t="s">
        <v>25</v>
      </c>
      <c r="C279" s="13" t="s">
        <v>37</v>
      </c>
      <c r="D279" s="13" t="s">
        <v>38</v>
      </c>
      <c r="E279" s="12">
        <v>55</v>
      </c>
      <c r="F279" s="14">
        <v>1</v>
      </c>
      <c r="G279" s="12">
        <v>20510</v>
      </c>
      <c r="H279" s="13" t="s">
        <v>28</v>
      </c>
      <c r="I279" s="12">
        <v>1981</v>
      </c>
      <c r="J279" s="15">
        <v>11.9120874517765</v>
      </c>
      <c r="K279" s="14">
        <v>23597.845241969299</v>
      </c>
      <c r="L279" s="16">
        <v>63742.206664999503</v>
      </c>
    </row>
    <row r="280" spans="1:12" x14ac:dyDescent="0.25">
      <c r="A280" s="12">
        <v>2004</v>
      </c>
      <c r="B280" s="13" t="s">
        <v>25</v>
      </c>
      <c r="C280" s="13" t="s">
        <v>37</v>
      </c>
      <c r="D280" s="13" t="s">
        <v>39</v>
      </c>
      <c r="E280" s="12">
        <v>39</v>
      </c>
      <c r="F280" s="14">
        <v>1</v>
      </c>
      <c r="G280" s="12">
        <v>20510</v>
      </c>
      <c r="H280" s="13" t="s">
        <v>28</v>
      </c>
      <c r="I280" s="12">
        <v>1831</v>
      </c>
      <c r="J280" s="15">
        <v>3.3445658411583099</v>
      </c>
      <c r="K280" s="14">
        <v>6123.9000551608697</v>
      </c>
      <c r="L280" s="16">
        <v>21562.696690271699</v>
      </c>
    </row>
    <row r="281" spans="1:12" x14ac:dyDescent="0.25">
      <c r="A281" s="12">
        <v>2004</v>
      </c>
      <c r="B281" s="13" t="s">
        <v>25</v>
      </c>
      <c r="C281" s="13" t="s">
        <v>37</v>
      </c>
      <c r="D281" s="13" t="s">
        <v>40</v>
      </c>
      <c r="E281" s="12">
        <v>47</v>
      </c>
      <c r="F281" s="14">
        <v>1</v>
      </c>
      <c r="G281" s="12">
        <v>20510</v>
      </c>
      <c r="H281" s="13" t="s">
        <v>28</v>
      </c>
      <c r="I281" s="12">
        <v>1253</v>
      </c>
      <c r="J281" s="15">
        <v>5.4766042690149801</v>
      </c>
      <c r="K281" s="14">
        <v>6862.1851490757699</v>
      </c>
      <c r="L281" s="16">
        <v>20863.990075585301</v>
      </c>
    </row>
    <row r="282" spans="1:12" x14ac:dyDescent="0.25">
      <c r="A282" s="12">
        <v>2004</v>
      </c>
      <c r="B282" s="13" t="s">
        <v>25</v>
      </c>
      <c r="C282" s="13" t="s">
        <v>37</v>
      </c>
      <c r="D282" s="13" t="s">
        <v>41</v>
      </c>
      <c r="E282" s="12">
        <v>49</v>
      </c>
      <c r="F282" s="14">
        <v>0</v>
      </c>
      <c r="G282" s="12">
        <v>20510</v>
      </c>
      <c r="H282" s="13" t="s">
        <v>28</v>
      </c>
      <c r="I282" s="12">
        <v>0</v>
      </c>
      <c r="J282" s="17"/>
      <c r="K282" s="14">
        <v>0</v>
      </c>
      <c r="L282" s="16">
        <v>0</v>
      </c>
    </row>
    <row r="283" spans="1:12" x14ac:dyDescent="0.25">
      <c r="A283" s="12">
        <v>2004</v>
      </c>
      <c r="B283" s="13" t="s">
        <v>25</v>
      </c>
      <c r="C283" s="13" t="s">
        <v>37</v>
      </c>
      <c r="D283" s="13" t="s">
        <v>42</v>
      </c>
      <c r="E283" s="12">
        <v>45</v>
      </c>
      <c r="F283" s="14">
        <v>1</v>
      </c>
      <c r="G283" s="12">
        <v>20510</v>
      </c>
      <c r="H283" s="13" t="s">
        <v>28</v>
      </c>
      <c r="I283" s="12">
        <v>4775</v>
      </c>
      <c r="J283" s="15">
        <v>6.97440970480252</v>
      </c>
      <c r="K283" s="14">
        <v>33302.806340431998</v>
      </c>
      <c r="L283" s="16">
        <v>122356.34718743899</v>
      </c>
    </row>
    <row r="284" spans="1:12" x14ac:dyDescent="0.25">
      <c r="A284" s="12">
        <v>2004</v>
      </c>
      <c r="B284" s="13" t="s">
        <v>25</v>
      </c>
      <c r="C284" s="13" t="s">
        <v>37</v>
      </c>
      <c r="D284" s="13" t="s">
        <v>43</v>
      </c>
      <c r="E284" s="12">
        <v>46</v>
      </c>
      <c r="F284" s="14">
        <v>1</v>
      </c>
      <c r="G284" s="12">
        <v>20510</v>
      </c>
      <c r="H284" s="13" t="s">
        <v>28</v>
      </c>
      <c r="I284" s="12">
        <v>729</v>
      </c>
      <c r="J284" s="15">
        <v>12.134523498338799</v>
      </c>
      <c r="K284" s="14">
        <v>8846.0676302889806</v>
      </c>
      <c r="L284" s="16">
        <v>24656.6013212875</v>
      </c>
    </row>
    <row r="285" spans="1:12" x14ac:dyDescent="0.25">
      <c r="A285" s="12">
        <v>2004</v>
      </c>
      <c r="B285" s="13" t="s">
        <v>25</v>
      </c>
      <c r="C285" s="13" t="s">
        <v>44</v>
      </c>
      <c r="D285" s="13" t="s">
        <v>45</v>
      </c>
      <c r="E285" s="12">
        <v>38</v>
      </c>
      <c r="F285" s="14">
        <v>1</v>
      </c>
      <c r="G285" s="12">
        <v>20510</v>
      </c>
      <c r="H285" s="13" t="s">
        <v>28</v>
      </c>
      <c r="I285" s="12">
        <v>5782</v>
      </c>
      <c r="J285" s="15">
        <v>8.20213936225875</v>
      </c>
      <c r="K285" s="14">
        <v>47424.769792580097</v>
      </c>
      <c r="L285" s="16">
        <v>175562.58059857399</v>
      </c>
    </row>
    <row r="286" spans="1:12" x14ac:dyDescent="0.25">
      <c r="A286" s="12">
        <v>2004</v>
      </c>
      <c r="B286" s="13" t="s">
        <v>25</v>
      </c>
      <c r="C286" s="13" t="s">
        <v>44</v>
      </c>
      <c r="D286" s="13" t="s">
        <v>46</v>
      </c>
      <c r="E286" s="12">
        <v>41</v>
      </c>
      <c r="F286" s="14">
        <v>0</v>
      </c>
      <c r="G286" s="12">
        <v>20510</v>
      </c>
      <c r="H286" s="13" t="s">
        <v>28</v>
      </c>
      <c r="I286" s="12">
        <v>1310</v>
      </c>
      <c r="J286" s="15">
        <v>3.6843353241104402</v>
      </c>
      <c r="K286" s="14">
        <v>4826.4792745846798</v>
      </c>
      <c r="L286" s="16">
        <v>12419.763086561899</v>
      </c>
    </row>
    <row r="287" spans="1:12" x14ac:dyDescent="0.25">
      <c r="A287" s="12">
        <v>2004</v>
      </c>
      <c r="B287" s="13" t="s">
        <v>25</v>
      </c>
      <c r="C287" s="13" t="s">
        <v>44</v>
      </c>
      <c r="D287" s="13" t="s">
        <v>47</v>
      </c>
      <c r="E287" s="12">
        <v>42</v>
      </c>
      <c r="F287" s="14">
        <v>0</v>
      </c>
      <c r="G287" s="12">
        <v>20510</v>
      </c>
      <c r="H287" s="13" t="s">
        <v>28</v>
      </c>
      <c r="I287" s="12">
        <v>2036</v>
      </c>
      <c r="J287" s="15">
        <v>7.2394314133504096</v>
      </c>
      <c r="K287" s="14">
        <v>14739.482357581401</v>
      </c>
      <c r="L287" s="16">
        <v>42901.219763694899</v>
      </c>
    </row>
    <row r="288" spans="1:12" x14ac:dyDescent="0.25">
      <c r="A288" s="12">
        <v>2004</v>
      </c>
      <c r="B288" s="13" t="s">
        <v>25</v>
      </c>
      <c r="C288" s="13" t="s">
        <v>48</v>
      </c>
      <c r="D288" s="13" t="s">
        <v>49</v>
      </c>
      <c r="E288" s="12">
        <v>25</v>
      </c>
      <c r="F288" s="14">
        <v>1</v>
      </c>
      <c r="G288" s="12">
        <v>20510</v>
      </c>
      <c r="H288" s="13" t="s">
        <v>28</v>
      </c>
      <c r="I288" s="12">
        <v>9147</v>
      </c>
      <c r="J288" s="15">
        <v>7.6614730074019297</v>
      </c>
      <c r="K288" s="14">
        <v>70079.493598705507</v>
      </c>
      <c r="L288" s="16">
        <v>178708.69974318301</v>
      </c>
    </row>
    <row r="289" spans="1:12" x14ac:dyDescent="0.25">
      <c r="A289" s="12">
        <v>2003</v>
      </c>
      <c r="B289" s="13" t="s">
        <v>25</v>
      </c>
      <c r="C289" s="13" t="s">
        <v>50</v>
      </c>
      <c r="D289" s="13" t="s">
        <v>51</v>
      </c>
      <c r="E289" s="12">
        <v>9</v>
      </c>
      <c r="F289" s="14">
        <v>1</v>
      </c>
      <c r="G289" s="12">
        <v>20510</v>
      </c>
      <c r="H289" s="13" t="s">
        <v>28</v>
      </c>
      <c r="I289" s="12">
        <v>5060</v>
      </c>
      <c r="J289" s="15">
        <v>2.5469039496608299</v>
      </c>
      <c r="K289" s="14">
        <v>12887.3339852838</v>
      </c>
      <c r="L289" s="16">
        <v>41333.038324920897</v>
      </c>
    </row>
    <row r="290" spans="1:12" x14ac:dyDescent="0.25">
      <c r="A290" s="12">
        <v>2003</v>
      </c>
      <c r="B290" s="13" t="s">
        <v>25</v>
      </c>
      <c r="C290" s="13" t="s">
        <v>50</v>
      </c>
      <c r="D290" s="13" t="s">
        <v>52</v>
      </c>
      <c r="E290" s="12">
        <v>8</v>
      </c>
      <c r="F290" s="14">
        <v>1</v>
      </c>
      <c r="G290" s="12">
        <v>20510</v>
      </c>
      <c r="H290" s="13" t="s">
        <v>28</v>
      </c>
      <c r="I290" s="12">
        <v>10690</v>
      </c>
      <c r="J290" s="15">
        <v>4.6131751058169801</v>
      </c>
      <c r="K290" s="14">
        <v>49314.841881183602</v>
      </c>
      <c r="L290" s="16">
        <v>148097.57952837399</v>
      </c>
    </row>
    <row r="291" spans="1:12" x14ac:dyDescent="0.25">
      <c r="A291" s="12">
        <v>2003</v>
      </c>
      <c r="B291" s="13" t="s">
        <v>25</v>
      </c>
      <c r="C291" s="13" t="s">
        <v>50</v>
      </c>
      <c r="D291" s="13" t="s">
        <v>53</v>
      </c>
      <c r="E291" s="12">
        <v>7</v>
      </c>
      <c r="F291" s="14">
        <v>1</v>
      </c>
      <c r="G291" s="12">
        <v>20510</v>
      </c>
      <c r="H291" s="13" t="s">
        <v>28</v>
      </c>
      <c r="I291" s="12">
        <v>4070</v>
      </c>
      <c r="J291" s="15">
        <v>1.53822500150013</v>
      </c>
      <c r="K291" s="14">
        <v>6260.5757561055498</v>
      </c>
      <c r="L291" s="16">
        <v>24786.624998647701</v>
      </c>
    </row>
    <row r="292" spans="1:12" x14ac:dyDescent="0.25">
      <c r="A292" s="12">
        <v>2003</v>
      </c>
      <c r="B292" s="13" t="s">
        <v>25</v>
      </c>
      <c r="C292" s="13" t="s">
        <v>50</v>
      </c>
      <c r="D292" s="13" t="s">
        <v>54</v>
      </c>
      <c r="E292" s="12">
        <v>6</v>
      </c>
      <c r="F292" s="14">
        <v>1</v>
      </c>
      <c r="G292" s="12">
        <v>20510</v>
      </c>
      <c r="H292" s="13" t="s">
        <v>28</v>
      </c>
      <c r="I292" s="12">
        <v>4800</v>
      </c>
      <c r="J292" s="15">
        <v>1.2572436569301899</v>
      </c>
      <c r="K292" s="14">
        <v>6034.7695532649004</v>
      </c>
      <c r="L292" s="16">
        <v>18778.8487705894</v>
      </c>
    </row>
    <row r="293" spans="1:12" x14ac:dyDescent="0.25">
      <c r="A293" s="12">
        <v>2003</v>
      </c>
      <c r="B293" s="13" t="s">
        <v>25</v>
      </c>
      <c r="C293" s="13" t="s">
        <v>32</v>
      </c>
      <c r="D293" s="13" t="s">
        <v>33</v>
      </c>
      <c r="E293" s="12">
        <v>36</v>
      </c>
      <c r="F293" s="14">
        <v>0</v>
      </c>
      <c r="G293" s="12">
        <v>20510</v>
      </c>
      <c r="H293" s="13" t="s">
        <v>28</v>
      </c>
      <c r="I293" s="12">
        <v>6346</v>
      </c>
      <c r="J293" s="15">
        <v>13.248977407271401</v>
      </c>
      <c r="K293" s="14">
        <v>84078.010626544303</v>
      </c>
      <c r="L293" s="16">
        <v>229367.76448755499</v>
      </c>
    </row>
    <row r="294" spans="1:12" x14ac:dyDescent="0.25">
      <c r="A294" s="12">
        <v>2003</v>
      </c>
      <c r="B294" s="13" t="s">
        <v>25</v>
      </c>
      <c r="C294" s="13" t="s">
        <v>32</v>
      </c>
      <c r="D294" s="13" t="s">
        <v>34</v>
      </c>
      <c r="E294" s="12">
        <v>30</v>
      </c>
      <c r="F294" s="14">
        <v>1</v>
      </c>
      <c r="G294" s="12">
        <v>20510</v>
      </c>
      <c r="H294" s="13" t="s">
        <v>28</v>
      </c>
      <c r="I294" s="12">
        <v>8083</v>
      </c>
      <c r="J294" s="15">
        <v>10.075177514059201</v>
      </c>
      <c r="K294" s="14">
        <v>81437.659846140901</v>
      </c>
      <c r="L294" s="16">
        <v>299582.06251688802</v>
      </c>
    </row>
    <row r="295" spans="1:12" x14ac:dyDescent="0.25">
      <c r="A295" s="12">
        <v>2003</v>
      </c>
      <c r="B295" s="13" t="s">
        <v>25</v>
      </c>
      <c r="C295" s="13" t="s">
        <v>32</v>
      </c>
      <c r="D295" s="13" t="s">
        <v>35</v>
      </c>
      <c r="E295" s="12">
        <v>35</v>
      </c>
      <c r="F295" s="14">
        <v>1</v>
      </c>
      <c r="G295" s="12">
        <v>20510</v>
      </c>
      <c r="H295" s="13" t="s">
        <v>28</v>
      </c>
      <c r="I295" s="12">
        <v>9580</v>
      </c>
      <c r="J295" s="15">
        <v>9.1431759471249503</v>
      </c>
      <c r="K295" s="14">
        <v>87591.625573457</v>
      </c>
      <c r="L295" s="16">
        <v>305834.60754220898</v>
      </c>
    </row>
    <row r="296" spans="1:12" x14ac:dyDescent="0.25">
      <c r="A296" s="12">
        <v>2003</v>
      </c>
      <c r="B296" s="13" t="s">
        <v>25</v>
      </c>
      <c r="C296" s="13" t="s">
        <v>32</v>
      </c>
      <c r="D296" s="13" t="s">
        <v>36</v>
      </c>
      <c r="E296" s="12">
        <v>31</v>
      </c>
      <c r="F296" s="14">
        <v>0</v>
      </c>
      <c r="G296" s="12">
        <v>20510</v>
      </c>
      <c r="H296" s="13" t="s">
        <v>28</v>
      </c>
      <c r="I296" s="12">
        <v>13076</v>
      </c>
      <c r="J296" s="15">
        <v>7.1969679110106899</v>
      </c>
      <c r="K296" s="14">
        <v>94107.552404375805</v>
      </c>
      <c r="L296" s="16">
        <v>267444.24199983402</v>
      </c>
    </row>
    <row r="297" spans="1:12" x14ac:dyDescent="0.25">
      <c r="A297" s="12">
        <v>2003</v>
      </c>
      <c r="B297" s="13" t="s">
        <v>25</v>
      </c>
      <c r="C297" s="13" t="s">
        <v>37</v>
      </c>
      <c r="D297" s="13" t="s">
        <v>38</v>
      </c>
      <c r="E297" s="12">
        <v>55</v>
      </c>
      <c r="F297" s="14">
        <v>1</v>
      </c>
      <c r="G297" s="12">
        <v>20510</v>
      </c>
      <c r="H297" s="13" t="s">
        <v>28</v>
      </c>
      <c r="I297" s="12">
        <v>1981</v>
      </c>
      <c r="J297" s="15">
        <v>8.8004832959223709</v>
      </c>
      <c r="K297" s="14">
        <v>17433.757409222198</v>
      </c>
      <c r="L297" s="16">
        <v>46929.721914831098</v>
      </c>
    </row>
    <row r="298" spans="1:12" x14ac:dyDescent="0.25">
      <c r="A298" s="12">
        <v>2003</v>
      </c>
      <c r="B298" s="13" t="s">
        <v>25</v>
      </c>
      <c r="C298" s="13" t="s">
        <v>37</v>
      </c>
      <c r="D298" s="13" t="s">
        <v>39</v>
      </c>
      <c r="E298" s="12">
        <v>39</v>
      </c>
      <c r="F298" s="14">
        <v>1</v>
      </c>
      <c r="G298" s="12">
        <v>20510</v>
      </c>
      <c r="H298" s="13" t="s">
        <v>28</v>
      </c>
      <c r="I298" s="12">
        <v>1831</v>
      </c>
      <c r="J298" s="15">
        <v>2.7462618782408899</v>
      </c>
      <c r="K298" s="14">
        <v>5028.4054990590803</v>
      </c>
      <c r="L298" s="16">
        <v>15158.750827206401</v>
      </c>
    </row>
    <row r="299" spans="1:12" x14ac:dyDescent="0.25">
      <c r="A299" s="12">
        <v>2003</v>
      </c>
      <c r="B299" s="13" t="s">
        <v>25</v>
      </c>
      <c r="C299" s="13" t="s">
        <v>37</v>
      </c>
      <c r="D299" s="13" t="s">
        <v>40</v>
      </c>
      <c r="E299" s="12">
        <v>47</v>
      </c>
      <c r="F299" s="14">
        <v>1</v>
      </c>
      <c r="G299" s="12">
        <v>20510</v>
      </c>
      <c r="H299" s="13" t="s">
        <v>28</v>
      </c>
      <c r="I299" s="12">
        <v>1253</v>
      </c>
      <c r="J299" s="15">
        <v>8.3139076449883103</v>
      </c>
      <c r="K299" s="14">
        <v>10417.3262791703</v>
      </c>
      <c r="L299" s="16">
        <v>31330.855047946301</v>
      </c>
    </row>
    <row r="300" spans="1:12" x14ac:dyDescent="0.25">
      <c r="A300" s="12">
        <v>2003</v>
      </c>
      <c r="B300" s="13" t="s">
        <v>25</v>
      </c>
      <c r="C300" s="13" t="s">
        <v>37</v>
      </c>
      <c r="D300" s="13" t="s">
        <v>41</v>
      </c>
      <c r="E300" s="12">
        <v>49</v>
      </c>
      <c r="F300" s="14">
        <v>0</v>
      </c>
      <c r="G300" s="12">
        <v>20510</v>
      </c>
      <c r="H300" s="13" t="s">
        <v>28</v>
      </c>
      <c r="I300" s="12">
        <v>0</v>
      </c>
      <c r="J300" s="17"/>
      <c r="K300" s="14">
        <v>0</v>
      </c>
      <c r="L300" s="16">
        <v>0</v>
      </c>
    </row>
    <row r="301" spans="1:12" x14ac:dyDescent="0.25">
      <c r="A301" s="12">
        <v>2003</v>
      </c>
      <c r="B301" s="13" t="s">
        <v>25</v>
      </c>
      <c r="C301" s="13" t="s">
        <v>37</v>
      </c>
      <c r="D301" s="13" t="s">
        <v>42</v>
      </c>
      <c r="E301" s="12">
        <v>45</v>
      </c>
      <c r="F301" s="14">
        <v>1</v>
      </c>
      <c r="G301" s="12">
        <v>20510</v>
      </c>
      <c r="H301" s="13" t="s">
        <v>28</v>
      </c>
      <c r="I301" s="12">
        <v>4775</v>
      </c>
      <c r="J301" s="15">
        <v>7.7578959676127104</v>
      </c>
      <c r="K301" s="14">
        <v>37043.953245350698</v>
      </c>
      <c r="L301" s="16">
        <v>129303.344036585</v>
      </c>
    </row>
    <row r="302" spans="1:12" x14ac:dyDescent="0.25">
      <c r="A302" s="12">
        <v>2003</v>
      </c>
      <c r="B302" s="13" t="s">
        <v>25</v>
      </c>
      <c r="C302" s="13" t="s">
        <v>37</v>
      </c>
      <c r="D302" s="13" t="s">
        <v>43</v>
      </c>
      <c r="E302" s="12">
        <v>46</v>
      </c>
      <c r="F302" s="14">
        <v>1</v>
      </c>
      <c r="G302" s="12">
        <v>20510</v>
      </c>
      <c r="H302" s="13" t="s">
        <v>28</v>
      </c>
      <c r="I302" s="12">
        <v>729</v>
      </c>
      <c r="J302" s="15">
        <v>11.527654017577101</v>
      </c>
      <c r="K302" s="14">
        <v>8403.6597788137205</v>
      </c>
      <c r="L302" s="16">
        <v>22644.3834476376</v>
      </c>
    </row>
    <row r="303" spans="1:12" x14ac:dyDescent="0.25">
      <c r="A303" s="12">
        <v>2003</v>
      </c>
      <c r="B303" s="13" t="s">
        <v>25</v>
      </c>
      <c r="C303" s="13" t="s">
        <v>44</v>
      </c>
      <c r="D303" s="13" t="s">
        <v>45</v>
      </c>
      <c r="E303" s="12">
        <v>38</v>
      </c>
      <c r="F303" s="14">
        <v>1</v>
      </c>
      <c r="G303" s="12">
        <v>20510</v>
      </c>
      <c r="H303" s="13" t="s">
        <v>28</v>
      </c>
      <c r="I303" s="12">
        <v>5782</v>
      </c>
      <c r="J303" s="15">
        <v>7.3905942275357299</v>
      </c>
      <c r="K303" s="14">
        <v>42732.415823611598</v>
      </c>
      <c r="L303" s="16">
        <v>146630.82323287599</v>
      </c>
    </row>
    <row r="304" spans="1:12" x14ac:dyDescent="0.25">
      <c r="A304" s="12">
        <v>2003</v>
      </c>
      <c r="B304" s="13" t="s">
        <v>25</v>
      </c>
      <c r="C304" s="13" t="s">
        <v>44</v>
      </c>
      <c r="D304" s="13" t="s">
        <v>46</v>
      </c>
      <c r="E304" s="12">
        <v>41</v>
      </c>
      <c r="F304" s="14">
        <v>0</v>
      </c>
      <c r="G304" s="12">
        <v>20510</v>
      </c>
      <c r="H304" s="13" t="s">
        <v>28</v>
      </c>
      <c r="I304" s="12">
        <v>1310</v>
      </c>
      <c r="J304" s="15">
        <v>4.31043420576637</v>
      </c>
      <c r="K304" s="14">
        <v>5646.6688095539503</v>
      </c>
      <c r="L304" s="16">
        <v>12560.762184524299</v>
      </c>
    </row>
    <row r="305" spans="1:12" x14ac:dyDescent="0.25">
      <c r="A305" s="12">
        <v>2003</v>
      </c>
      <c r="B305" s="13" t="s">
        <v>25</v>
      </c>
      <c r="C305" s="13" t="s">
        <v>44</v>
      </c>
      <c r="D305" s="13" t="s">
        <v>47</v>
      </c>
      <c r="E305" s="12">
        <v>42</v>
      </c>
      <c r="F305" s="14">
        <v>0</v>
      </c>
      <c r="G305" s="12">
        <v>20510</v>
      </c>
      <c r="H305" s="13" t="s">
        <v>28</v>
      </c>
      <c r="I305" s="12">
        <v>2036</v>
      </c>
      <c r="J305" s="15">
        <v>5.4833478416055303</v>
      </c>
      <c r="K305" s="14">
        <v>11164.0962055089</v>
      </c>
      <c r="L305" s="16">
        <v>33173.519121936901</v>
      </c>
    </row>
    <row r="306" spans="1:12" x14ac:dyDescent="0.25">
      <c r="A306" s="12">
        <v>2003</v>
      </c>
      <c r="B306" s="13" t="s">
        <v>25</v>
      </c>
      <c r="C306" s="13" t="s">
        <v>48</v>
      </c>
      <c r="D306" s="13" t="s">
        <v>49</v>
      </c>
      <c r="E306" s="12">
        <v>25</v>
      </c>
      <c r="F306" s="14">
        <v>1</v>
      </c>
      <c r="G306" s="12">
        <v>20510</v>
      </c>
      <c r="H306" s="13" t="s">
        <v>28</v>
      </c>
      <c r="I306" s="12">
        <v>9147</v>
      </c>
      <c r="J306" s="15">
        <v>8.9669122150414005</v>
      </c>
      <c r="K306" s="14">
        <v>82020.346030983696</v>
      </c>
      <c r="L306" s="16">
        <v>258696.840105629</v>
      </c>
    </row>
    <row r="307" spans="1:12" x14ac:dyDescent="0.25">
      <c r="A307" s="12">
        <v>2002</v>
      </c>
      <c r="B307" s="13" t="s">
        <v>25</v>
      </c>
      <c r="C307" s="13" t="s">
        <v>26</v>
      </c>
      <c r="D307" s="13" t="s">
        <v>27</v>
      </c>
      <c r="E307" s="12">
        <v>15</v>
      </c>
      <c r="F307" s="14">
        <v>1</v>
      </c>
      <c r="G307" s="12">
        <v>20510</v>
      </c>
      <c r="H307" s="13" t="s">
        <v>28</v>
      </c>
      <c r="I307" s="12">
        <v>14062</v>
      </c>
      <c r="J307" s="15">
        <v>3.7091116176790799</v>
      </c>
      <c r="K307" s="14">
        <v>52157.527567803198</v>
      </c>
      <c r="L307" s="16">
        <v>166926.60076829701</v>
      </c>
    </row>
    <row r="308" spans="1:12" x14ac:dyDescent="0.25">
      <c r="A308" s="12">
        <v>2002</v>
      </c>
      <c r="B308" s="13" t="s">
        <v>25</v>
      </c>
      <c r="C308" s="13" t="s">
        <v>26</v>
      </c>
      <c r="D308" s="13" t="s">
        <v>29</v>
      </c>
      <c r="E308" s="12">
        <v>16</v>
      </c>
      <c r="F308" s="14">
        <v>1</v>
      </c>
      <c r="G308" s="12">
        <v>20510</v>
      </c>
      <c r="H308" s="13" t="s">
        <v>28</v>
      </c>
      <c r="I308" s="12">
        <v>10380</v>
      </c>
      <c r="J308" s="15">
        <v>0.67515815821078595</v>
      </c>
      <c r="K308" s="14">
        <v>9494.0740207600702</v>
      </c>
      <c r="L308" s="16">
        <v>30385.1347567782</v>
      </c>
    </row>
    <row r="309" spans="1:12" x14ac:dyDescent="0.25">
      <c r="A309" s="12">
        <v>2002</v>
      </c>
      <c r="B309" s="13" t="s">
        <v>25</v>
      </c>
      <c r="C309" s="13" t="s">
        <v>26</v>
      </c>
      <c r="D309" s="13" t="s">
        <v>30</v>
      </c>
      <c r="E309" s="12">
        <v>18</v>
      </c>
      <c r="F309" s="14">
        <v>1</v>
      </c>
      <c r="G309" s="12">
        <v>20510</v>
      </c>
      <c r="H309" s="13" t="s">
        <v>28</v>
      </c>
      <c r="I309" s="12">
        <v>10570</v>
      </c>
      <c r="J309" s="15">
        <v>1.4969531940693901</v>
      </c>
      <c r="K309" s="14">
        <v>15822.7952613135</v>
      </c>
      <c r="L309" s="16">
        <v>57364.014891331099</v>
      </c>
    </row>
    <row r="310" spans="1:12" x14ac:dyDescent="0.25">
      <c r="A310" s="12">
        <v>2002</v>
      </c>
      <c r="B310" s="13" t="s">
        <v>25</v>
      </c>
      <c r="C310" s="13" t="s">
        <v>26</v>
      </c>
      <c r="D310" s="13" t="s">
        <v>31</v>
      </c>
      <c r="E310" s="12">
        <v>17</v>
      </c>
      <c r="F310" s="14">
        <v>1</v>
      </c>
      <c r="G310" s="12">
        <v>20510</v>
      </c>
      <c r="H310" s="13" t="s">
        <v>28</v>
      </c>
      <c r="I310" s="12">
        <v>11440</v>
      </c>
      <c r="J310" s="15">
        <v>0.98509838122927695</v>
      </c>
      <c r="K310" s="14">
        <v>10412.4898895935</v>
      </c>
      <c r="L310" s="16">
        <v>37749.475691116997</v>
      </c>
    </row>
    <row r="311" spans="1:12" x14ac:dyDescent="0.25">
      <c r="A311" s="12">
        <v>2002</v>
      </c>
      <c r="B311" s="13" t="s">
        <v>25</v>
      </c>
      <c r="C311" s="13" t="s">
        <v>32</v>
      </c>
      <c r="D311" s="13" t="s">
        <v>33</v>
      </c>
      <c r="E311" s="12">
        <v>36</v>
      </c>
      <c r="F311" s="14">
        <v>0</v>
      </c>
      <c r="G311" s="12">
        <v>20510</v>
      </c>
      <c r="H311" s="13" t="s">
        <v>28</v>
      </c>
      <c r="I311" s="12">
        <v>6346</v>
      </c>
      <c r="J311" s="15">
        <v>12.7981632938021</v>
      </c>
      <c r="K311" s="14">
        <v>81217.144262468297</v>
      </c>
      <c r="L311" s="16">
        <v>226094.433564779</v>
      </c>
    </row>
    <row r="312" spans="1:12" x14ac:dyDescent="0.25">
      <c r="A312" s="12">
        <v>2002</v>
      </c>
      <c r="B312" s="13" t="s">
        <v>25</v>
      </c>
      <c r="C312" s="13" t="s">
        <v>32</v>
      </c>
      <c r="D312" s="13" t="s">
        <v>34</v>
      </c>
      <c r="E312" s="12">
        <v>30</v>
      </c>
      <c r="F312" s="14">
        <v>1</v>
      </c>
      <c r="G312" s="12">
        <v>20510</v>
      </c>
      <c r="H312" s="13" t="s">
        <v>28</v>
      </c>
      <c r="I312" s="12">
        <v>8083</v>
      </c>
      <c r="J312" s="15">
        <v>9.1067915290987997</v>
      </c>
      <c r="K312" s="14">
        <v>73610.195929705602</v>
      </c>
      <c r="L312" s="16">
        <v>268113.80364610598</v>
      </c>
    </row>
    <row r="313" spans="1:12" x14ac:dyDescent="0.25">
      <c r="A313" s="12">
        <v>2002</v>
      </c>
      <c r="B313" s="13" t="s">
        <v>25</v>
      </c>
      <c r="C313" s="13" t="s">
        <v>32</v>
      </c>
      <c r="D313" s="13" t="s">
        <v>35</v>
      </c>
      <c r="E313" s="12">
        <v>35</v>
      </c>
      <c r="F313" s="14">
        <v>1</v>
      </c>
      <c r="G313" s="12">
        <v>20510</v>
      </c>
      <c r="H313" s="13" t="s">
        <v>28</v>
      </c>
      <c r="I313" s="12">
        <v>9580</v>
      </c>
      <c r="J313" s="15">
        <v>10.6963966302588</v>
      </c>
      <c r="K313" s="14">
        <v>102471.479717879</v>
      </c>
      <c r="L313" s="16">
        <v>375249.34016903501</v>
      </c>
    </row>
    <row r="314" spans="1:12" x14ac:dyDescent="0.25">
      <c r="A314" s="12">
        <v>2002</v>
      </c>
      <c r="B314" s="13" t="s">
        <v>25</v>
      </c>
      <c r="C314" s="13" t="s">
        <v>32</v>
      </c>
      <c r="D314" s="13" t="s">
        <v>36</v>
      </c>
      <c r="E314" s="12">
        <v>31</v>
      </c>
      <c r="F314" s="14">
        <v>0</v>
      </c>
      <c r="G314" s="12">
        <v>20510</v>
      </c>
      <c r="H314" s="13" t="s">
        <v>28</v>
      </c>
      <c r="I314" s="12">
        <v>13076</v>
      </c>
      <c r="J314" s="15">
        <v>10.663075116833101</v>
      </c>
      <c r="K314" s="14">
        <v>139430.37022770901</v>
      </c>
      <c r="L314" s="16">
        <v>384858.489769648</v>
      </c>
    </row>
    <row r="315" spans="1:12" x14ac:dyDescent="0.25">
      <c r="A315" s="12">
        <v>2002</v>
      </c>
      <c r="B315" s="13" t="s">
        <v>25</v>
      </c>
      <c r="C315" s="13" t="s">
        <v>37</v>
      </c>
      <c r="D315" s="13" t="s">
        <v>38</v>
      </c>
      <c r="E315" s="12">
        <v>55</v>
      </c>
      <c r="F315" s="14">
        <v>1</v>
      </c>
      <c r="G315" s="12">
        <v>20510</v>
      </c>
      <c r="H315" s="13" t="s">
        <v>28</v>
      </c>
      <c r="I315" s="12">
        <v>1981</v>
      </c>
      <c r="J315" s="15">
        <v>11.106742848619801</v>
      </c>
      <c r="K315" s="14">
        <v>22002.4575831158</v>
      </c>
      <c r="L315" s="16">
        <v>55612.447863683199</v>
      </c>
    </row>
    <row r="316" spans="1:12" x14ac:dyDescent="0.25">
      <c r="A316" s="12">
        <v>2002</v>
      </c>
      <c r="B316" s="13" t="s">
        <v>25</v>
      </c>
      <c r="C316" s="13" t="s">
        <v>37</v>
      </c>
      <c r="D316" s="13" t="s">
        <v>39</v>
      </c>
      <c r="E316" s="12">
        <v>39</v>
      </c>
      <c r="F316" s="14">
        <v>1</v>
      </c>
      <c r="G316" s="12">
        <v>20510</v>
      </c>
      <c r="H316" s="13" t="s">
        <v>28</v>
      </c>
      <c r="I316" s="12">
        <v>1831</v>
      </c>
      <c r="J316" s="15">
        <v>4.1454087430715996</v>
      </c>
      <c r="K316" s="14">
        <v>7590.2434085640998</v>
      </c>
      <c r="L316" s="16">
        <v>34335.970447982501</v>
      </c>
    </row>
    <row r="317" spans="1:12" x14ac:dyDescent="0.25">
      <c r="A317" s="12">
        <v>2002</v>
      </c>
      <c r="B317" s="13" t="s">
        <v>25</v>
      </c>
      <c r="C317" s="13" t="s">
        <v>37</v>
      </c>
      <c r="D317" s="13" t="s">
        <v>40</v>
      </c>
      <c r="E317" s="12">
        <v>47</v>
      </c>
      <c r="F317" s="14">
        <v>1</v>
      </c>
      <c r="G317" s="12">
        <v>20510</v>
      </c>
      <c r="H317" s="13" t="s">
        <v>28</v>
      </c>
      <c r="I317" s="12">
        <v>1253</v>
      </c>
      <c r="J317" s="15">
        <v>6.0349191692870603</v>
      </c>
      <c r="K317" s="14">
        <v>7561.7537191166903</v>
      </c>
      <c r="L317" s="16">
        <v>30903.142377283999</v>
      </c>
    </row>
    <row r="318" spans="1:12" x14ac:dyDescent="0.25">
      <c r="A318" s="12">
        <v>2002</v>
      </c>
      <c r="B318" s="13" t="s">
        <v>25</v>
      </c>
      <c r="C318" s="13" t="s">
        <v>37</v>
      </c>
      <c r="D318" s="13" t="s">
        <v>41</v>
      </c>
      <c r="E318" s="12">
        <v>49</v>
      </c>
      <c r="F318" s="14">
        <v>0</v>
      </c>
      <c r="G318" s="12">
        <v>20510</v>
      </c>
      <c r="H318" s="13" t="s">
        <v>28</v>
      </c>
      <c r="I318" s="12">
        <v>0</v>
      </c>
      <c r="J318" s="17"/>
      <c r="K318" s="14">
        <v>0</v>
      </c>
      <c r="L318" s="16">
        <v>0</v>
      </c>
    </row>
    <row r="319" spans="1:12" x14ac:dyDescent="0.25">
      <c r="A319" s="12">
        <v>2002</v>
      </c>
      <c r="B319" s="13" t="s">
        <v>25</v>
      </c>
      <c r="C319" s="13" t="s">
        <v>37</v>
      </c>
      <c r="D319" s="13" t="s">
        <v>42</v>
      </c>
      <c r="E319" s="12">
        <v>45</v>
      </c>
      <c r="F319" s="14">
        <v>1</v>
      </c>
      <c r="G319" s="12">
        <v>20510</v>
      </c>
      <c r="H319" s="13" t="s">
        <v>28</v>
      </c>
      <c r="I319" s="12">
        <v>4775</v>
      </c>
      <c r="J319" s="15">
        <v>7.3413803009347598</v>
      </c>
      <c r="K319" s="14">
        <v>35055.090936963497</v>
      </c>
      <c r="L319" s="16">
        <v>146716.73954479699</v>
      </c>
    </row>
    <row r="320" spans="1:12" x14ac:dyDescent="0.25">
      <c r="A320" s="12">
        <v>2002</v>
      </c>
      <c r="B320" s="13" t="s">
        <v>25</v>
      </c>
      <c r="C320" s="13" t="s">
        <v>37</v>
      </c>
      <c r="D320" s="13" t="s">
        <v>43</v>
      </c>
      <c r="E320" s="12">
        <v>46</v>
      </c>
      <c r="F320" s="14">
        <v>1</v>
      </c>
      <c r="G320" s="12">
        <v>20510</v>
      </c>
      <c r="H320" s="13" t="s">
        <v>28</v>
      </c>
      <c r="I320" s="12">
        <v>729</v>
      </c>
      <c r="J320" s="15">
        <v>7.9408198131475496</v>
      </c>
      <c r="K320" s="14">
        <v>5788.8576437845604</v>
      </c>
      <c r="L320" s="16">
        <v>19564.348761516801</v>
      </c>
    </row>
    <row r="321" spans="1:12" x14ac:dyDescent="0.25">
      <c r="A321" s="12">
        <v>2002</v>
      </c>
      <c r="B321" s="13" t="s">
        <v>25</v>
      </c>
      <c r="C321" s="13" t="s">
        <v>44</v>
      </c>
      <c r="D321" s="13" t="s">
        <v>45</v>
      </c>
      <c r="E321" s="12">
        <v>38</v>
      </c>
      <c r="F321" s="14">
        <v>1</v>
      </c>
      <c r="G321" s="12">
        <v>20510</v>
      </c>
      <c r="H321" s="13" t="s">
        <v>28</v>
      </c>
      <c r="I321" s="12">
        <v>5782</v>
      </c>
      <c r="J321" s="15">
        <v>8.1019053540506398</v>
      </c>
      <c r="K321" s="14">
        <v>46845.216757120797</v>
      </c>
      <c r="L321" s="16">
        <v>171984.87044689199</v>
      </c>
    </row>
    <row r="322" spans="1:12" x14ac:dyDescent="0.25">
      <c r="A322" s="12">
        <v>2002</v>
      </c>
      <c r="B322" s="13" t="s">
        <v>25</v>
      </c>
      <c r="C322" s="13" t="s">
        <v>44</v>
      </c>
      <c r="D322" s="13" t="s">
        <v>46</v>
      </c>
      <c r="E322" s="12">
        <v>41</v>
      </c>
      <c r="F322" s="14">
        <v>0</v>
      </c>
      <c r="G322" s="12">
        <v>20510</v>
      </c>
      <c r="H322" s="13" t="s">
        <v>28</v>
      </c>
      <c r="I322" s="12">
        <v>1310</v>
      </c>
      <c r="J322" s="15">
        <v>9.8392865934355704</v>
      </c>
      <c r="K322" s="14">
        <v>12889.4654374006</v>
      </c>
      <c r="L322" s="16">
        <v>34901.180577994797</v>
      </c>
    </row>
    <row r="323" spans="1:12" x14ac:dyDescent="0.25">
      <c r="A323" s="12">
        <v>2002</v>
      </c>
      <c r="B323" s="13" t="s">
        <v>25</v>
      </c>
      <c r="C323" s="13" t="s">
        <v>44</v>
      </c>
      <c r="D323" s="13" t="s">
        <v>47</v>
      </c>
      <c r="E323" s="12">
        <v>42</v>
      </c>
      <c r="F323" s="14">
        <v>0</v>
      </c>
      <c r="G323" s="12">
        <v>20510</v>
      </c>
      <c r="H323" s="13" t="s">
        <v>28</v>
      </c>
      <c r="I323" s="12">
        <v>2036</v>
      </c>
      <c r="J323" s="15">
        <v>7.2130542478546902</v>
      </c>
      <c r="K323" s="14">
        <v>14685.7784486322</v>
      </c>
      <c r="L323" s="16">
        <v>37530.512270273699</v>
      </c>
    </row>
    <row r="324" spans="1:12" x14ac:dyDescent="0.25">
      <c r="A324" s="12">
        <v>2002</v>
      </c>
      <c r="B324" s="13" t="s">
        <v>25</v>
      </c>
      <c r="C324" s="13" t="s">
        <v>48</v>
      </c>
      <c r="D324" s="13" t="s">
        <v>49</v>
      </c>
      <c r="E324" s="12">
        <v>25</v>
      </c>
      <c r="F324" s="14">
        <v>1</v>
      </c>
      <c r="G324" s="12">
        <v>20510</v>
      </c>
      <c r="H324" s="13" t="s">
        <v>28</v>
      </c>
      <c r="I324" s="12">
        <v>9147</v>
      </c>
      <c r="J324" s="15">
        <v>8.8445237036259297</v>
      </c>
      <c r="K324" s="14">
        <v>80900.858317066406</v>
      </c>
      <c r="L324" s="16">
        <v>256917.8685678</v>
      </c>
    </row>
    <row r="325" spans="1:12" x14ac:dyDescent="0.25">
      <c r="A325" s="12">
        <v>2001</v>
      </c>
      <c r="B325" s="13" t="s">
        <v>25</v>
      </c>
      <c r="C325" s="13" t="s">
        <v>50</v>
      </c>
      <c r="D325" s="13" t="s">
        <v>51</v>
      </c>
      <c r="E325" s="12">
        <v>9</v>
      </c>
      <c r="F325" s="14">
        <v>1</v>
      </c>
      <c r="G325" s="12">
        <v>20510</v>
      </c>
      <c r="H325" s="13" t="s">
        <v>28</v>
      </c>
      <c r="I325" s="12">
        <v>5060</v>
      </c>
      <c r="J325" s="15">
        <v>4.7910212696121004</v>
      </c>
      <c r="K325" s="14">
        <v>24242.567624237199</v>
      </c>
      <c r="L325" s="16">
        <v>85902.578117459896</v>
      </c>
    </row>
    <row r="326" spans="1:12" x14ac:dyDescent="0.25">
      <c r="A326" s="12">
        <v>2001</v>
      </c>
      <c r="B326" s="13" t="s">
        <v>25</v>
      </c>
      <c r="C326" s="13" t="s">
        <v>50</v>
      </c>
      <c r="D326" s="13" t="s">
        <v>52</v>
      </c>
      <c r="E326" s="12">
        <v>8</v>
      </c>
      <c r="F326" s="14">
        <v>1</v>
      </c>
      <c r="G326" s="12">
        <v>20510</v>
      </c>
      <c r="H326" s="13" t="s">
        <v>28</v>
      </c>
      <c r="I326" s="12">
        <v>12390</v>
      </c>
      <c r="J326" s="15">
        <v>4.4056791090087302</v>
      </c>
      <c r="K326" s="14">
        <v>54586.364160618199</v>
      </c>
      <c r="L326" s="16">
        <v>154869.44097279699</v>
      </c>
    </row>
    <row r="327" spans="1:12" x14ac:dyDescent="0.25">
      <c r="A327" s="12">
        <v>2001</v>
      </c>
      <c r="B327" s="13" t="s">
        <v>25</v>
      </c>
      <c r="C327" s="13" t="s">
        <v>50</v>
      </c>
      <c r="D327" s="13" t="s">
        <v>53</v>
      </c>
      <c r="E327" s="12">
        <v>7</v>
      </c>
      <c r="F327" s="14">
        <v>1</v>
      </c>
      <c r="G327" s="12">
        <v>20510</v>
      </c>
      <c r="H327" s="13" t="s">
        <v>28</v>
      </c>
      <c r="I327" s="12">
        <v>3170</v>
      </c>
      <c r="J327" s="15">
        <v>1.3130989913004001</v>
      </c>
      <c r="K327" s="14">
        <v>4162.5238024222599</v>
      </c>
      <c r="L327" s="16">
        <v>11995.922328745201</v>
      </c>
    </row>
    <row r="328" spans="1:12" x14ac:dyDescent="0.25">
      <c r="A328" s="12">
        <v>2001</v>
      </c>
      <c r="B328" s="13" t="s">
        <v>25</v>
      </c>
      <c r="C328" s="13" t="s">
        <v>50</v>
      </c>
      <c r="D328" s="13" t="s">
        <v>54</v>
      </c>
      <c r="E328" s="12">
        <v>6</v>
      </c>
      <c r="F328" s="14">
        <v>1</v>
      </c>
      <c r="G328" s="12">
        <v>20510</v>
      </c>
      <c r="H328" s="13" t="s">
        <v>28</v>
      </c>
      <c r="I328" s="12">
        <v>3750</v>
      </c>
      <c r="J328" s="15">
        <v>0.36998303821080802</v>
      </c>
      <c r="K328" s="14">
        <v>1387.4363932905301</v>
      </c>
      <c r="L328" s="16">
        <v>3864.8780541310198</v>
      </c>
    </row>
    <row r="329" spans="1:12" x14ac:dyDescent="0.25">
      <c r="A329" s="12">
        <v>2001</v>
      </c>
      <c r="B329" s="13" t="s">
        <v>25</v>
      </c>
      <c r="C329" s="13" t="s">
        <v>32</v>
      </c>
      <c r="D329" s="13" t="s">
        <v>33</v>
      </c>
      <c r="E329" s="12">
        <v>36</v>
      </c>
      <c r="F329" s="14">
        <v>0</v>
      </c>
      <c r="G329" s="12">
        <v>20510</v>
      </c>
      <c r="H329" s="13" t="s">
        <v>28</v>
      </c>
      <c r="I329" s="12">
        <v>6346</v>
      </c>
      <c r="J329" s="15">
        <v>8.6512465025616407</v>
      </c>
      <c r="K329" s="14">
        <v>54900.8103052562</v>
      </c>
      <c r="L329" s="16">
        <v>182617.53178182</v>
      </c>
    </row>
    <row r="330" spans="1:12" x14ac:dyDescent="0.25">
      <c r="A330" s="12">
        <v>2001</v>
      </c>
      <c r="B330" s="13" t="s">
        <v>25</v>
      </c>
      <c r="C330" s="13" t="s">
        <v>32</v>
      </c>
      <c r="D330" s="13" t="s">
        <v>34</v>
      </c>
      <c r="E330" s="12">
        <v>30</v>
      </c>
      <c r="F330" s="14">
        <v>1</v>
      </c>
      <c r="G330" s="12">
        <v>20510</v>
      </c>
      <c r="H330" s="13" t="s">
        <v>28</v>
      </c>
      <c r="I330" s="12">
        <v>8083</v>
      </c>
      <c r="J330" s="15">
        <v>8.6917802768143009</v>
      </c>
      <c r="K330" s="14">
        <v>70255.659977489995</v>
      </c>
      <c r="L330" s="16">
        <v>278657.29733255802</v>
      </c>
    </row>
    <row r="331" spans="1:12" x14ac:dyDescent="0.25">
      <c r="A331" s="12">
        <v>2001</v>
      </c>
      <c r="B331" s="13" t="s">
        <v>25</v>
      </c>
      <c r="C331" s="13" t="s">
        <v>32</v>
      </c>
      <c r="D331" s="13" t="s">
        <v>35</v>
      </c>
      <c r="E331" s="12">
        <v>35</v>
      </c>
      <c r="F331" s="14">
        <v>1</v>
      </c>
      <c r="G331" s="12">
        <v>20510</v>
      </c>
      <c r="H331" s="13" t="s">
        <v>28</v>
      </c>
      <c r="I331" s="12">
        <v>9580</v>
      </c>
      <c r="J331" s="15">
        <v>7.2148787211969498</v>
      </c>
      <c r="K331" s="14">
        <v>69118.538149066793</v>
      </c>
      <c r="L331" s="16">
        <v>282511.27328464098</v>
      </c>
    </row>
    <row r="332" spans="1:12" x14ac:dyDescent="0.25">
      <c r="A332" s="12">
        <v>2001</v>
      </c>
      <c r="B332" s="13" t="s">
        <v>25</v>
      </c>
      <c r="C332" s="13" t="s">
        <v>32</v>
      </c>
      <c r="D332" s="13" t="s">
        <v>36</v>
      </c>
      <c r="E332" s="12">
        <v>31</v>
      </c>
      <c r="F332" s="14">
        <v>0</v>
      </c>
      <c r="G332" s="12">
        <v>20510</v>
      </c>
      <c r="H332" s="13" t="s">
        <v>28</v>
      </c>
      <c r="I332" s="12">
        <v>13076</v>
      </c>
      <c r="J332" s="15">
        <v>19.142583443390699</v>
      </c>
      <c r="K332" s="14">
        <v>250308.421105777</v>
      </c>
      <c r="L332" s="16">
        <v>639720.18902681698</v>
      </c>
    </row>
    <row r="333" spans="1:12" x14ac:dyDescent="0.25">
      <c r="A333" s="12">
        <v>2001</v>
      </c>
      <c r="B333" s="13" t="s">
        <v>25</v>
      </c>
      <c r="C333" s="13" t="s">
        <v>37</v>
      </c>
      <c r="D333" s="13" t="s">
        <v>38</v>
      </c>
      <c r="E333" s="12">
        <v>55</v>
      </c>
      <c r="F333" s="14">
        <v>1</v>
      </c>
      <c r="G333" s="12">
        <v>20510</v>
      </c>
      <c r="H333" s="13" t="s">
        <v>28</v>
      </c>
      <c r="I333" s="12">
        <v>1981</v>
      </c>
      <c r="J333" s="15">
        <v>8.0454847816432604</v>
      </c>
      <c r="K333" s="14">
        <v>15938.105352435299</v>
      </c>
      <c r="L333" s="16">
        <v>39751.180539138397</v>
      </c>
    </row>
    <row r="334" spans="1:12" x14ac:dyDescent="0.25">
      <c r="A334" s="12">
        <v>2001</v>
      </c>
      <c r="B334" s="13" t="s">
        <v>25</v>
      </c>
      <c r="C334" s="13" t="s">
        <v>37</v>
      </c>
      <c r="D334" s="13" t="s">
        <v>39</v>
      </c>
      <c r="E334" s="12">
        <v>39</v>
      </c>
      <c r="F334" s="14">
        <v>1</v>
      </c>
      <c r="G334" s="12">
        <v>20510</v>
      </c>
      <c r="H334" s="13" t="s">
        <v>28</v>
      </c>
      <c r="I334" s="12">
        <v>1831</v>
      </c>
      <c r="J334" s="15">
        <v>4.3131962118540104</v>
      </c>
      <c r="K334" s="14">
        <v>7897.4622639046902</v>
      </c>
      <c r="L334" s="16">
        <v>35761.141497752498</v>
      </c>
    </row>
    <row r="335" spans="1:12" x14ac:dyDescent="0.25">
      <c r="A335" s="12">
        <v>2001</v>
      </c>
      <c r="B335" s="13" t="s">
        <v>25</v>
      </c>
      <c r="C335" s="13" t="s">
        <v>37</v>
      </c>
      <c r="D335" s="13" t="s">
        <v>40</v>
      </c>
      <c r="E335" s="12">
        <v>47</v>
      </c>
      <c r="F335" s="14">
        <v>1</v>
      </c>
      <c r="G335" s="12">
        <v>20510</v>
      </c>
      <c r="H335" s="13" t="s">
        <v>28</v>
      </c>
      <c r="I335" s="12">
        <v>1253</v>
      </c>
      <c r="J335" s="15">
        <v>4.2326908954975897</v>
      </c>
      <c r="K335" s="14">
        <v>5303.5616920584798</v>
      </c>
      <c r="L335" s="16">
        <v>17545.589192419498</v>
      </c>
    </row>
    <row r="336" spans="1:12" x14ac:dyDescent="0.25">
      <c r="A336" s="12">
        <v>2001</v>
      </c>
      <c r="B336" s="13" t="s">
        <v>25</v>
      </c>
      <c r="C336" s="13" t="s">
        <v>37</v>
      </c>
      <c r="D336" s="13" t="s">
        <v>41</v>
      </c>
      <c r="E336" s="12">
        <v>49</v>
      </c>
      <c r="F336" s="14">
        <v>0</v>
      </c>
      <c r="G336" s="12">
        <v>20510</v>
      </c>
      <c r="H336" s="13" t="s">
        <v>28</v>
      </c>
      <c r="I336" s="12">
        <v>0</v>
      </c>
      <c r="J336" s="17"/>
      <c r="K336" s="14">
        <v>0</v>
      </c>
      <c r="L336" s="16">
        <v>0</v>
      </c>
    </row>
    <row r="337" spans="1:12" x14ac:dyDescent="0.25">
      <c r="A337" s="12">
        <v>2001</v>
      </c>
      <c r="B337" s="13" t="s">
        <v>25</v>
      </c>
      <c r="C337" s="13" t="s">
        <v>37</v>
      </c>
      <c r="D337" s="13" t="s">
        <v>42</v>
      </c>
      <c r="E337" s="12">
        <v>45</v>
      </c>
      <c r="F337" s="14">
        <v>1</v>
      </c>
      <c r="G337" s="12">
        <v>20510</v>
      </c>
      <c r="H337" s="13" t="s">
        <v>28</v>
      </c>
      <c r="I337" s="12">
        <v>4775</v>
      </c>
      <c r="J337" s="15">
        <v>8.34326394716288</v>
      </c>
      <c r="K337" s="14">
        <v>39839.085347702698</v>
      </c>
      <c r="L337" s="16">
        <v>162366.90037218601</v>
      </c>
    </row>
    <row r="338" spans="1:12" x14ac:dyDescent="0.25">
      <c r="A338" s="12">
        <v>2001</v>
      </c>
      <c r="B338" s="13" t="s">
        <v>25</v>
      </c>
      <c r="C338" s="13" t="s">
        <v>37</v>
      </c>
      <c r="D338" s="13" t="s">
        <v>43</v>
      </c>
      <c r="E338" s="12">
        <v>46</v>
      </c>
      <c r="F338" s="14">
        <v>1</v>
      </c>
      <c r="G338" s="12">
        <v>20510</v>
      </c>
      <c r="H338" s="13" t="s">
        <v>28</v>
      </c>
      <c r="I338" s="12">
        <v>729</v>
      </c>
      <c r="J338" s="15">
        <v>15.293510691156101</v>
      </c>
      <c r="K338" s="14">
        <v>11148.969293852801</v>
      </c>
      <c r="L338" s="16">
        <v>35322.335490637997</v>
      </c>
    </row>
    <row r="339" spans="1:12" x14ac:dyDescent="0.25">
      <c r="A339" s="12">
        <v>2001</v>
      </c>
      <c r="B339" s="13" t="s">
        <v>25</v>
      </c>
      <c r="C339" s="13" t="s">
        <v>44</v>
      </c>
      <c r="D339" s="13" t="s">
        <v>45</v>
      </c>
      <c r="E339" s="12">
        <v>38</v>
      </c>
      <c r="F339" s="14">
        <v>1</v>
      </c>
      <c r="G339" s="12">
        <v>20510</v>
      </c>
      <c r="H339" s="13" t="s">
        <v>28</v>
      </c>
      <c r="I339" s="12">
        <v>5782</v>
      </c>
      <c r="J339" s="15">
        <v>5.4184931932448599</v>
      </c>
      <c r="K339" s="14">
        <v>31329.727643341801</v>
      </c>
      <c r="L339" s="16">
        <v>129620.091753873</v>
      </c>
    </row>
    <row r="340" spans="1:12" x14ac:dyDescent="0.25">
      <c r="A340" s="12">
        <v>2001</v>
      </c>
      <c r="B340" s="13" t="s">
        <v>25</v>
      </c>
      <c r="C340" s="13" t="s">
        <v>44</v>
      </c>
      <c r="D340" s="13" t="s">
        <v>46</v>
      </c>
      <c r="E340" s="12">
        <v>41</v>
      </c>
      <c r="F340" s="14">
        <v>0</v>
      </c>
      <c r="G340" s="12">
        <v>20510</v>
      </c>
      <c r="H340" s="13" t="s">
        <v>28</v>
      </c>
      <c r="I340" s="12">
        <v>1310</v>
      </c>
      <c r="J340" s="15">
        <v>6.0054493792312504</v>
      </c>
      <c r="K340" s="14">
        <v>7867.1386867929295</v>
      </c>
      <c r="L340" s="16">
        <v>22389.425261696299</v>
      </c>
    </row>
    <row r="341" spans="1:12" x14ac:dyDescent="0.25">
      <c r="A341" s="12">
        <v>2001</v>
      </c>
      <c r="B341" s="13" t="s">
        <v>25</v>
      </c>
      <c r="C341" s="13" t="s">
        <v>44</v>
      </c>
      <c r="D341" s="13" t="s">
        <v>47</v>
      </c>
      <c r="E341" s="12">
        <v>42</v>
      </c>
      <c r="F341" s="14">
        <v>0</v>
      </c>
      <c r="G341" s="12">
        <v>20510</v>
      </c>
      <c r="H341" s="13" t="s">
        <v>28</v>
      </c>
      <c r="I341" s="12">
        <v>2036</v>
      </c>
      <c r="J341" s="15">
        <v>13.5497644298017</v>
      </c>
      <c r="K341" s="14">
        <v>27587.320379076202</v>
      </c>
      <c r="L341" s="16">
        <v>68177.5917767957</v>
      </c>
    </row>
    <row r="342" spans="1:12" x14ac:dyDescent="0.25">
      <c r="A342" s="12">
        <v>2001</v>
      </c>
      <c r="B342" s="13" t="s">
        <v>25</v>
      </c>
      <c r="C342" s="13" t="s">
        <v>48</v>
      </c>
      <c r="D342" s="13" t="s">
        <v>49</v>
      </c>
      <c r="E342" s="12">
        <v>25</v>
      </c>
      <c r="F342" s="14">
        <v>1</v>
      </c>
      <c r="G342" s="12">
        <v>20510</v>
      </c>
      <c r="H342" s="13" t="s">
        <v>28</v>
      </c>
      <c r="I342" s="12">
        <v>9147</v>
      </c>
      <c r="J342" s="15">
        <v>11.1350654203946</v>
      </c>
      <c r="K342" s="14">
        <v>101852.44340035001</v>
      </c>
      <c r="L342" s="16">
        <v>294277.42225298297</v>
      </c>
    </row>
    <row r="343" spans="1:12" x14ac:dyDescent="0.25">
      <c r="A343" s="12">
        <v>2000</v>
      </c>
      <c r="B343" s="13" t="s">
        <v>25</v>
      </c>
      <c r="C343" s="13" t="s">
        <v>26</v>
      </c>
      <c r="D343" s="13" t="s">
        <v>27</v>
      </c>
      <c r="E343" s="12">
        <v>15</v>
      </c>
      <c r="F343" s="14">
        <v>1</v>
      </c>
      <c r="G343" s="12">
        <v>20510</v>
      </c>
      <c r="H343" s="13" t="s">
        <v>28</v>
      </c>
      <c r="I343" s="12">
        <v>14062</v>
      </c>
      <c r="J343" s="15">
        <v>2.7652700854114598</v>
      </c>
      <c r="K343" s="14">
        <v>38885.227941055899</v>
      </c>
      <c r="L343" s="16">
        <v>120451.38098025</v>
      </c>
    </row>
    <row r="344" spans="1:12" x14ac:dyDescent="0.25">
      <c r="A344" s="12">
        <v>2000</v>
      </c>
      <c r="B344" s="13" t="s">
        <v>25</v>
      </c>
      <c r="C344" s="13" t="s">
        <v>26</v>
      </c>
      <c r="D344" s="13" t="s">
        <v>29</v>
      </c>
      <c r="E344" s="12">
        <v>16</v>
      </c>
      <c r="F344" s="14">
        <v>1</v>
      </c>
      <c r="G344" s="12">
        <v>20510</v>
      </c>
      <c r="H344" s="13" t="s">
        <v>28</v>
      </c>
      <c r="I344" s="12">
        <v>10380</v>
      </c>
      <c r="J344" s="15">
        <v>0.50335359252144196</v>
      </c>
      <c r="K344" s="14">
        <v>7078.1582180365203</v>
      </c>
      <c r="L344" s="16">
        <v>21925.393711246201</v>
      </c>
    </row>
    <row r="345" spans="1:12" x14ac:dyDescent="0.25">
      <c r="A345" s="12">
        <v>2000</v>
      </c>
      <c r="B345" s="13" t="s">
        <v>25</v>
      </c>
      <c r="C345" s="13" t="s">
        <v>26</v>
      </c>
      <c r="D345" s="13" t="s">
        <v>30</v>
      </c>
      <c r="E345" s="12">
        <v>18</v>
      </c>
      <c r="F345" s="14">
        <v>1</v>
      </c>
      <c r="G345" s="12">
        <v>20510</v>
      </c>
      <c r="H345" s="13" t="s">
        <v>28</v>
      </c>
      <c r="I345" s="12">
        <v>10570</v>
      </c>
      <c r="J345" s="15">
        <v>2.5350390863610501</v>
      </c>
      <c r="K345" s="14">
        <v>26795.363142836301</v>
      </c>
      <c r="L345" s="16">
        <v>71341.063298483801</v>
      </c>
    </row>
    <row r="346" spans="1:12" x14ac:dyDescent="0.25">
      <c r="A346" s="12">
        <v>2000</v>
      </c>
      <c r="B346" s="13" t="s">
        <v>25</v>
      </c>
      <c r="C346" s="13" t="s">
        <v>26</v>
      </c>
      <c r="D346" s="13" t="s">
        <v>31</v>
      </c>
      <c r="E346" s="12">
        <v>17</v>
      </c>
      <c r="F346" s="14">
        <v>1</v>
      </c>
      <c r="G346" s="12">
        <v>20510</v>
      </c>
      <c r="H346" s="13" t="s">
        <v>28</v>
      </c>
      <c r="I346" s="12">
        <v>11440</v>
      </c>
      <c r="J346" s="15">
        <v>1.66823044983693</v>
      </c>
      <c r="K346" s="14">
        <v>17633.195854776401</v>
      </c>
      <c r="L346" s="16">
        <v>46947.336930064397</v>
      </c>
    </row>
    <row r="347" spans="1:12" x14ac:dyDescent="0.25">
      <c r="A347" s="12">
        <v>2000</v>
      </c>
      <c r="B347" s="13" t="s">
        <v>25</v>
      </c>
      <c r="C347" s="13" t="s">
        <v>32</v>
      </c>
      <c r="D347" s="13" t="s">
        <v>33</v>
      </c>
      <c r="E347" s="12">
        <v>36</v>
      </c>
      <c r="F347" s="14">
        <v>0</v>
      </c>
      <c r="G347" s="12">
        <v>20510</v>
      </c>
      <c r="H347" s="13" t="s">
        <v>28</v>
      </c>
      <c r="I347" s="12">
        <v>6346</v>
      </c>
      <c r="J347" s="15">
        <v>7.2425044831788901</v>
      </c>
      <c r="K347" s="14">
        <v>45960.9334502532</v>
      </c>
      <c r="L347" s="16">
        <v>174973.83627417899</v>
      </c>
    </row>
    <row r="348" spans="1:12" x14ac:dyDescent="0.25">
      <c r="A348" s="12">
        <v>2000</v>
      </c>
      <c r="B348" s="13" t="s">
        <v>25</v>
      </c>
      <c r="C348" s="13" t="s">
        <v>32</v>
      </c>
      <c r="D348" s="13" t="s">
        <v>34</v>
      </c>
      <c r="E348" s="12">
        <v>30</v>
      </c>
      <c r="F348" s="14">
        <v>1</v>
      </c>
      <c r="G348" s="12">
        <v>20510</v>
      </c>
      <c r="H348" s="13" t="s">
        <v>28</v>
      </c>
      <c r="I348" s="12">
        <v>8083</v>
      </c>
      <c r="J348" s="15">
        <v>7.7863387675046303</v>
      </c>
      <c r="K348" s="14">
        <v>62936.976257739901</v>
      </c>
      <c r="L348" s="16">
        <v>259713.23391850301</v>
      </c>
    </row>
    <row r="349" spans="1:12" x14ac:dyDescent="0.25">
      <c r="A349" s="12">
        <v>2000</v>
      </c>
      <c r="B349" s="13" t="s">
        <v>25</v>
      </c>
      <c r="C349" s="13" t="s">
        <v>32</v>
      </c>
      <c r="D349" s="13" t="s">
        <v>35</v>
      </c>
      <c r="E349" s="12">
        <v>35</v>
      </c>
      <c r="F349" s="14">
        <v>1</v>
      </c>
      <c r="G349" s="12">
        <v>20510</v>
      </c>
      <c r="H349" s="13" t="s">
        <v>28</v>
      </c>
      <c r="I349" s="12">
        <v>9580</v>
      </c>
      <c r="J349" s="15">
        <v>6.4889737962622496</v>
      </c>
      <c r="K349" s="14">
        <v>62164.368968192299</v>
      </c>
      <c r="L349" s="16">
        <v>246654.816488046</v>
      </c>
    </row>
    <row r="350" spans="1:12" x14ac:dyDescent="0.25">
      <c r="A350" s="12">
        <v>2000</v>
      </c>
      <c r="B350" s="13" t="s">
        <v>25</v>
      </c>
      <c r="C350" s="13" t="s">
        <v>32</v>
      </c>
      <c r="D350" s="13" t="s">
        <v>36</v>
      </c>
      <c r="E350" s="12">
        <v>31</v>
      </c>
      <c r="F350" s="14">
        <v>0</v>
      </c>
      <c r="G350" s="12">
        <v>20510</v>
      </c>
      <c r="H350" s="13" t="s">
        <v>28</v>
      </c>
      <c r="I350" s="12">
        <v>13076</v>
      </c>
      <c r="J350" s="15">
        <v>6.5066674420674202</v>
      </c>
      <c r="K350" s="14">
        <v>85081.183472473596</v>
      </c>
      <c r="L350" s="16">
        <v>225451.547764602</v>
      </c>
    </row>
    <row r="351" spans="1:12" x14ac:dyDescent="0.25">
      <c r="A351" s="12">
        <v>2000</v>
      </c>
      <c r="B351" s="13" t="s">
        <v>25</v>
      </c>
      <c r="C351" s="13" t="s">
        <v>37</v>
      </c>
      <c r="D351" s="13" t="s">
        <v>38</v>
      </c>
      <c r="E351" s="12">
        <v>55</v>
      </c>
      <c r="F351" s="14">
        <v>1</v>
      </c>
      <c r="G351" s="12">
        <v>20510</v>
      </c>
      <c r="H351" s="13" t="s">
        <v>28</v>
      </c>
      <c r="I351" s="12">
        <v>1981</v>
      </c>
      <c r="J351" s="15">
        <v>8.8519805339606403</v>
      </c>
      <c r="K351" s="14">
        <v>17535.773437775999</v>
      </c>
      <c r="L351" s="16">
        <v>50665.8119936843</v>
      </c>
    </row>
    <row r="352" spans="1:12" x14ac:dyDescent="0.25">
      <c r="A352" s="12">
        <v>2000</v>
      </c>
      <c r="B352" s="13" t="s">
        <v>25</v>
      </c>
      <c r="C352" s="13" t="s">
        <v>37</v>
      </c>
      <c r="D352" s="13" t="s">
        <v>39</v>
      </c>
      <c r="E352" s="12">
        <v>39</v>
      </c>
      <c r="F352" s="14">
        <v>1</v>
      </c>
      <c r="G352" s="12">
        <v>20510</v>
      </c>
      <c r="H352" s="13" t="s">
        <v>28</v>
      </c>
      <c r="I352" s="12">
        <v>1831</v>
      </c>
      <c r="J352" s="15">
        <v>3.2647259901071402</v>
      </c>
      <c r="K352" s="14">
        <v>5977.7132878861703</v>
      </c>
      <c r="L352" s="16">
        <v>28834.521923764802</v>
      </c>
    </row>
    <row r="353" spans="1:12" x14ac:dyDescent="0.25">
      <c r="A353" s="12">
        <v>2000</v>
      </c>
      <c r="B353" s="13" t="s">
        <v>25</v>
      </c>
      <c r="C353" s="13" t="s">
        <v>37</v>
      </c>
      <c r="D353" s="13" t="s">
        <v>40</v>
      </c>
      <c r="E353" s="12">
        <v>47</v>
      </c>
      <c r="F353" s="14">
        <v>1</v>
      </c>
      <c r="G353" s="12">
        <v>20510</v>
      </c>
      <c r="H353" s="13" t="s">
        <v>28</v>
      </c>
      <c r="I353" s="12">
        <v>1253</v>
      </c>
      <c r="J353" s="15">
        <v>6.1588210877001401</v>
      </c>
      <c r="K353" s="14">
        <v>7717.0028228882702</v>
      </c>
      <c r="L353" s="16">
        <v>29591.478410234999</v>
      </c>
    </row>
    <row r="354" spans="1:12" x14ac:dyDescent="0.25">
      <c r="A354" s="12">
        <v>2000</v>
      </c>
      <c r="B354" s="13" t="s">
        <v>25</v>
      </c>
      <c r="C354" s="13" t="s">
        <v>37</v>
      </c>
      <c r="D354" s="13" t="s">
        <v>41</v>
      </c>
      <c r="E354" s="12">
        <v>49</v>
      </c>
      <c r="F354" s="14">
        <v>0</v>
      </c>
      <c r="G354" s="12">
        <v>20510</v>
      </c>
      <c r="H354" s="13" t="s">
        <v>28</v>
      </c>
      <c r="I354" s="12">
        <v>0</v>
      </c>
      <c r="J354" s="17"/>
      <c r="K354" s="14">
        <v>0</v>
      </c>
      <c r="L354" s="16">
        <v>0</v>
      </c>
    </row>
    <row r="355" spans="1:12" x14ac:dyDescent="0.25">
      <c r="A355" s="12">
        <v>2000</v>
      </c>
      <c r="B355" s="13" t="s">
        <v>25</v>
      </c>
      <c r="C355" s="13" t="s">
        <v>37</v>
      </c>
      <c r="D355" s="13" t="s">
        <v>42</v>
      </c>
      <c r="E355" s="12">
        <v>45</v>
      </c>
      <c r="F355" s="14">
        <v>1</v>
      </c>
      <c r="G355" s="12">
        <v>20510</v>
      </c>
      <c r="H355" s="13" t="s">
        <v>28</v>
      </c>
      <c r="I355" s="12">
        <v>4775</v>
      </c>
      <c r="J355" s="15">
        <v>8.4663644874906794</v>
      </c>
      <c r="K355" s="14">
        <v>40426.890427767998</v>
      </c>
      <c r="L355" s="16">
        <v>159006.504239606</v>
      </c>
    </row>
    <row r="356" spans="1:12" x14ac:dyDescent="0.25">
      <c r="A356" s="12">
        <v>2000</v>
      </c>
      <c r="B356" s="13" t="s">
        <v>25</v>
      </c>
      <c r="C356" s="13" t="s">
        <v>37</v>
      </c>
      <c r="D356" s="13" t="s">
        <v>43</v>
      </c>
      <c r="E356" s="12">
        <v>46</v>
      </c>
      <c r="F356" s="14">
        <v>1</v>
      </c>
      <c r="G356" s="12">
        <v>20510</v>
      </c>
      <c r="H356" s="13" t="s">
        <v>28</v>
      </c>
      <c r="I356" s="12">
        <v>729</v>
      </c>
      <c r="J356" s="15">
        <v>13.1233039152635</v>
      </c>
      <c r="K356" s="14">
        <v>9566.88855422706</v>
      </c>
      <c r="L356" s="16">
        <v>35617.441683957601</v>
      </c>
    </row>
    <row r="357" spans="1:12" x14ac:dyDescent="0.25">
      <c r="A357" s="12">
        <v>2000</v>
      </c>
      <c r="B357" s="13" t="s">
        <v>25</v>
      </c>
      <c r="C357" s="13" t="s">
        <v>44</v>
      </c>
      <c r="D357" s="13" t="s">
        <v>45</v>
      </c>
      <c r="E357" s="12">
        <v>38</v>
      </c>
      <c r="F357" s="14">
        <v>1</v>
      </c>
      <c r="G357" s="12">
        <v>20510</v>
      </c>
      <c r="H357" s="13" t="s">
        <v>28</v>
      </c>
      <c r="I357" s="12">
        <v>5782</v>
      </c>
      <c r="J357" s="15">
        <v>6.3338126011607203</v>
      </c>
      <c r="K357" s="14">
        <v>36622.104459911301</v>
      </c>
      <c r="L357" s="16">
        <v>158410.70320873099</v>
      </c>
    </row>
    <row r="358" spans="1:12" x14ac:dyDescent="0.25">
      <c r="A358" s="12">
        <v>2000</v>
      </c>
      <c r="B358" s="13" t="s">
        <v>25</v>
      </c>
      <c r="C358" s="13" t="s">
        <v>44</v>
      </c>
      <c r="D358" s="13" t="s">
        <v>46</v>
      </c>
      <c r="E358" s="12">
        <v>41</v>
      </c>
      <c r="F358" s="14">
        <v>0</v>
      </c>
      <c r="G358" s="12">
        <v>20510</v>
      </c>
      <c r="H358" s="13" t="s">
        <v>28</v>
      </c>
      <c r="I358" s="12">
        <v>1310</v>
      </c>
      <c r="J358" s="15">
        <v>4.6036615690666602</v>
      </c>
      <c r="K358" s="14">
        <v>6030.7966554773202</v>
      </c>
      <c r="L358" s="16">
        <v>16775.637186563901</v>
      </c>
    </row>
    <row r="359" spans="1:12" x14ac:dyDescent="0.25">
      <c r="A359" s="12">
        <v>2000</v>
      </c>
      <c r="B359" s="13" t="s">
        <v>25</v>
      </c>
      <c r="C359" s="13" t="s">
        <v>44</v>
      </c>
      <c r="D359" s="13" t="s">
        <v>47</v>
      </c>
      <c r="E359" s="12">
        <v>42</v>
      </c>
      <c r="F359" s="14">
        <v>0</v>
      </c>
      <c r="G359" s="12">
        <v>20510</v>
      </c>
      <c r="H359" s="13" t="s">
        <v>28</v>
      </c>
      <c r="I359" s="12">
        <v>2036</v>
      </c>
      <c r="J359" s="15">
        <v>7.4446999137023697</v>
      </c>
      <c r="K359" s="14">
        <v>15157.409024298</v>
      </c>
      <c r="L359" s="16">
        <v>33277.704560638304</v>
      </c>
    </row>
    <row r="360" spans="1:12" x14ac:dyDescent="0.25">
      <c r="A360" s="12">
        <v>2000</v>
      </c>
      <c r="B360" s="13" t="s">
        <v>25</v>
      </c>
      <c r="C360" s="13" t="s">
        <v>48</v>
      </c>
      <c r="D360" s="13" t="s">
        <v>49</v>
      </c>
      <c r="E360" s="12">
        <v>25</v>
      </c>
      <c r="F360" s="14">
        <v>1</v>
      </c>
      <c r="G360" s="12">
        <v>20510</v>
      </c>
      <c r="H360" s="13" t="s">
        <v>28</v>
      </c>
      <c r="I360" s="12">
        <v>9147</v>
      </c>
      <c r="J360" s="15">
        <v>9.1457522552742194</v>
      </c>
      <c r="K360" s="14">
        <v>83656.195878993298</v>
      </c>
      <c r="L360" s="16">
        <v>246840.75497119501</v>
      </c>
    </row>
    <row r="361" spans="1:12" x14ac:dyDescent="0.25">
      <c r="A361" s="12">
        <v>1999</v>
      </c>
      <c r="B361" s="13" t="s">
        <v>25</v>
      </c>
      <c r="C361" s="13" t="s">
        <v>50</v>
      </c>
      <c r="D361" s="13" t="s">
        <v>51</v>
      </c>
      <c r="E361" s="12">
        <v>9</v>
      </c>
      <c r="F361" s="14">
        <v>1</v>
      </c>
      <c r="G361" s="12">
        <v>20510</v>
      </c>
      <c r="H361" s="13" t="s">
        <v>28</v>
      </c>
      <c r="I361" s="12">
        <v>5060</v>
      </c>
      <c r="J361" s="15">
        <v>3.3495625594559701</v>
      </c>
      <c r="K361" s="14">
        <v>16948.786550847199</v>
      </c>
      <c r="L361" s="16">
        <v>39840.746559558698</v>
      </c>
    </row>
    <row r="362" spans="1:12" x14ac:dyDescent="0.25">
      <c r="A362" s="12">
        <v>1999</v>
      </c>
      <c r="B362" s="13" t="s">
        <v>25</v>
      </c>
      <c r="C362" s="13" t="s">
        <v>50</v>
      </c>
      <c r="D362" s="13" t="s">
        <v>52</v>
      </c>
      <c r="E362" s="12">
        <v>8</v>
      </c>
      <c r="F362" s="14">
        <v>1</v>
      </c>
      <c r="G362" s="12">
        <v>20510</v>
      </c>
      <c r="H362" s="13" t="s">
        <v>28</v>
      </c>
      <c r="I362" s="12">
        <v>12390</v>
      </c>
      <c r="J362" s="15">
        <v>2.3540935845836999</v>
      </c>
      <c r="K362" s="14">
        <v>29167.219512992098</v>
      </c>
      <c r="L362" s="16">
        <v>82302.170690591796</v>
      </c>
    </row>
    <row r="363" spans="1:12" x14ac:dyDescent="0.25">
      <c r="A363" s="12">
        <v>1999</v>
      </c>
      <c r="B363" s="13" t="s">
        <v>25</v>
      </c>
      <c r="C363" s="13" t="s">
        <v>50</v>
      </c>
      <c r="D363" s="13" t="s">
        <v>53</v>
      </c>
      <c r="E363" s="12">
        <v>7</v>
      </c>
      <c r="F363" s="14">
        <v>1</v>
      </c>
      <c r="G363" s="12">
        <v>20510</v>
      </c>
      <c r="H363" s="13" t="s">
        <v>28</v>
      </c>
      <c r="I363" s="12">
        <v>4070</v>
      </c>
      <c r="J363" s="15">
        <v>0.62565982842249601</v>
      </c>
      <c r="K363" s="14">
        <v>2546.4355016795598</v>
      </c>
      <c r="L363" s="16">
        <v>8217.6953751228102</v>
      </c>
    </row>
    <row r="364" spans="1:12" x14ac:dyDescent="0.25">
      <c r="A364" s="12">
        <v>1999</v>
      </c>
      <c r="B364" s="13" t="s">
        <v>25</v>
      </c>
      <c r="C364" s="13" t="s">
        <v>50</v>
      </c>
      <c r="D364" s="13" t="s">
        <v>54</v>
      </c>
      <c r="E364" s="12">
        <v>6</v>
      </c>
      <c r="F364" s="14">
        <v>1</v>
      </c>
      <c r="G364" s="12">
        <v>20510</v>
      </c>
      <c r="H364" s="13" t="s">
        <v>28</v>
      </c>
      <c r="I364" s="12">
        <v>4800</v>
      </c>
      <c r="J364" s="15">
        <v>0.38897203487710003</v>
      </c>
      <c r="K364" s="14">
        <v>1867.0657674100801</v>
      </c>
      <c r="L364" s="16">
        <v>5952.0169410851204</v>
      </c>
    </row>
    <row r="365" spans="1:12" x14ac:dyDescent="0.25">
      <c r="A365" s="12">
        <v>1999</v>
      </c>
      <c r="B365" s="13" t="s">
        <v>25</v>
      </c>
      <c r="C365" s="13" t="s">
        <v>32</v>
      </c>
      <c r="D365" s="13" t="s">
        <v>33</v>
      </c>
      <c r="E365" s="12">
        <v>36</v>
      </c>
      <c r="F365" s="14">
        <v>0</v>
      </c>
      <c r="G365" s="12">
        <v>20510</v>
      </c>
      <c r="H365" s="13" t="s">
        <v>28</v>
      </c>
      <c r="I365" s="12">
        <v>6346</v>
      </c>
      <c r="J365" s="15">
        <v>9.6681277654448508</v>
      </c>
      <c r="K365" s="14">
        <v>61353.938799513002</v>
      </c>
      <c r="L365" s="16">
        <v>178017.98774883701</v>
      </c>
    </row>
    <row r="366" spans="1:12" x14ac:dyDescent="0.25">
      <c r="A366" s="12">
        <v>1999</v>
      </c>
      <c r="B366" s="13" t="s">
        <v>25</v>
      </c>
      <c r="C366" s="13" t="s">
        <v>32</v>
      </c>
      <c r="D366" s="13" t="s">
        <v>34</v>
      </c>
      <c r="E366" s="12">
        <v>30</v>
      </c>
      <c r="F366" s="14">
        <v>1</v>
      </c>
      <c r="G366" s="12">
        <v>20510</v>
      </c>
      <c r="H366" s="13" t="s">
        <v>28</v>
      </c>
      <c r="I366" s="12">
        <v>8083</v>
      </c>
      <c r="J366" s="15">
        <v>9.8163116311034901</v>
      </c>
      <c r="K366" s="14">
        <v>79345.246914209507</v>
      </c>
      <c r="L366" s="16">
        <v>300190.23394459701</v>
      </c>
    </row>
    <row r="367" spans="1:12" x14ac:dyDescent="0.25">
      <c r="A367" s="12">
        <v>1999</v>
      </c>
      <c r="B367" s="13" t="s">
        <v>25</v>
      </c>
      <c r="C367" s="13" t="s">
        <v>32</v>
      </c>
      <c r="D367" s="13" t="s">
        <v>35</v>
      </c>
      <c r="E367" s="12">
        <v>35</v>
      </c>
      <c r="F367" s="14">
        <v>1</v>
      </c>
      <c r="G367" s="12">
        <v>20510</v>
      </c>
      <c r="H367" s="13" t="s">
        <v>28</v>
      </c>
      <c r="I367" s="12">
        <v>9580</v>
      </c>
      <c r="J367" s="15">
        <v>8.1523676932034306</v>
      </c>
      <c r="K367" s="14">
        <v>78099.682500888899</v>
      </c>
      <c r="L367" s="16">
        <v>307933.14710810501</v>
      </c>
    </row>
    <row r="368" spans="1:12" x14ac:dyDescent="0.25">
      <c r="A368" s="12">
        <v>1999</v>
      </c>
      <c r="B368" s="13" t="s">
        <v>25</v>
      </c>
      <c r="C368" s="13" t="s">
        <v>32</v>
      </c>
      <c r="D368" s="13" t="s">
        <v>36</v>
      </c>
      <c r="E368" s="12">
        <v>31</v>
      </c>
      <c r="F368" s="14">
        <v>0</v>
      </c>
      <c r="G368" s="12">
        <v>20510</v>
      </c>
      <c r="H368" s="13" t="s">
        <v>28</v>
      </c>
      <c r="I368" s="12">
        <v>13076</v>
      </c>
      <c r="J368" s="15">
        <v>11.6463928382397</v>
      </c>
      <c r="K368" s="14">
        <v>152288.23275282301</v>
      </c>
      <c r="L368" s="16">
        <v>342173.39823393797</v>
      </c>
    </row>
    <row r="369" spans="1:12" x14ac:dyDescent="0.25">
      <c r="A369" s="12">
        <v>1999</v>
      </c>
      <c r="B369" s="13" t="s">
        <v>25</v>
      </c>
      <c r="C369" s="13" t="s">
        <v>37</v>
      </c>
      <c r="D369" s="13" t="s">
        <v>38</v>
      </c>
      <c r="E369" s="12">
        <v>55</v>
      </c>
      <c r="F369" s="14">
        <v>1</v>
      </c>
      <c r="G369" s="12">
        <v>20510</v>
      </c>
      <c r="H369" s="13" t="s">
        <v>28</v>
      </c>
      <c r="I369" s="12">
        <v>1981</v>
      </c>
      <c r="J369" s="15">
        <v>7.52301466641154</v>
      </c>
      <c r="K369" s="14">
        <v>14903.0920541613</v>
      </c>
      <c r="L369" s="16">
        <v>42987.3815930419</v>
      </c>
    </row>
    <row r="370" spans="1:12" x14ac:dyDescent="0.25">
      <c r="A370" s="12">
        <v>1999</v>
      </c>
      <c r="B370" s="13" t="s">
        <v>25</v>
      </c>
      <c r="C370" s="13" t="s">
        <v>37</v>
      </c>
      <c r="D370" s="13" t="s">
        <v>39</v>
      </c>
      <c r="E370" s="12">
        <v>39</v>
      </c>
      <c r="F370" s="14">
        <v>1</v>
      </c>
      <c r="G370" s="12">
        <v>20510</v>
      </c>
      <c r="H370" s="13" t="s">
        <v>28</v>
      </c>
      <c r="I370" s="12">
        <v>1831</v>
      </c>
      <c r="J370" s="15">
        <v>4.6616529002874101</v>
      </c>
      <c r="K370" s="14">
        <v>8535.4864604262402</v>
      </c>
      <c r="L370" s="16">
        <v>40847.3957178942</v>
      </c>
    </row>
    <row r="371" spans="1:12" x14ac:dyDescent="0.25">
      <c r="A371" s="12">
        <v>1999</v>
      </c>
      <c r="B371" s="13" t="s">
        <v>25</v>
      </c>
      <c r="C371" s="13" t="s">
        <v>37</v>
      </c>
      <c r="D371" s="13" t="s">
        <v>40</v>
      </c>
      <c r="E371" s="12">
        <v>47</v>
      </c>
      <c r="F371" s="14">
        <v>1</v>
      </c>
      <c r="G371" s="12">
        <v>20510</v>
      </c>
      <c r="H371" s="13" t="s">
        <v>28</v>
      </c>
      <c r="I371" s="12">
        <v>1253</v>
      </c>
      <c r="J371" s="15">
        <v>9.5550965392673799</v>
      </c>
      <c r="K371" s="14">
        <v>11972.535963701999</v>
      </c>
      <c r="L371" s="16">
        <v>40247.691701357799</v>
      </c>
    </row>
    <row r="372" spans="1:12" x14ac:dyDescent="0.25">
      <c r="A372" s="12">
        <v>1999</v>
      </c>
      <c r="B372" s="13" t="s">
        <v>25</v>
      </c>
      <c r="C372" s="13" t="s">
        <v>37</v>
      </c>
      <c r="D372" s="13" t="s">
        <v>41</v>
      </c>
      <c r="E372" s="12">
        <v>49</v>
      </c>
      <c r="F372" s="14">
        <v>0</v>
      </c>
      <c r="G372" s="12">
        <v>20510</v>
      </c>
      <c r="H372" s="13" t="s">
        <v>28</v>
      </c>
      <c r="I372" s="12">
        <v>0</v>
      </c>
      <c r="J372" s="17"/>
      <c r="K372" s="14">
        <v>0</v>
      </c>
      <c r="L372" s="16">
        <v>0</v>
      </c>
    </row>
    <row r="373" spans="1:12" x14ac:dyDescent="0.25">
      <c r="A373" s="12">
        <v>1999</v>
      </c>
      <c r="B373" s="13" t="s">
        <v>25</v>
      </c>
      <c r="C373" s="13" t="s">
        <v>37</v>
      </c>
      <c r="D373" s="13" t="s">
        <v>42</v>
      </c>
      <c r="E373" s="12">
        <v>45</v>
      </c>
      <c r="F373" s="14">
        <v>1</v>
      </c>
      <c r="G373" s="12">
        <v>20510</v>
      </c>
      <c r="H373" s="13" t="s">
        <v>28</v>
      </c>
      <c r="I373" s="12">
        <v>4775</v>
      </c>
      <c r="J373" s="15">
        <v>9.5542520543488205</v>
      </c>
      <c r="K373" s="14">
        <v>45621.553559515603</v>
      </c>
      <c r="L373" s="16">
        <v>175259.742833297</v>
      </c>
    </row>
    <row r="374" spans="1:12" x14ac:dyDescent="0.25">
      <c r="A374" s="12">
        <v>1999</v>
      </c>
      <c r="B374" s="13" t="s">
        <v>25</v>
      </c>
      <c r="C374" s="13" t="s">
        <v>37</v>
      </c>
      <c r="D374" s="13" t="s">
        <v>43</v>
      </c>
      <c r="E374" s="12">
        <v>46</v>
      </c>
      <c r="F374" s="14">
        <v>1</v>
      </c>
      <c r="G374" s="12">
        <v>20510</v>
      </c>
      <c r="H374" s="13" t="s">
        <v>28</v>
      </c>
      <c r="I374" s="12">
        <v>729</v>
      </c>
      <c r="J374" s="15">
        <v>15.290158199312501</v>
      </c>
      <c r="K374" s="14">
        <v>11146.525327298799</v>
      </c>
      <c r="L374" s="16">
        <v>35173.944916496999</v>
      </c>
    </row>
    <row r="375" spans="1:12" x14ac:dyDescent="0.25">
      <c r="A375" s="12">
        <v>1999</v>
      </c>
      <c r="B375" s="13" t="s">
        <v>25</v>
      </c>
      <c r="C375" s="13" t="s">
        <v>44</v>
      </c>
      <c r="D375" s="13" t="s">
        <v>45</v>
      </c>
      <c r="E375" s="12">
        <v>38</v>
      </c>
      <c r="F375" s="14">
        <v>1</v>
      </c>
      <c r="G375" s="12">
        <v>20510</v>
      </c>
      <c r="H375" s="13" t="s">
        <v>28</v>
      </c>
      <c r="I375" s="12">
        <v>5782</v>
      </c>
      <c r="J375" s="15">
        <v>7.4834323223740498</v>
      </c>
      <c r="K375" s="14">
        <v>43269.205687966802</v>
      </c>
      <c r="L375" s="16">
        <v>183128.639975739</v>
      </c>
    </row>
    <row r="376" spans="1:12" x14ac:dyDescent="0.25">
      <c r="A376" s="12">
        <v>1999</v>
      </c>
      <c r="B376" s="13" t="s">
        <v>25</v>
      </c>
      <c r="C376" s="13" t="s">
        <v>44</v>
      </c>
      <c r="D376" s="13" t="s">
        <v>46</v>
      </c>
      <c r="E376" s="12">
        <v>41</v>
      </c>
      <c r="F376" s="14">
        <v>0</v>
      </c>
      <c r="G376" s="12">
        <v>20510</v>
      </c>
      <c r="H376" s="13" t="s">
        <v>28</v>
      </c>
      <c r="I376" s="12">
        <v>1310</v>
      </c>
      <c r="J376" s="15">
        <v>5.0451075324176502</v>
      </c>
      <c r="K376" s="14">
        <v>6609.09086746713</v>
      </c>
      <c r="L376" s="16">
        <v>17596.963457039201</v>
      </c>
    </row>
    <row r="377" spans="1:12" x14ac:dyDescent="0.25">
      <c r="A377" s="12">
        <v>1999</v>
      </c>
      <c r="B377" s="13" t="s">
        <v>25</v>
      </c>
      <c r="C377" s="13" t="s">
        <v>44</v>
      </c>
      <c r="D377" s="13" t="s">
        <v>47</v>
      </c>
      <c r="E377" s="12">
        <v>42</v>
      </c>
      <c r="F377" s="14">
        <v>0</v>
      </c>
      <c r="G377" s="12">
        <v>20510</v>
      </c>
      <c r="H377" s="13" t="s">
        <v>28</v>
      </c>
      <c r="I377" s="12">
        <v>2036</v>
      </c>
      <c r="J377" s="15">
        <v>10.5600706237663</v>
      </c>
      <c r="K377" s="14">
        <v>21500.303789988098</v>
      </c>
      <c r="L377" s="16">
        <v>57767.737490783598</v>
      </c>
    </row>
    <row r="378" spans="1:12" x14ac:dyDescent="0.25">
      <c r="A378" s="12">
        <v>1999</v>
      </c>
      <c r="B378" s="13" t="s">
        <v>25</v>
      </c>
      <c r="C378" s="13" t="s">
        <v>48</v>
      </c>
      <c r="D378" s="13" t="s">
        <v>49</v>
      </c>
      <c r="E378" s="12">
        <v>25</v>
      </c>
      <c r="F378" s="14">
        <v>1</v>
      </c>
      <c r="G378" s="12">
        <v>20510</v>
      </c>
      <c r="H378" s="13" t="s">
        <v>28</v>
      </c>
      <c r="I378" s="12">
        <v>9147</v>
      </c>
      <c r="J378" s="15">
        <v>7.8736064453615704</v>
      </c>
      <c r="K378" s="14">
        <v>72019.878155722297</v>
      </c>
      <c r="L378" s="16">
        <v>192190.59415007001</v>
      </c>
    </row>
    <row r="379" spans="1:12" x14ac:dyDescent="0.25">
      <c r="A379" s="12">
        <v>1998</v>
      </c>
      <c r="B379" s="13" t="s">
        <v>25</v>
      </c>
      <c r="C379" s="13" t="s">
        <v>26</v>
      </c>
      <c r="D379" s="13" t="s">
        <v>27</v>
      </c>
      <c r="E379" s="12">
        <v>15</v>
      </c>
      <c r="F379" s="14">
        <v>1</v>
      </c>
      <c r="G379" s="12">
        <v>20510</v>
      </c>
      <c r="H379" s="13" t="s">
        <v>28</v>
      </c>
      <c r="I379" s="12">
        <v>14062</v>
      </c>
      <c r="J379" s="15">
        <v>3.2915776946251398</v>
      </c>
      <c r="K379" s="14">
        <v>46286.165541818802</v>
      </c>
      <c r="L379" s="16">
        <v>139792.119304714</v>
      </c>
    </row>
    <row r="380" spans="1:12" x14ac:dyDescent="0.25">
      <c r="A380" s="12">
        <v>1998</v>
      </c>
      <c r="B380" s="13" t="s">
        <v>25</v>
      </c>
      <c r="C380" s="13" t="s">
        <v>26</v>
      </c>
      <c r="D380" s="13" t="s">
        <v>29</v>
      </c>
      <c r="E380" s="12">
        <v>16</v>
      </c>
      <c r="F380" s="14">
        <v>1</v>
      </c>
      <c r="G380" s="12">
        <v>20510</v>
      </c>
      <c r="H380" s="13" t="s">
        <v>28</v>
      </c>
      <c r="I380" s="12">
        <v>10380</v>
      </c>
      <c r="J380" s="15">
        <v>0.59915574481994405</v>
      </c>
      <c r="K380" s="14">
        <v>8425.3280836580507</v>
      </c>
      <c r="L380" s="16">
        <v>25445.9287103393</v>
      </c>
    </row>
    <row r="381" spans="1:12" x14ac:dyDescent="0.25">
      <c r="A381" s="12">
        <v>1998</v>
      </c>
      <c r="B381" s="13" t="s">
        <v>25</v>
      </c>
      <c r="C381" s="13" t="s">
        <v>26</v>
      </c>
      <c r="D381" s="13" t="s">
        <v>30</v>
      </c>
      <c r="E381" s="12">
        <v>18</v>
      </c>
      <c r="F381" s="14">
        <v>1</v>
      </c>
      <c r="G381" s="12">
        <v>20510</v>
      </c>
      <c r="H381" s="13" t="s">
        <v>28</v>
      </c>
      <c r="I381" s="12">
        <v>10570</v>
      </c>
      <c r="J381" s="15">
        <v>2.4291170288870698</v>
      </c>
      <c r="K381" s="14">
        <v>25675.766995336398</v>
      </c>
      <c r="L381" s="16">
        <v>79556.343553322105</v>
      </c>
    </row>
    <row r="382" spans="1:12" x14ac:dyDescent="0.25">
      <c r="A382" s="12">
        <v>1998</v>
      </c>
      <c r="B382" s="13" t="s">
        <v>25</v>
      </c>
      <c r="C382" s="13" t="s">
        <v>26</v>
      </c>
      <c r="D382" s="13" t="s">
        <v>31</v>
      </c>
      <c r="E382" s="12">
        <v>17</v>
      </c>
      <c r="F382" s="14">
        <v>1</v>
      </c>
      <c r="G382" s="12">
        <v>20510</v>
      </c>
      <c r="H382" s="13" t="s">
        <v>28</v>
      </c>
      <c r="I382" s="12">
        <v>11440</v>
      </c>
      <c r="J382" s="15">
        <v>1.59852643519741</v>
      </c>
      <c r="K382" s="14">
        <v>16896.424420036699</v>
      </c>
      <c r="L382" s="16">
        <v>52353.5575870951</v>
      </c>
    </row>
    <row r="383" spans="1:12" x14ac:dyDescent="0.25">
      <c r="A383" s="12">
        <v>1998</v>
      </c>
      <c r="B383" s="13" t="s">
        <v>25</v>
      </c>
      <c r="C383" s="13" t="s">
        <v>32</v>
      </c>
      <c r="D383" s="13" t="s">
        <v>33</v>
      </c>
      <c r="E383" s="12">
        <v>36</v>
      </c>
      <c r="F383" s="14">
        <v>0</v>
      </c>
      <c r="G383" s="12">
        <v>20510</v>
      </c>
      <c r="H383" s="13" t="s">
        <v>28</v>
      </c>
      <c r="I383" s="12">
        <v>6346</v>
      </c>
      <c r="J383" s="15">
        <v>9.9387135340447497</v>
      </c>
      <c r="K383" s="14">
        <v>63071.076087048001</v>
      </c>
      <c r="L383" s="16">
        <v>202186.39165800999</v>
      </c>
    </row>
    <row r="384" spans="1:12" x14ac:dyDescent="0.25">
      <c r="A384" s="12">
        <v>1998</v>
      </c>
      <c r="B384" s="13" t="s">
        <v>25</v>
      </c>
      <c r="C384" s="13" t="s">
        <v>32</v>
      </c>
      <c r="D384" s="13" t="s">
        <v>34</v>
      </c>
      <c r="E384" s="12">
        <v>30</v>
      </c>
      <c r="F384" s="14">
        <v>1</v>
      </c>
      <c r="G384" s="12">
        <v>20510</v>
      </c>
      <c r="H384" s="13" t="s">
        <v>28</v>
      </c>
      <c r="I384" s="12">
        <v>8083</v>
      </c>
      <c r="J384" s="15">
        <v>7.2324317161077403</v>
      </c>
      <c r="K384" s="14">
        <v>58459.745561298798</v>
      </c>
      <c r="L384" s="16">
        <v>230266.77025773001</v>
      </c>
    </row>
    <row r="385" spans="1:12" x14ac:dyDescent="0.25">
      <c r="A385" s="12">
        <v>1998</v>
      </c>
      <c r="B385" s="13" t="s">
        <v>25</v>
      </c>
      <c r="C385" s="13" t="s">
        <v>32</v>
      </c>
      <c r="D385" s="13" t="s">
        <v>35</v>
      </c>
      <c r="E385" s="12">
        <v>35</v>
      </c>
      <c r="F385" s="14">
        <v>1</v>
      </c>
      <c r="G385" s="12">
        <v>20510</v>
      </c>
      <c r="H385" s="13" t="s">
        <v>28</v>
      </c>
      <c r="I385" s="12">
        <v>9580</v>
      </c>
      <c r="J385" s="15">
        <v>8.2579005147007898</v>
      </c>
      <c r="K385" s="14">
        <v>79110.686930833501</v>
      </c>
      <c r="L385" s="16">
        <v>292477.80787806201</v>
      </c>
    </row>
    <row r="386" spans="1:12" x14ac:dyDescent="0.25">
      <c r="A386" s="12">
        <v>1998</v>
      </c>
      <c r="B386" s="13" t="s">
        <v>25</v>
      </c>
      <c r="C386" s="13" t="s">
        <v>32</v>
      </c>
      <c r="D386" s="13" t="s">
        <v>36</v>
      </c>
      <c r="E386" s="12">
        <v>31</v>
      </c>
      <c r="F386" s="14">
        <v>0</v>
      </c>
      <c r="G386" s="12">
        <v>20510</v>
      </c>
      <c r="H386" s="13" t="s">
        <v>28</v>
      </c>
      <c r="I386" s="12">
        <v>13076</v>
      </c>
      <c r="J386" s="15">
        <v>3.49399594077649</v>
      </c>
      <c r="K386" s="14">
        <v>45687.490921593402</v>
      </c>
      <c r="L386" s="16">
        <v>123952.263910699</v>
      </c>
    </row>
    <row r="387" spans="1:12" x14ac:dyDescent="0.25">
      <c r="A387" s="12">
        <v>1998</v>
      </c>
      <c r="B387" s="13" t="s">
        <v>25</v>
      </c>
      <c r="C387" s="13" t="s">
        <v>37</v>
      </c>
      <c r="D387" s="13" t="s">
        <v>38</v>
      </c>
      <c r="E387" s="12">
        <v>55</v>
      </c>
      <c r="F387" s="14">
        <v>1</v>
      </c>
      <c r="G387" s="12">
        <v>20510</v>
      </c>
      <c r="H387" s="13" t="s">
        <v>28</v>
      </c>
      <c r="I387" s="12">
        <v>1981</v>
      </c>
      <c r="J387" s="15">
        <v>7.6342162406033403</v>
      </c>
      <c r="K387" s="14">
        <v>15123.3823726352</v>
      </c>
      <c r="L387" s="16">
        <v>47203.403955583497</v>
      </c>
    </row>
    <row r="388" spans="1:12" x14ac:dyDescent="0.25">
      <c r="A388" s="12">
        <v>1998</v>
      </c>
      <c r="B388" s="13" t="s">
        <v>25</v>
      </c>
      <c r="C388" s="13" t="s">
        <v>37</v>
      </c>
      <c r="D388" s="13" t="s">
        <v>39</v>
      </c>
      <c r="E388" s="12">
        <v>39</v>
      </c>
      <c r="F388" s="14">
        <v>1</v>
      </c>
      <c r="G388" s="12">
        <v>20510</v>
      </c>
      <c r="H388" s="13" t="s">
        <v>28</v>
      </c>
      <c r="I388" s="12">
        <v>1831</v>
      </c>
      <c r="J388" s="15">
        <v>6.0675041392469504</v>
      </c>
      <c r="K388" s="14">
        <v>11109.600078961201</v>
      </c>
      <c r="L388" s="16">
        <v>51147.745427850699</v>
      </c>
    </row>
    <row r="389" spans="1:12" x14ac:dyDescent="0.25">
      <c r="A389" s="12">
        <v>1998</v>
      </c>
      <c r="B389" s="13" t="s">
        <v>25</v>
      </c>
      <c r="C389" s="13" t="s">
        <v>37</v>
      </c>
      <c r="D389" s="13" t="s">
        <v>40</v>
      </c>
      <c r="E389" s="12">
        <v>47</v>
      </c>
      <c r="F389" s="14">
        <v>1</v>
      </c>
      <c r="G389" s="12">
        <v>20510</v>
      </c>
      <c r="H389" s="13" t="s">
        <v>28</v>
      </c>
      <c r="I389" s="12">
        <v>1253</v>
      </c>
      <c r="J389" s="15">
        <v>6.0797760542273096</v>
      </c>
      <c r="K389" s="14">
        <v>7617.9593959468102</v>
      </c>
      <c r="L389" s="16">
        <v>22608.818218614699</v>
      </c>
    </row>
    <row r="390" spans="1:12" x14ac:dyDescent="0.25">
      <c r="A390" s="12">
        <v>1998</v>
      </c>
      <c r="B390" s="13" t="s">
        <v>25</v>
      </c>
      <c r="C390" s="13" t="s">
        <v>37</v>
      </c>
      <c r="D390" s="13" t="s">
        <v>41</v>
      </c>
      <c r="E390" s="12">
        <v>49</v>
      </c>
      <c r="F390" s="14">
        <v>0</v>
      </c>
      <c r="G390" s="12">
        <v>20510</v>
      </c>
      <c r="H390" s="13" t="s">
        <v>28</v>
      </c>
      <c r="I390" s="12">
        <v>0</v>
      </c>
      <c r="J390" s="17"/>
      <c r="K390" s="14">
        <v>0</v>
      </c>
      <c r="L390" s="16">
        <v>0</v>
      </c>
    </row>
    <row r="391" spans="1:12" x14ac:dyDescent="0.25">
      <c r="A391" s="12">
        <v>1998</v>
      </c>
      <c r="B391" s="13" t="s">
        <v>25</v>
      </c>
      <c r="C391" s="13" t="s">
        <v>37</v>
      </c>
      <c r="D391" s="13" t="s">
        <v>42</v>
      </c>
      <c r="E391" s="12">
        <v>45</v>
      </c>
      <c r="F391" s="14">
        <v>1</v>
      </c>
      <c r="G391" s="12">
        <v>20510</v>
      </c>
      <c r="H391" s="13" t="s">
        <v>28</v>
      </c>
      <c r="I391" s="12">
        <v>4775</v>
      </c>
      <c r="J391" s="15">
        <v>10.004897714552699</v>
      </c>
      <c r="K391" s="14">
        <v>47773.386586989203</v>
      </c>
      <c r="L391" s="16">
        <v>194156.99053833701</v>
      </c>
    </row>
    <row r="392" spans="1:12" x14ac:dyDescent="0.25">
      <c r="A392" s="12">
        <v>1998</v>
      </c>
      <c r="B392" s="13" t="s">
        <v>25</v>
      </c>
      <c r="C392" s="13" t="s">
        <v>37</v>
      </c>
      <c r="D392" s="13" t="s">
        <v>43</v>
      </c>
      <c r="E392" s="12">
        <v>46</v>
      </c>
      <c r="F392" s="14">
        <v>1</v>
      </c>
      <c r="G392" s="12">
        <v>20510</v>
      </c>
      <c r="H392" s="13" t="s">
        <v>28</v>
      </c>
      <c r="I392" s="12">
        <v>729</v>
      </c>
      <c r="J392" s="15">
        <v>13.639545898057101</v>
      </c>
      <c r="K392" s="14">
        <v>9943.2289596836108</v>
      </c>
      <c r="L392" s="16">
        <v>34232.626505268599</v>
      </c>
    </row>
    <row r="393" spans="1:12" x14ac:dyDescent="0.25">
      <c r="A393" s="12">
        <v>1998</v>
      </c>
      <c r="B393" s="13" t="s">
        <v>25</v>
      </c>
      <c r="C393" s="13" t="s">
        <v>44</v>
      </c>
      <c r="D393" s="13" t="s">
        <v>45</v>
      </c>
      <c r="E393" s="12">
        <v>38</v>
      </c>
      <c r="F393" s="14">
        <v>1</v>
      </c>
      <c r="G393" s="12">
        <v>20510</v>
      </c>
      <c r="H393" s="13" t="s">
        <v>28</v>
      </c>
      <c r="I393" s="12">
        <v>5782</v>
      </c>
      <c r="J393" s="15">
        <v>7.5660191485846804</v>
      </c>
      <c r="K393" s="14">
        <v>43746.722717116601</v>
      </c>
      <c r="L393" s="16">
        <v>178783.442921212</v>
      </c>
    </row>
    <row r="394" spans="1:12" x14ac:dyDescent="0.25">
      <c r="A394" s="12">
        <v>1998</v>
      </c>
      <c r="B394" s="13" t="s">
        <v>25</v>
      </c>
      <c r="C394" s="13" t="s">
        <v>44</v>
      </c>
      <c r="D394" s="13" t="s">
        <v>46</v>
      </c>
      <c r="E394" s="12">
        <v>41</v>
      </c>
      <c r="F394" s="14">
        <v>0</v>
      </c>
      <c r="G394" s="12">
        <v>20510</v>
      </c>
      <c r="H394" s="13" t="s">
        <v>28</v>
      </c>
      <c r="I394" s="12">
        <v>1310</v>
      </c>
      <c r="J394" s="15">
        <v>7.3804571233404204</v>
      </c>
      <c r="K394" s="14">
        <v>9668.3988315759507</v>
      </c>
      <c r="L394" s="16">
        <v>26794.880603002501</v>
      </c>
    </row>
    <row r="395" spans="1:12" x14ac:dyDescent="0.25">
      <c r="A395" s="12">
        <v>1998</v>
      </c>
      <c r="B395" s="13" t="s">
        <v>25</v>
      </c>
      <c r="C395" s="13" t="s">
        <v>44</v>
      </c>
      <c r="D395" s="13" t="s">
        <v>47</v>
      </c>
      <c r="E395" s="12">
        <v>42</v>
      </c>
      <c r="F395" s="14">
        <v>0</v>
      </c>
      <c r="G395" s="12">
        <v>20510</v>
      </c>
      <c r="H395" s="13" t="s">
        <v>28</v>
      </c>
      <c r="I395" s="12">
        <v>2036</v>
      </c>
      <c r="J395" s="15">
        <v>9.9954315097058704</v>
      </c>
      <c r="K395" s="14">
        <v>20350.6985537611</v>
      </c>
      <c r="L395" s="16">
        <v>52391.309095417797</v>
      </c>
    </row>
    <row r="396" spans="1:12" x14ac:dyDescent="0.25">
      <c r="A396" s="12">
        <v>1998</v>
      </c>
      <c r="B396" s="13" t="s">
        <v>25</v>
      </c>
      <c r="C396" s="13" t="s">
        <v>48</v>
      </c>
      <c r="D396" s="13" t="s">
        <v>49</v>
      </c>
      <c r="E396" s="12">
        <v>25</v>
      </c>
      <c r="F396" s="14">
        <v>1</v>
      </c>
      <c r="G396" s="12">
        <v>20510</v>
      </c>
      <c r="H396" s="13" t="s">
        <v>28</v>
      </c>
      <c r="I396" s="12">
        <v>9147</v>
      </c>
      <c r="J396" s="15">
        <v>7.43173640686532</v>
      </c>
      <c r="K396" s="14">
        <v>67978.092913597095</v>
      </c>
      <c r="L396" s="16">
        <v>206118.98368079599</v>
      </c>
    </row>
    <row r="397" spans="1:12" x14ac:dyDescent="0.25">
      <c r="A397" s="12">
        <v>1997</v>
      </c>
      <c r="B397" s="13" t="s">
        <v>25</v>
      </c>
      <c r="C397" s="13" t="s">
        <v>50</v>
      </c>
      <c r="D397" s="13" t="s">
        <v>51</v>
      </c>
      <c r="E397" s="12">
        <v>9</v>
      </c>
      <c r="F397" s="14">
        <v>1</v>
      </c>
      <c r="G397" s="12">
        <v>20510</v>
      </c>
      <c r="H397" s="13" t="s">
        <v>28</v>
      </c>
      <c r="I397" s="12">
        <v>5060</v>
      </c>
      <c r="J397" s="15">
        <v>2.4361583967870799</v>
      </c>
      <c r="K397" s="14">
        <v>12326.961487742599</v>
      </c>
      <c r="L397" s="16">
        <v>44231.399680634502</v>
      </c>
    </row>
    <row r="398" spans="1:12" x14ac:dyDescent="0.25">
      <c r="A398" s="12">
        <v>1997</v>
      </c>
      <c r="B398" s="13" t="s">
        <v>25</v>
      </c>
      <c r="C398" s="13" t="s">
        <v>50</v>
      </c>
      <c r="D398" s="13" t="s">
        <v>52</v>
      </c>
      <c r="E398" s="12">
        <v>8</v>
      </c>
      <c r="F398" s="14">
        <v>1</v>
      </c>
      <c r="G398" s="12">
        <v>20510</v>
      </c>
      <c r="H398" s="13" t="s">
        <v>28</v>
      </c>
      <c r="I398" s="12">
        <v>12390</v>
      </c>
      <c r="J398" s="15">
        <v>1.96614662343142</v>
      </c>
      <c r="K398" s="14">
        <v>24360.5566643153</v>
      </c>
      <c r="L398" s="16">
        <v>85520.894013208701</v>
      </c>
    </row>
    <row r="399" spans="1:12" x14ac:dyDescent="0.25">
      <c r="A399" s="12">
        <v>1997</v>
      </c>
      <c r="B399" s="13" t="s">
        <v>25</v>
      </c>
      <c r="C399" s="13" t="s">
        <v>50</v>
      </c>
      <c r="D399" s="13" t="s">
        <v>53</v>
      </c>
      <c r="E399" s="12">
        <v>7</v>
      </c>
      <c r="F399" s="14">
        <v>1</v>
      </c>
      <c r="G399" s="12">
        <v>20510</v>
      </c>
      <c r="H399" s="13" t="s">
        <v>28</v>
      </c>
      <c r="I399" s="12">
        <v>4070</v>
      </c>
      <c r="J399" s="15">
        <v>1.20435109909183</v>
      </c>
      <c r="K399" s="14">
        <v>4901.7089733037301</v>
      </c>
      <c r="L399" s="16">
        <v>20276.299183663501</v>
      </c>
    </row>
    <row r="400" spans="1:12" x14ac:dyDescent="0.25">
      <c r="A400" s="12">
        <v>1997</v>
      </c>
      <c r="B400" s="13" t="s">
        <v>25</v>
      </c>
      <c r="C400" s="13" t="s">
        <v>50</v>
      </c>
      <c r="D400" s="13" t="s">
        <v>54</v>
      </c>
      <c r="E400" s="12">
        <v>6</v>
      </c>
      <c r="F400" s="14">
        <v>1</v>
      </c>
      <c r="G400" s="12">
        <v>20510</v>
      </c>
      <c r="H400" s="13" t="s">
        <v>28</v>
      </c>
      <c r="I400" s="12">
        <v>4800</v>
      </c>
      <c r="J400" s="15">
        <v>0.51174122081906104</v>
      </c>
      <c r="K400" s="14">
        <v>2456.3578599314901</v>
      </c>
      <c r="L400" s="16">
        <v>10271.507667693601</v>
      </c>
    </row>
    <row r="401" spans="1:12" x14ac:dyDescent="0.25">
      <c r="A401" s="12">
        <v>1997</v>
      </c>
      <c r="B401" s="13" t="s">
        <v>25</v>
      </c>
      <c r="C401" s="13" t="s">
        <v>32</v>
      </c>
      <c r="D401" s="13" t="s">
        <v>33</v>
      </c>
      <c r="E401" s="12">
        <v>36</v>
      </c>
      <c r="F401" s="14">
        <v>0</v>
      </c>
      <c r="G401" s="12">
        <v>20510</v>
      </c>
      <c r="H401" s="13" t="s">
        <v>28</v>
      </c>
      <c r="I401" s="12">
        <v>6346</v>
      </c>
      <c r="J401" s="15">
        <v>9.32327040418736</v>
      </c>
      <c r="K401" s="14">
        <v>59165.473984973003</v>
      </c>
      <c r="L401" s="16">
        <v>194755.154108811</v>
      </c>
    </row>
    <row r="402" spans="1:12" x14ac:dyDescent="0.25">
      <c r="A402" s="12">
        <v>1997</v>
      </c>
      <c r="B402" s="13" t="s">
        <v>25</v>
      </c>
      <c r="C402" s="13" t="s">
        <v>32</v>
      </c>
      <c r="D402" s="13" t="s">
        <v>34</v>
      </c>
      <c r="E402" s="12">
        <v>30</v>
      </c>
      <c r="F402" s="14">
        <v>1</v>
      </c>
      <c r="G402" s="12">
        <v>20510</v>
      </c>
      <c r="H402" s="13" t="s">
        <v>28</v>
      </c>
      <c r="I402" s="12">
        <v>8083</v>
      </c>
      <c r="J402" s="15">
        <v>9.1087384076239601</v>
      </c>
      <c r="K402" s="14">
        <v>73625.932548824494</v>
      </c>
      <c r="L402" s="16">
        <v>270256.168767403</v>
      </c>
    </row>
    <row r="403" spans="1:12" x14ac:dyDescent="0.25">
      <c r="A403" s="12">
        <v>1997</v>
      </c>
      <c r="B403" s="13" t="s">
        <v>25</v>
      </c>
      <c r="C403" s="13" t="s">
        <v>32</v>
      </c>
      <c r="D403" s="13" t="s">
        <v>35</v>
      </c>
      <c r="E403" s="12">
        <v>35</v>
      </c>
      <c r="F403" s="14">
        <v>1</v>
      </c>
      <c r="G403" s="12">
        <v>20510</v>
      </c>
      <c r="H403" s="13" t="s">
        <v>28</v>
      </c>
      <c r="I403" s="12">
        <v>9580</v>
      </c>
      <c r="J403" s="15">
        <v>10.851172018922201</v>
      </c>
      <c r="K403" s="14">
        <v>103954.22794127501</v>
      </c>
      <c r="L403" s="16">
        <v>413037.99313055503</v>
      </c>
    </row>
    <row r="404" spans="1:12" x14ac:dyDescent="0.25">
      <c r="A404" s="12">
        <v>1997</v>
      </c>
      <c r="B404" s="13" t="s">
        <v>25</v>
      </c>
      <c r="C404" s="13" t="s">
        <v>32</v>
      </c>
      <c r="D404" s="13" t="s">
        <v>36</v>
      </c>
      <c r="E404" s="12">
        <v>31</v>
      </c>
      <c r="F404" s="14">
        <v>0</v>
      </c>
      <c r="G404" s="12">
        <v>20510</v>
      </c>
      <c r="H404" s="13" t="s">
        <v>28</v>
      </c>
      <c r="I404" s="12">
        <v>13076</v>
      </c>
      <c r="J404" s="15">
        <v>6.8556534020371096</v>
      </c>
      <c r="K404" s="14">
        <v>89644.523885037197</v>
      </c>
      <c r="L404" s="16">
        <v>305211.47833257797</v>
      </c>
    </row>
    <row r="405" spans="1:12" x14ac:dyDescent="0.25">
      <c r="A405" s="12">
        <v>1997</v>
      </c>
      <c r="B405" s="13" t="s">
        <v>25</v>
      </c>
      <c r="C405" s="13" t="s">
        <v>37</v>
      </c>
      <c r="D405" s="13" t="s">
        <v>38</v>
      </c>
      <c r="E405" s="12">
        <v>55</v>
      </c>
      <c r="F405" s="14">
        <v>1</v>
      </c>
      <c r="G405" s="12">
        <v>20510</v>
      </c>
      <c r="H405" s="13" t="s">
        <v>28</v>
      </c>
      <c r="I405" s="12">
        <v>1981</v>
      </c>
      <c r="J405" s="15">
        <v>8.5169284230516702</v>
      </c>
      <c r="K405" s="14">
        <v>16872.0352060654</v>
      </c>
      <c r="L405" s="16">
        <v>54664.156521720899</v>
      </c>
    </row>
    <row r="406" spans="1:12" x14ac:dyDescent="0.25">
      <c r="A406" s="12">
        <v>1997</v>
      </c>
      <c r="B406" s="13" t="s">
        <v>25</v>
      </c>
      <c r="C406" s="13" t="s">
        <v>37</v>
      </c>
      <c r="D406" s="13" t="s">
        <v>39</v>
      </c>
      <c r="E406" s="12">
        <v>39</v>
      </c>
      <c r="F406" s="14">
        <v>1</v>
      </c>
      <c r="G406" s="12">
        <v>20510</v>
      </c>
      <c r="H406" s="13" t="s">
        <v>28</v>
      </c>
      <c r="I406" s="12">
        <v>1831</v>
      </c>
      <c r="J406" s="15">
        <v>6.2778696927712199</v>
      </c>
      <c r="K406" s="14">
        <v>11494.779407464101</v>
      </c>
      <c r="L406" s="16">
        <v>51959.627968938097</v>
      </c>
    </row>
    <row r="407" spans="1:12" x14ac:dyDescent="0.25">
      <c r="A407" s="12">
        <v>1997</v>
      </c>
      <c r="B407" s="13" t="s">
        <v>25</v>
      </c>
      <c r="C407" s="13" t="s">
        <v>37</v>
      </c>
      <c r="D407" s="13" t="s">
        <v>40</v>
      </c>
      <c r="E407" s="12">
        <v>47</v>
      </c>
      <c r="F407" s="14">
        <v>1</v>
      </c>
      <c r="G407" s="12">
        <v>20510</v>
      </c>
      <c r="H407" s="13" t="s">
        <v>28</v>
      </c>
      <c r="I407" s="12">
        <v>1253</v>
      </c>
      <c r="J407" s="15">
        <v>5.6567666000052803</v>
      </c>
      <c r="K407" s="14">
        <v>7087.9285498066101</v>
      </c>
      <c r="L407" s="16">
        <v>24419.734928826001</v>
      </c>
    </row>
    <row r="408" spans="1:12" x14ac:dyDescent="0.25">
      <c r="A408" s="12">
        <v>1997</v>
      </c>
      <c r="B408" s="13" t="s">
        <v>25</v>
      </c>
      <c r="C408" s="13" t="s">
        <v>37</v>
      </c>
      <c r="D408" s="13" t="s">
        <v>41</v>
      </c>
      <c r="E408" s="12">
        <v>49</v>
      </c>
      <c r="F408" s="14">
        <v>0</v>
      </c>
      <c r="G408" s="12">
        <v>20510</v>
      </c>
      <c r="H408" s="13" t="s">
        <v>28</v>
      </c>
      <c r="I408" s="12">
        <v>0</v>
      </c>
      <c r="J408" s="17"/>
      <c r="K408" s="14">
        <v>0</v>
      </c>
      <c r="L408" s="16">
        <v>0</v>
      </c>
    </row>
    <row r="409" spans="1:12" x14ac:dyDescent="0.25">
      <c r="A409" s="12">
        <v>1997</v>
      </c>
      <c r="B409" s="13" t="s">
        <v>25</v>
      </c>
      <c r="C409" s="13" t="s">
        <v>37</v>
      </c>
      <c r="D409" s="13" t="s">
        <v>42</v>
      </c>
      <c r="E409" s="12">
        <v>45</v>
      </c>
      <c r="F409" s="14">
        <v>1</v>
      </c>
      <c r="G409" s="12">
        <v>20510</v>
      </c>
      <c r="H409" s="13" t="s">
        <v>28</v>
      </c>
      <c r="I409" s="12">
        <v>4775</v>
      </c>
      <c r="J409" s="15">
        <v>9.9993946458490797</v>
      </c>
      <c r="K409" s="14">
        <v>47747.109433929298</v>
      </c>
      <c r="L409" s="16">
        <v>193372.539446087</v>
      </c>
    </row>
    <row r="410" spans="1:12" x14ac:dyDescent="0.25">
      <c r="A410" s="12">
        <v>1997</v>
      </c>
      <c r="B410" s="13" t="s">
        <v>25</v>
      </c>
      <c r="C410" s="13" t="s">
        <v>37</v>
      </c>
      <c r="D410" s="13" t="s">
        <v>43</v>
      </c>
      <c r="E410" s="12">
        <v>46</v>
      </c>
      <c r="F410" s="14">
        <v>1</v>
      </c>
      <c r="G410" s="12">
        <v>20510</v>
      </c>
      <c r="H410" s="13" t="s">
        <v>28</v>
      </c>
      <c r="I410" s="12">
        <v>729</v>
      </c>
      <c r="J410" s="15">
        <v>13.0115381788927</v>
      </c>
      <c r="K410" s="14">
        <v>9485.4113324127502</v>
      </c>
      <c r="L410" s="16">
        <v>33812.534844289599</v>
      </c>
    </row>
    <row r="411" spans="1:12" x14ac:dyDescent="0.25">
      <c r="A411" s="12">
        <v>1997</v>
      </c>
      <c r="B411" s="13" t="s">
        <v>25</v>
      </c>
      <c r="C411" s="13" t="s">
        <v>44</v>
      </c>
      <c r="D411" s="13" t="s">
        <v>45</v>
      </c>
      <c r="E411" s="12">
        <v>38</v>
      </c>
      <c r="F411" s="14">
        <v>1</v>
      </c>
      <c r="G411" s="12">
        <v>20510</v>
      </c>
      <c r="H411" s="13" t="s">
        <v>28</v>
      </c>
      <c r="I411" s="12">
        <v>5782</v>
      </c>
      <c r="J411" s="15">
        <v>9.3654440427916708</v>
      </c>
      <c r="K411" s="14">
        <v>54150.9974554215</v>
      </c>
      <c r="L411" s="16">
        <v>216415.43479866401</v>
      </c>
    </row>
    <row r="412" spans="1:12" x14ac:dyDescent="0.25">
      <c r="A412" s="12">
        <v>1997</v>
      </c>
      <c r="B412" s="13" t="s">
        <v>25</v>
      </c>
      <c r="C412" s="13" t="s">
        <v>44</v>
      </c>
      <c r="D412" s="13" t="s">
        <v>46</v>
      </c>
      <c r="E412" s="12">
        <v>41</v>
      </c>
      <c r="F412" s="14">
        <v>0</v>
      </c>
      <c r="G412" s="12">
        <v>20510</v>
      </c>
      <c r="H412" s="13" t="s">
        <v>28</v>
      </c>
      <c r="I412" s="12">
        <v>1310</v>
      </c>
      <c r="J412" s="15">
        <v>5.7064362470649099</v>
      </c>
      <c r="K412" s="14">
        <v>7475.4314836550302</v>
      </c>
      <c r="L412" s="16">
        <v>17806.149881515899</v>
      </c>
    </row>
    <row r="413" spans="1:12" x14ac:dyDescent="0.25">
      <c r="A413" s="12">
        <v>1997</v>
      </c>
      <c r="B413" s="13" t="s">
        <v>25</v>
      </c>
      <c r="C413" s="13" t="s">
        <v>44</v>
      </c>
      <c r="D413" s="13" t="s">
        <v>47</v>
      </c>
      <c r="E413" s="12">
        <v>42</v>
      </c>
      <c r="F413" s="14">
        <v>0</v>
      </c>
      <c r="G413" s="12">
        <v>20510</v>
      </c>
      <c r="H413" s="13" t="s">
        <v>28</v>
      </c>
      <c r="I413" s="12">
        <v>2036</v>
      </c>
      <c r="J413" s="15">
        <v>12.0217139662133</v>
      </c>
      <c r="K413" s="14">
        <v>24476.209635210202</v>
      </c>
      <c r="L413" s="16">
        <v>48058.904052032798</v>
      </c>
    </row>
    <row r="414" spans="1:12" x14ac:dyDescent="0.25">
      <c r="A414" s="12">
        <v>1997</v>
      </c>
      <c r="B414" s="13" t="s">
        <v>25</v>
      </c>
      <c r="C414" s="13" t="s">
        <v>48</v>
      </c>
      <c r="D414" s="13" t="s">
        <v>49</v>
      </c>
      <c r="E414" s="12">
        <v>25</v>
      </c>
      <c r="F414" s="14">
        <v>1</v>
      </c>
      <c r="G414" s="12">
        <v>20510</v>
      </c>
      <c r="H414" s="13" t="s">
        <v>28</v>
      </c>
      <c r="I414" s="12">
        <v>9147</v>
      </c>
      <c r="J414" s="15">
        <v>7.3125255239944096</v>
      </c>
      <c r="K414" s="14">
        <v>66887.670967976897</v>
      </c>
      <c r="L414" s="16">
        <v>182189.03603939799</v>
      </c>
    </row>
    <row r="415" spans="1:12" x14ac:dyDescent="0.25">
      <c r="A415" s="12">
        <v>1996</v>
      </c>
      <c r="B415" s="13" t="s">
        <v>25</v>
      </c>
      <c r="C415" s="13" t="s">
        <v>26</v>
      </c>
      <c r="D415" s="13" t="s">
        <v>27</v>
      </c>
      <c r="E415" s="12">
        <v>15</v>
      </c>
      <c r="F415" s="14">
        <v>1</v>
      </c>
      <c r="G415" s="12">
        <v>20510</v>
      </c>
      <c r="H415" s="13" t="s">
        <v>28</v>
      </c>
      <c r="I415" s="12">
        <v>14062</v>
      </c>
      <c r="J415" s="15">
        <v>2.12</v>
      </c>
      <c r="K415" s="14">
        <v>29810</v>
      </c>
      <c r="L415" s="16">
        <v>97924</v>
      </c>
    </row>
    <row r="416" spans="1:12" x14ac:dyDescent="0.25">
      <c r="A416" s="12">
        <v>1996</v>
      </c>
      <c r="B416" s="13" t="s">
        <v>25</v>
      </c>
      <c r="C416" s="13" t="s">
        <v>26</v>
      </c>
      <c r="D416" s="13" t="s">
        <v>29</v>
      </c>
      <c r="E416" s="12">
        <v>16</v>
      </c>
      <c r="F416" s="14">
        <v>1</v>
      </c>
      <c r="G416" s="12">
        <v>20510</v>
      </c>
      <c r="H416" s="13" t="s">
        <v>28</v>
      </c>
      <c r="I416" s="12">
        <v>10380</v>
      </c>
      <c r="J416" s="15">
        <v>0.182026918519442</v>
      </c>
      <c r="K416" s="14">
        <v>0.38589706726121697</v>
      </c>
      <c r="L416" s="16">
        <v>5426.2224410645704</v>
      </c>
    </row>
    <row r="417" spans="1:12" x14ac:dyDescent="0.25">
      <c r="A417" s="12">
        <v>1996</v>
      </c>
      <c r="B417" s="13" t="s">
        <v>25</v>
      </c>
      <c r="C417" s="13" t="s">
        <v>26</v>
      </c>
      <c r="D417" s="13" t="s">
        <v>30</v>
      </c>
      <c r="E417" s="12">
        <v>18</v>
      </c>
      <c r="F417" s="14">
        <v>1</v>
      </c>
      <c r="G417" s="12">
        <v>20510</v>
      </c>
      <c r="H417" s="13" t="s">
        <v>28</v>
      </c>
      <c r="I417" s="12">
        <v>10570</v>
      </c>
      <c r="J417" s="15">
        <v>1.2713215741386401</v>
      </c>
      <c r="K417" s="14">
        <v>13437.8690386455</v>
      </c>
      <c r="L417" s="16">
        <v>42532.183061383497</v>
      </c>
    </row>
    <row r="418" spans="1:12" x14ac:dyDescent="0.25">
      <c r="A418" s="12">
        <v>1996</v>
      </c>
      <c r="B418" s="13" t="s">
        <v>25</v>
      </c>
      <c r="C418" s="13" t="s">
        <v>26</v>
      </c>
      <c r="D418" s="13" t="s">
        <v>31</v>
      </c>
      <c r="E418" s="12">
        <v>17</v>
      </c>
      <c r="F418" s="14">
        <v>1</v>
      </c>
      <c r="G418" s="12">
        <v>20510</v>
      </c>
      <c r="H418" s="13" t="s">
        <v>28</v>
      </c>
      <c r="I418" s="12">
        <v>11440</v>
      </c>
      <c r="J418" s="15">
        <v>0.83661722334905497</v>
      </c>
      <c r="K418" s="14">
        <v>8843.0440507995099</v>
      </c>
      <c r="L418" s="16">
        <v>27989.108042862401</v>
      </c>
    </row>
    <row r="419" spans="1:12" x14ac:dyDescent="0.25">
      <c r="A419" s="12">
        <v>1996</v>
      </c>
      <c r="B419" s="13" t="s">
        <v>25</v>
      </c>
      <c r="C419" s="13" t="s">
        <v>32</v>
      </c>
      <c r="D419" s="13" t="s">
        <v>33</v>
      </c>
      <c r="E419" s="12">
        <v>36</v>
      </c>
      <c r="F419" s="14">
        <v>0</v>
      </c>
      <c r="G419" s="12">
        <v>20510</v>
      </c>
      <c r="H419" s="13" t="s">
        <v>28</v>
      </c>
      <c r="I419" s="12">
        <v>6346</v>
      </c>
      <c r="J419" s="15">
        <v>10.7653117941845</v>
      </c>
      <c r="K419" s="14">
        <v>68316.668645894897</v>
      </c>
      <c r="L419" s="16">
        <v>235183.07872972501</v>
      </c>
    </row>
    <row r="420" spans="1:12" x14ac:dyDescent="0.25">
      <c r="A420" s="12">
        <v>1996</v>
      </c>
      <c r="B420" s="13" t="s">
        <v>25</v>
      </c>
      <c r="C420" s="13" t="s">
        <v>32</v>
      </c>
      <c r="D420" s="13" t="s">
        <v>34</v>
      </c>
      <c r="E420" s="12">
        <v>30</v>
      </c>
      <c r="F420" s="14">
        <v>1</v>
      </c>
      <c r="G420" s="12">
        <v>20510</v>
      </c>
      <c r="H420" s="13" t="s">
        <v>28</v>
      </c>
      <c r="I420" s="12">
        <v>8083</v>
      </c>
      <c r="J420" s="15">
        <v>9.52653488602229</v>
      </c>
      <c r="K420" s="14">
        <v>77002.981483718206</v>
      </c>
      <c r="L420" s="16">
        <v>302201.09319938702</v>
      </c>
    </row>
    <row r="421" spans="1:12" x14ac:dyDescent="0.25">
      <c r="A421" s="12">
        <v>1996</v>
      </c>
      <c r="B421" s="13" t="s">
        <v>25</v>
      </c>
      <c r="C421" s="13" t="s">
        <v>32</v>
      </c>
      <c r="D421" s="13" t="s">
        <v>35</v>
      </c>
      <c r="E421" s="12">
        <v>35</v>
      </c>
      <c r="F421" s="14">
        <v>1</v>
      </c>
      <c r="G421" s="12">
        <v>20510</v>
      </c>
      <c r="H421" s="13" t="s">
        <v>28</v>
      </c>
      <c r="I421" s="12">
        <v>9580</v>
      </c>
      <c r="J421" s="15">
        <v>12.0679809381226</v>
      </c>
      <c r="K421" s="14">
        <v>115611.25738721401</v>
      </c>
      <c r="L421" s="16">
        <v>481562.31951189297</v>
      </c>
    </row>
    <row r="422" spans="1:12" x14ac:dyDescent="0.25">
      <c r="A422" s="12">
        <v>1996</v>
      </c>
      <c r="B422" s="13" t="s">
        <v>25</v>
      </c>
      <c r="C422" s="13" t="s">
        <v>32</v>
      </c>
      <c r="D422" s="13" t="s">
        <v>36</v>
      </c>
      <c r="E422" s="12">
        <v>31</v>
      </c>
      <c r="F422" s="14">
        <v>0</v>
      </c>
      <c r="G422" s="12">
        <v>20510</v>
      </c>
      <c r="H422" s="13" t="s">
        <v>28</v>
      </c>
      <c r="I422" s="12">
        <v>13076</v>
      </c>
      <c r="J422" s="15">
        <v>6.9396879112212204</v>
      </c>
      <c r="K422" s="14">
        <v>90743.3591271287</v>
      </c>
      <c r="L422" s="16">
        <v>290202.17315666901</v>
      </c>
    </row>
    <row r="423" spans="1:12" x14ac:dyDescent="0.25">
      <c r="A423" s="12">
        <v>1996</v>
      </c>
      <c r="B423" s="13" t="s">
        <v>25</v>
      </c>
      <c r="C423" s="13" t="s">
        <v>37</v>
      </c>
      <c r="D423" s="13" t="s">
        <v>38</v>
      </c>
      <c r="E423" s="12">
        <v>55</v>
      </c>
      <c r="F423" s="14">
        <v>1</v>
      </c>
      <c r="G423" s="12">
        <v>20510</v>
      </c>
      <c r="H423" s="13" t="s">
        <v>28</v>
      </c>
      <c r="I423" s="12">
        <v>1981</v>
      </c>
      <c r="J423" s="15">
        <v>12.3061138058452</v>
      </c>
      <c r="K423" s="14">
        <v>24378.4114493792</v>
      </c>
      <c r="L423" s="16">
        <v>99185.211725872607</v>
      </c>
    </row>
    <row r="424" spans="1:12" x14ac:dyDescent="0.25">
      <c r="A424" s="12">
        <v>1996</v>
      </c>
      <c r="B424" s="13" t="s">
        <v>25</v>
      </c>
      <c r="C424" s="13" t="s">
        <v>37</v>
      </c>
      <c r="D424" s="13" t="s">
        <v>39</v>
      </c>
      <c r="E424" s="12">
        <v>39</v>
      </c>
      <c r="F424" s="14">
        <v>1</v>
      </c>
      <c r="G424" s="12">
        <v>20510</v>
      </c>
      <c r="H424" s="13" t="s">
        <v>28</v>
      </c>
      <c r="I424" s="12">
        <v>1831</v>
      </c>
      <c r="J424" s="15">
        <v>6.0123201005283802</v>
      </c>
      <c r="K424" s="14">
        <v>11008.558104067501</v>
      </c>
      <c r="L424" s="16">
        <v>52431.201934920602</v>
      </c>
    </row>
    <row r="425" spans="1:12" x14ac:dyDescent="0.25">
      <c r="A425" s="12">
        <v>1996</v>
      </c>
      <c r="B425" s="13" t="s">
        <v>25</v>
      </c>
      <c r="C425" s="13" t="s">
        <v>37</v>
      </c>
      <c r="D425" s="13" t="s">
        <v>40</v>
      </c>
      <c r="E425" s="12">
        <v>47</v>
      </c>
      <c r="F425" s="14">
        <v>1</v>
      </c>
      <c r="G425" s="12">
        <v>20510</v>
      </c>
      <c r="H425" s="13" t="s">
        <v>28</v>
      </c>
      <c r="I425" s="12">
        <v>1253</v>
      </c>
      <c r="J425" s="15">
        <v>5.6021259919859698</v>
      </c>
      <c r="K425" s="14">
        <v>7019.4638679584205</v>
      </c>
      <c r="L425" s="16">
        <v>22927.296569275699</v>
      </c>
    </row>
    <row r="426" spans="1:12" x14ac:dyDescent="0.25">
      <c r="A426" s="12">
        <v>1996</v>
      </c>
      <c r="B426" s="13" t="s">
        <v>25</v>
      </c>
      <c r="C426" s="13" t="s">
        <v>37</v>
      </c>
      <c r="D426" s="13" t="s">
        <v>41</v>
      </c>
      <c r="E426" s="12">
        <v>49</v>
      </c>
      <c r="F426" s="14">
        <v>0</v>
      </c>
      <c r="G426" s="12">
        <v>20510</v>
      </c>
      <c r="H426" s="13" t="s">
        <v>28</v>
      </c>
      <c r="I426" s="12">
        <v>0</v>
      </c>
      <c r="J426" s="17"/>
      <c r="K426" s="14">
        <v>0</v>
      </c>
      <c r="L426" s="16">
        <v>0</v>
      </c>
    </row>
    <row r="427" spans="1:12" x14ac:dyDescent="0.25">
      <c r="A427" s="12">
        <v>1996</v>
      </c>
      <c r="B427" s="13" t="s">
        <v>25</v>
      </c>
      <c r="C427" s="13" t="s">
        <v>37</v>
      </c>
      <c r="D427" s="13" t="s">
        <v>42</v>
      </c>
      <c r="E427" s="12">
        <v>45</v>
      </c>
      <c r="F427" s="14">
        <v>1</v>
      </c>
      <c r="G427" s="12">
        <v>20510</v>
      </c>
      <c r="H427" s="13" t="s">
        <v>28</v>
      </c>
      <c r="I427" s="12">
        <v>4775</v>
      </c>
      <c r="J427" s="15">
        <v>9.3986844487860193</v>
      </c>
      <c r="K427" s="14">
        <v>44878.718242953299</v>
      </c>
      <c r="L427" s="16">
        <v>181989.65164571401</v>
      </c>
    </row>
    <row r="428" spans="1:12" x14ac:dyDescent="0.25">
      <c r="A428" s="12">
        <v>1996</v>
      </c>
      <c r="B428" s="13" t="s">
        <v>25</v>
      </c>
      <c r="C428" s="13" t="s">
        <v>37</v>
      </c>
      <c r="D428" s="13" t="s">
        <v>43</v>
      </c>
      <c r="E428" s="12">
        <v>46</v>
      </c>
      <c r="F428" s="14">
        <v>1</v>
      </c>
      <c r="G428" s="12">
        <v>20510</v>
      </c>
      <c r="H428" s="13" t="s">
        <v>28</v>
      </c>
      <c r="I428" s="12">
        <v>729</v>
      </c>
      <c r="J428" s="15">
        <v>12.0678068865661</v>
      </c>
      <c r="K428" s="14">
        <v>8797.4312203066802</v>
      </c>
      <c r="L428" s="16">
        <v>34163.034282331202</v>
      </c>
    </row>
    <row r="429" spans="1:12" x14ac:dyDescent="0.25">
      <c r="A429" s="12">
        <v>1996</v>
      </c>
      <c r="B429" s="13" t="s">
        <v>25</v>
      </c>
      <c r="C429" s="13" t="s">
        <v>44</v>
      </c>
      <c r="D429" s="13" t="s">
        <v>45</v>
      </c>
      <c r="E429" s="12">
        <v>38</v>
      </c>
      <c r="F429" s="14">
        <v>1</v>
      </c>
      <c r="G429" s="12">
        <v>20510</v>
      </c>
      <c r="H429" s="13" t="s">
        <v>28</v>
      </c>
      <c r="I429" s="12">
        <v>5782</v>
      </c>
      <c r="J429" s="15">
        <v>9.5011439404267808</v>
      </c>
      <c r="K429" s="14">
        <v>54935.614263547701</v>
      </c>
      <c r="L429" s="16">
        <v>248847.17445455599</v>
      </c>
    </row>
    <row r="430" spans="1:12" x14ac:dyDescent="0.25">
      <c r="A430" s="12">
        <v>1996</v>
      </c>
      <c r="B430" s="13" t="s">
        <v>25</v>
      </c>
      <c r="C430" s="13" t="s">
        <v>44</v>
      </c>
      <c r="D430" s="13" t="s">
        <v>46</v>
      </c>
      <c r="E430" s="12">
        <v>41</v>
      </c>
      <c r="F430" s="14">
        <v>0</v>
      </c>
      <c r="G430" s="12">
        <v>20510</v>
      </c>
      <c r="H430" s="13" t="s">
        <v>28</v>
      </c>
      <c r="I430" s="12">
        <v>1310</v>
      </c>
      <c r="J430" s="15">
        <v>5.5962307988473103</v>
      </c>
      <c r="K430" s="14">
        <v>7331.06234648998</v>
      </c>
      <c r="L430" s="16">
        <v>23591.837503530998</v>
      </c>
    </row>
    <row r="431" spans="1:12" x14ac:dyDescent="0.25">
      <c r="A431" s="12">
        <v>1996</v>
      </c>
      <c r="B431" s="13" t="s">
        <v>25</v>
      </c>
      <c r="C431" s="13" t="s">
        <v>44</v>
      </c>
      <c r="D431" s="13" t="s">
        <v>47</v>
      </c>
      <c r="E431" s="12">
        <v>42</v>
      </c>
      <c r="F431" s="14">
        <v>0</v>
      </c>
      <c r="G431" s="12">
        <v>20510</v>
      </c>
      <c r="H431" s="13" t="s">
        <v>28</v>
      </c>
      <c r="I431" s="12">
        <v>2036</v>
      </c>
      <c r="J431" s="15">
        <v>1.88356183801764</v>
      </c>
      <c r="K431" s="14">
        <v>3834.9319022039199</v>
      </c>
      <c r="L431" s="16">
        <v>12410.0022810722</v>
      </c>
    </row>
    <row r="432" spans="1:12" x14ac:dyDescent="0.25">
      <c r="A432" s="12">
        <v>1996</v>
      </c>
      <c r="B432" s="13" t="s">
        <v>25</v>
      </c>
      <c r="C432" s="13" t="s">
        <v>48</v>
      </c>
      <c r="D432" s="13" t="s">
        <v>49</v>
      </c>
      <c r="E432" s="12">
        <v>25</v>
      </c>
      <c r="F432" s="14">
        <v>1</v>
      </c>
      <c r="G432" s="12">
        <v>20510</v>
      </c>
      <c r="H432" s="13" t="s">
        <v>28</v>
      </c>
      <c r="I432" s="12">
        <v>9147</v>
      </c>
      <c r="J432" s="15">
        <v>6.8589179286106701</v>
      </c>
      <c r="K432" s="14">
        <v>62738.522293001799</v>
      </c>
      <c r="L432" s="16">
        <v>213126.05293453301</v>
      </c>
    </row>
    <row r="433" spans="1:12" x14ac:dyDescent="0.25">
      <c r="A433" s="12">
        <v>1995</v>
      </c>
      <c r="B433" s="13" t="s">
        <v>25</v>
      </c>
      <c r="C433" s="13" t="s">
        <v>32</v>
      </c>
      <c r="D433" s="13" t="s">
        <v>33</v>
      </c>
      <c r="E433" s="12">
        <v>36</v>
      </c>
      <c r="F433" s="14">
        <v>0</v>
      </c>
      <c r="G433" s="12">
        <v>20510</v>
      </c>
      <c r="H433" s="13" t="s">
        <v>28</v>
      </c>
      <c r="I433" s="12">
        <v>6346</v>
      </c>
      <c r="J433" s="15">
        <v>8.4694371369762607</v>
      </c>
      <c r="K433" s="14">
        <v>53747.048071251404</v>
      </c>
      <c r="L433" s="16">
        <v>183960.48543480699</v>
      </c>
    </row>
    <row r="434" spans="1:12" x14ac:dyDescent="0.25">
      <c r="A434" s="12">
        <v>1995</v>
      </c>
      <c r="B434" s="13" t="s">
        <v>25</v>
      </c>
      <c r="C434" s="13" t="s">
        <v>32</v>
      </c>
      <c r="D434" s="13" t="s">
        <v>34</v>
      </c>
      <c r="E434" s="12">
        <v>30</v>
      </c>
      <c r="F434" s="14">
        <v>1</v>
      </c>
      <c r="G434" s="12">
        <v>20510</v>
      </c>
      <c r="H434" s="13" t="s">
        <v>28</v>
      </c>
      <c r="I434" s="12">
        <v>8083</v>
      </c>
      <c r="J434" s="15">
        <v>7.6964192056160101</v>
      </c>
      <c r="K434" s="14">
        <v>62210.1564389942</v>
      </c>
      <c r="L434" s="16">
        <v>203119.59880417</v>
      </c>
    </row>
    <row r="435" spans="1:12" x14ac:dyDescent="0.25">
      <c r="A435" s="12">
        <v>1995</v>
      </c>
      <c r="B435" s="13" t="s">
        <v>25</v>
      </c>
      <c r="C435" s="13" t="s">
        <v>32</v>
      </c>
      <c r="D435" s="13" t="s">
        <v>35</v>
      </c>
      <c r="E435" s="12">
        <v>35</v>
      </c>
      <c r="F435" s="14">
        <v>1</v>
      </c>
      <c r="G435" s="12">
        <v>20510</v>
      </c>
      <c r="H435" s="13" t="s">
        <v>28</v>
      </c>
      <c r="I435" s="12">
        <v>9580</v>
      </c>
      <c r="J435" s="15">
        <v>10.7344887882786</v>
      </c>
      <c r="K435" s="14">
        <v>102836.402591709</v>
      </c>
      <c r="L435" s="16">
        <v>392783.01965752902</v>
      </c>
    </row>
    <row r="436" spans="1:12" x14ac:dyDescent="0.25">
      <c r="A436" s="12">
        <v>1995</v>
      </c>
      <c r="B436" s="13" t="s">
        <v>25</v>
      </c>
      <c r="C436" s="13" t="s">
        <v>32</v>
      </c>
      <c r="D436" s="13" t="s">
        <v>36</v>
      </c>
      <c r="E436" s="12">
        <v>31</v>
      </c>
      <c r="F436" s="14">
        <v>0</v>
      </c>
      <c r="G436" s="12">
        <v>20510</v>
      </c>
      <c r="H436" s="13" t="s">
        <v>28</v>
      </c>
      <c r="I436" s="12">
        <v>13076</v>
      </c>
      <c r="J436" s="15">
        <v>4.5560534613227501</v>
      </c>
      <c r="K436" s="14">
        <v>59574.955060256303</v>
      </c>
      <c r="L436" s="16">
        <v>152951.56195999999</v>
      </c>
    </row>
    <row r="437" spans="1:12" x14ac:dyDescent="0.25">
      <c r="A437" s="12">
        <v>1995</v>
      </c>
      <c r="B437" s="13" t="s">
        <v>25</v>
      </c>
      <c r="C437" s="13" t="s">
        <v>37</v>
      </c>
      <c r="D437" s="13" t="s">
        <v>38</v>
      </c>
      <c r="E437" s="12">
        <v>55</v>
      </c>
      <c r="F437" s="14">
        <v>1</v>
      </c>
      <c r="G437" s="12">
        <v>20510</v>
      </c>
      <c r="H437" s="13" t="s">
        <v>28</v>
      </c>
      <c r="I437" s="12">
        <v>1981</v>
      </c>
      <c r="J437" s="15">
        <v>12.0506463124904</v>
      </c>
      <c r="K437" s="14">
        <v>23872.3303450434</v>
      </c>
      <c r="L437" s="16">
        <v>67745.395735751605</v>
      </c>
    </row>
    <row r="438" spans="1:12" x14ac:dyDescent="0.25">
      <c r="A438" s="12">
        <v>1995</v>
      </c>
      <c r="B438" s="13" t="s">
        <v>25</v>
      </c>
      <c r="C438" s="13" t="s">
        <v>37</v>
      </c>
      <c r="D438" s="13" t="s">
        <v>39</v>
      </c>
      <c r="E438" s="12">
        <v>39</v>
      </c>
      <c r="F438" s="14">
        <v>1</v>
      </c>
      <c r="G438" s="12">
        <v>20510</v>
      </c>
      <c r="H438" s="13" t="s">
        <v>28</v>
      </c>
      <c r="I438" s="12">
        <v>1831</v>
      </c>
      <c r="J438" s="15">
        <v>5.3516793457364296</v>
      </c>
      <c r="K438" s="14">
        <v>9798.9248820434095</v>
      </c>
      <c r="L438" s="16">
        <v>46424.680296921702</v>
      </c>
    </row>
    <row r="439" spans="1:12" x14ac:dyDescent="0.25">
      <c r="A439" s="12">
        <v>1995</v>
      </c>
      <c r="B439" s="13" t="s">
        <v>25</v>
      </c>
      <c r="C439" s="13" t="s">
        <v>37</v>
      </c>
      <c r="D439" s="13" t="s">
        <v>40</v>
      </c>
      <c r="E439" s="12">
        <v>47</v>
      </c>
      <c r="F439" s="14">
        <v>1</v>
      </c>
      <c r="G439" s="12">
        <v>20510</v>
      </c>
      <c r="H439" s="13" t="s">
        <v>28</v>
      </c>
      <c r="I439" s="12">
        <v>1253</v>
      </c>
      <c r="J439" s="15">
        <v>9.2108982411804305</v>
      </c>
      <c r="K439" s="14">
        <v>11541.255496199101</v>
      </c>
      <c r="L439" s="16">
        <v>46556.650123655898</v>
      </c>
    </row>
    <row r="440" spans="1:12" x14ac:dyDescent="0.25">
      <c r="A440" s="12">
        <v>1995</v>
      </c>
      <c r="B440" s="13" t="s">
        <v>25</v>
      </c>
      <c r="C440" s="13" t="s">
        <v>37</v>
      </c>
      <c r="D440" s="13" t="s">
        <v>41</v>
      </c>
      <c r="E440" s="12">
        <v>49</v>
      </c>
      <c r="F440" s="14">
        <v>0</v>
      </c>
      <c r="G440" s="12">
        <v>20510</v>
      </c>
      <c r="H440" s="13" t="s">
        <v>28</v>
      </c>
      <c r="I440" s="12">
        <v>0</v>
      </c>
      <c r="J440" s="17"/>
      <c r="K440" s="14">
        <v>0</v>
      </c>
      <c r="L440" s="16">
        <v>0</v>
      </c>
    </row>
    <row r="441" spans="1:12" x14ac:dyDescent="0.25">
      <c r="A441" s="12">
        <v>1995</v>
      </c>
      <c r="B441" s="13" t="s">
        <v>25</v>
      </c>
      <c r="C441" s="13" t="s">
        <v>37</v>
      </c>
      <c r="D441" s="13" t="s">
        <v>42</v>
      </c>
      <c r="E441" s="12">
        <v>45</v>
      </c>
      <c r="F441" s="14">
        <v>1</v>
      </c>
      <c r="G441" s="12">
        <v>20510</v>
      </c>
      <c r="H441" s="13" t="s">
        <v>28</v>
      </c>
      <c r="I441" s="12">
        <v>4775</v>
      </c>
      <c r="J441" s="15">
        <v>10.426330650211</v>
      </c>
      <c r="K441" s="14">
        <v>49785.728854757799</v>
      </c>
      <c r="L441" s="16">
        <v>199416.17297296101</v>
      </c>
    </row>
    <row r="442" spans="1:12" x14ac:dyDescent="0.25">
      <c r="A442" s="12">
        <v>1995</v>
      </c>
      <c r="B442" s="13" t="s">
        <v>25</v>
      </c>
      <c r="C442" s="13" t="s">
        <v>37</v>
      </c>
      <c r="D442" s="13" t="s">
        <v>43</v>
      </c>
      <c r="E442" s="12">
        <v>46</v>
      </c>
      <c r="F442" s="14">
        <v>1</v>
      </c>
      <c r="G442" s="12">
        <v>20510</v>
      </c>
      <c r="H442" s="13" t="s">
        <v>28</v>
      </c>
      <c r="I442" s="12">
        <v>729</v>
      </c>
      <c r="J442" s="15">
        <v>11.4018180655946</v>
      </c>
      <c r="K442" s="14">
        <v>8311.9253698184602</v>
      </c>
      <c r="L442" s="16">
        <v>28715.1136527811</v>
      </c>
    </row>
    <row r="443" spans="1:12" x14ac:dyDescent="0.25">
      <c r="A443" s="12">
        <v>1995</v>
      </c>
      <c r="B443" s="13" t="s">
        <v>25</v>
      </c>
      <c r="C443" s="13" t="s">
        <v>44</v>
      </c>
      <c r="D443" s="13" t="s">
        <v>45</v>
      </c>
      <c r="E443" s="12">
        <v>38</v>
      </c>
      <c r="F443" s="14">
        <v>1</v>
      </c>
      <c r="G443" s="12">
        <v>20510</v>
      </c>
      <c r="H443" s="13" t="s">
        <v>28</v>
      </c>
      <c r="I443" s="12">
        <v>5782</v>
      </c>
      <c r="J443" s="15">
        <v>10.1524567471224</v>
      </c>
      <c r="K443" s="14">
        <v>58701.504911861499</v>
      </c>
      <c r="L443" s="16">
        <v>245074.79134862201</v>
      </c>
    </row>
    <row r="444" spans="1:12" x14ac:dyDescent="0.25">
      <c r="A444" s="12">
        <v>1995</v>
      </c>
      <c r="B444" s="13" t="s">
        <v>25</v>
      </c>
      <c r="C444" s="13" t="s">
        <v>44</v>
      </c>
      <c r="D444" s="13" t="s">
        <v>46</v>
      </c>
      <c r="E444" s="12">
        <v>41</v>
      </c>
      <c r="F444" s="14">
        <v>0</v>
      </c>
      <c r="G444" s="12">
        <v>20510</v>
      </c>
      <c r="H444" s="13" t="s">
        <v>28</v>
      </c>
      <c r="I444" s="12">
        <v>1310</v>
      </c>
      <c r="J444" s="15">
        <v>7.1145003628916896</v>
      </c>
      <c r="K444" s="14">
        <v>9319.9954753881102</v>
      </c>
      <c r="L444" s="16">
        <v>27543.577467658801</v>
      </c>
    </row>
    <row r="445" spans="1:12" x14ac:dyDescent="0.25">
      <c r="A445" s="12">
        <v>1995</v>
      </c>
      <c r="B445" s="13" t="s">
        <v>25</v>
      </c>
      <c r="C445" s="13" t="s">
        <v>44</v>
      </c>
      <c r="D445" s="13" t="s">
        <v>47</v>
      </c>
      <c r="E445" s="12">
        <v>42</v>
      </c>
      <c r="F445" s="14">
        <v>0</v>
      </c>
      <c r="G445" s="12">
        <v>20510</v>
      </c>
      <c r="H445" s="13" t="s">
        <v>28</v>
      </c>
      <c r="I445" s="12">
        <v>2036</v>
      </c>
      <c r="J445" s="15">
        <v>12.182842005449499</v>
      </c>
      <c r="K445" s="14">
        <v>24804.2663230953</v>
      </c>
      <c r="L445" s="16">
        <v>59623.442052284001</v>
      </c>
    </row>
    <row r="446" spans="1:12" x14ac:dyDescent="0.25">
      <c r="A446" s="12">
        <v>1995</v>
      </c>
      <c r="B446" s="13" t="s">
        <v>25</v>
      </c>
      <c r="C446" s="13" t="s">
        <v>48</v>
      </c>
      <c r="D446" s="13" t="s">
        <v>55</v>
      </c>
      <c r="E446" s="12">
        <v>28</v>
      </c>
      <c r="F446" s="14">
        <v>0</v>
      </c>
      <c r="G446" s="12">
        <v>20510</v>
      </c>
      <c r="H446" s="13" t="s">
        <v>28</v>
      </c>
      <c r="I446" s="12">
        <v>665</v>
      </c>
      <c r="J446" s="15">
        <v>5.9924067717119298</v>
      </c>
      <c r="K446" s="14">
        <v>3984.9505031884401</v>
      </c>
      <c r="L446" s="16">
        <v>10136.174829510501</v>
      </c>
    </row>
    <row r="447" spans="1:12" x14ac:dyDescent="0.25">
      <c r="A447" s="12">
        <v>1995</v>
      </c>
      <c r="B447" s="13" t="s">
        <v>25</v>
      </c>
      <c r="C447" s="13" t="s">
        <v>48</v>
      </c>
      <c r="D447" s="13" t="s">
        <v>49</v>
      </c>
      <c r="E447" s="12">
        <v>25</v>
      </c>
      <c r="F447" s="14">
        <v>1</v>
      </c>
      <c r="G447" s="12">
        <v>20510</v>
      </c>
      <c r="H447" s="13" t="s">
        <v>28</v>
      </c>
      <c r="I447" s="12">
        <v>9147</v>
      </c>
      <c r="J447" s="15">
        <v>6.8311426555965502</v>
      </c>
      <c r="K447" s="14">
        <v>62484.461870741703</v>
      </c>
      <c r="L447" s="16">
        <v>198247.51125510401</v>
      </c>
    </row>
    <row r="448" spans="1:12" x14ac:dyDescent="0.25">
      <c r="A448" s="12">
        <v>1994</v>
      </c>
      <c r="B448" s="13" t="s">
        <v>56</v>
      </c>
      <c r="C448" s="13" t="s">
        <v>26</v>
      </c>
      <c r="D448" s="13" t="s">
        <v>27</v>
      </c>
      <c r="E448" s="12">
        <v>15</v>
      </c>
      <c r="F448" s="14">
        <v>1</v>
      </c>
      <c r="G448" s="12">
        <v>20510</v>
      </c>
      <c r="H448" s="13" t="s">
        <v>28</v>
      </c>
      <c r="I448" s="12">
        <v>14062</v>
      </c>
      <c r="J448" s="15">
        <v>1.35</v>
      </c>
      <c r="K448" s="14">
        <v>54000</v>
      </c>
      <c r="L448" s="16">
        <v>185000</v>
      </c>
    </row>
    <row r="449" spans="1:12" x14ac:dyDescent="0.25">
      <c r="A449" s="12">
        <v>1994</v>
      </c>
      <c r="B449" s="13" t="s">
        <v>56</v>
      </c>
      <c r="C449" s="13" t="s">
        <v>26</v>
      </c>
      <c r="D449" s="13" t="s">
        <v>29</v>
      </c>
      <c r="E449" s="12">
        <v>16</v>
      </c>
      <c r="F449" s="14">
        <v>1</v>
      </c>
      <c r="G449" s="12">
        <v>20510</v>
      </c>
      <c r="H449" s="13" t="s">
        <v>28</v>
      </c>
      <c r="I449" s="12">
        <v>10380</v>
      </c>
      <c r="J449" s="17"/>
      <c r="K449" s="17"/>
      <c r="L449" s="18"/>
    </row>
    <row r="450" spans="1:12" x14ac:dyDescent="0.25">
      <c r="A450" s="12">
        <v>1994</v>
      </c>
      <c r="B450" s="13" t="s">
        <v>56</v>
      </c>
      <c r="C450" s="13" t="s">
        <v>26</v>
      </c>
      <c r="D450" s="13" t="s">
        <v>30</v>
      </c>
      <c r="E450" s="12">
        <v>18</v>
      </c>
      <c r="F450" s="14">
        <v>1</v>
      </c>
      <c r="G450" s="12">
        <v>20510</v>
      </c>
      <c r="H450" s="13" t="s">
        <v>28</v>
      </c>
      <c r="I450" s="12">
        <v>9000</v>
      </c>
      <c r="J450" s="17"/>
      <c r="K450" s="17"/>
      <c r="L450" s="18"/>
    </row>
    <row r="451" spans="1:12" x14ac:dyDescent="0.25">
      <c r="A451" s="12">
        <v>1994</v>
      </c>
      <c r="B451" s="13" t="s">
        <v>56</v>
      </c>
      <c r="C451" s="13" t="s">
        <v>26</v>
      </c>
      <c r="D451" s="13" t="s">
        <v>31</v>
      </c>
      <c r="E451" s="12">
        <v>17</v>
      </c>
      <c r="F451" s="14">
        <v>1</v>
      </c>
      <c r="G451" s="12">
        <v>20510</v>
      </c>
      <c r="H451" s="13" t="s">
        <v>28</v>
      </c>
      <c r="I451" s="12">
        <v>11440</v>
      </c>
      <c r="J451" s="17"/>
      <c r="K451" s="17"/>
      <c r="L451" s="18"/>
    </row>
    <row r="452" spans="1:12" x14ac:dyDescent="0.25">
      <c r="A452" s="12">
        <v>1994</v>
      </c>
      <c r="B452" s="13" t="s">
        <v>56</v>
      </c>
      <c r="C452" s="13" t="s">
        <v>50</v>
      </c>
      <c r="D452" s="13" t="s">
        <v>51</v>
      </c>
      <c r="E452" s="12">
        <v>9</v>
      </c>
      <c r="F452" s="14">
        <v>1</v>
      </c>
      <c r="G452" s="12">
        <v>20510</v>
      </c>
      <c r="H452" s="13" t="s">
        <v>28</v>
      </c>
      <c r="I452" s="12">
        <v>5060</v>
      </c>
      <c r="J452" s="17"/>
      <c r="K452" s="17"/>
      <c r="L452" s="18"/>
    </row>
    <row r="453" spans="1:12" x14ac:dyDescent="0.25">
      <c r="A453" s="12">
        <v>1994</v>
      </c>
      <c r="B453" s="13" t="s">
        <v>56</v>
      </c>
      <c r="C453" s="13" t="s">
        <v>50</v>
      </c>
      <c r="D453" s="13" t="s">
        <v>52</v>
      </c>
      <c r="E453" s="12">
        <v>8</v>
      </c>
      <c r="F453" s="14">
        <v>1</v>
      </c>
      <c r="G453" s="12">
        <v>20510</v>
      </c>
      <c r="H453" s="13" t="s">
        <v>28</v>
      </c>
      <c r="I453" s="12">
        <v>12390</v>
      </c>
      <c r="J453" s="15">
        <v>1.35</v>
      </c>
      <c r="K453" s="14">
        <v>38000</v>
      </c>
      <c r="L453" s="16">
        <v>117000</v>
      </c>
    </row>
    <row r="454" spans="1:12" x14ac:dyDescent="0.25">
      <c r="A454" s="12">
        <v>1994</v>
      </c>
      <c r="B454" s="13" t="s">
        <v>56</v>
      </c>
      <c r="C454" s="13" t="s">
        <v>50</v>
      </c>
      <c r="D454" s="13" t="s">
        <v>53</v>
      </c>
      <c r="E454" s="12">
        <v>7</v>
      </c>
      <c r="F454" s="14">
        <v>1</v>
      </c>
      <c r="G454" s="12">
        <v>20510</v>
      </c>
      <c r="H454" s="13" t="s">
        <v>28</v>
      </c>
      <c r="I454" s="12">
        <v>4070</v>
      </c>
      <c r="J454" s="17"/>
      <c r="K454" s="17"/>
      <c r="L454" s="18"/>
    </row>
    <row r="455" spans="1:12" x14ac:dyDescent="0.25">
      <c r="A455" s="12">
        <v>1994</v>
      </c>
      <c r="B455" s="13" t="s">
        <v>56</v>
      </c>
      <c r="C455" s="13" t="s">
        <v>50</v>
      </c>
      <c r="D455" s="13" t="s">
        <v>54</v>
      </c>
      <c r="E455" s="12">
        <v>6</v>
      </c>
      <c r="F455" s="14">
        <v>1</v>
      </c>
      <c r="G455" s="12">
        <v>20510</v>
      </c>
      <c r="H455" s="13" t="s">
        <v>28</v>
      </c>
      <c r="I455" s="12">
        <v>4800</v>
      </c>
      <c r="J455" s="17"/>
      <c r="K455" s="17"/>
      <c r="L455" s="18"/>
    </row>
    <row r="456" spans="1:12" x14ac:dyDescent="0.25">
      <c r="A456" s="12">
        <v>1994</v>
      </c>
      <c r="B456" s="13" t="s">
        <v>56</v>
      </c>
      <c r="C456" s="13" t="s">
        <v>50</v>
      </c>
      <c r="D456" s="13" t="s">
        <v>57</v>
      </c>
      <c r="E456" s="12">
        <v>5</v>
      </c>
      <c r="F456" s="14">
        <v>1</v>
      </c>
      <c r="G456" s="12">
        <v>20510</v>
      </c>
      <c r="H456" s="13" t="s">
        <v>28</v>
      </c>
      <c r="I456" s="12">
        <v>0</v>
      </c>
      <c r="J456" s="17"/>
      <c r="K456" s="17"/>
      <c r="L456" s="18"/>
    </row>
    <row r="457" spans="1:12" x14ac:dyDescent="0.25">
      <c r="A457" s="12">
        <v>1994</v>
      </c>
      <c r="B457" s="13" t="s">
        <v>56</v>
      </c>
      <c r="C457" s="13" t="s">
        <v>32</v>
      </c>
      <c r="D457" s="13" t="s">
        <v>33</v>
      </c>
      <c r="E457" s="12">
        <v>36</v>
      </c>
      <c r="F457" s="14">
        <v>0</v>
      </c>
      <c r="G457" s="12">
        <v>20510</v>
      </c>
      <c r="H457" s="13" t="s">
        <v>28</v>
      </c>
      <c r="I457" s="12">
        <v>6346</v>
      </c>
      <c r="J457" s="17"/>
      <c r="K457" s="17"/>
      <c r="L457" s="18"/>
    </row>
    <row r="458" spans="1:12" x14ac:dyDescent="0.25">
      <c r="A458" s="12">
        <v>1994</v>
      </c>
      <c r="B458" s="13" t="s">
        <v>56</v>
      </c>
      <c r="C458" s="13" t="s">
        <v>32</v>
      </c>
      <c r="D458" s="13" t="s">
        <v>34</v>
      </c>
      <c r="E458" s="12">
        <v>30</v>
      </c>
      <c r="F458" s="14">
        <v>1</v>
      </c>
      <c r="G458" s="12">
        <v>20510</v>
      </c>
      <c r="H458" s="13" t="s">
        <v>28</v>
      </c>
      <c r="I458" s="12">
        <v>8083</v>
      </c>
      <c r="J458" s="15">
        <v>6.3</v>
      </c>
      <c r="K458" s="14">
        <v>112000</v>
      </c>
      <c r="L458" s="16">
        <v>395000</v>
      </c>
    </row>
    <row r="459" spans="1:12" x14ac:dyDescent="0.25">
      <c r="A459" s="12">
        <v>1994</v>
      </c>
      <c r="B459" s="13" t="s">
        <v>56</v>
      </c>
      <c r="C459" s="13" t="s">
        <v>32</v>
      </c>
      <c r="D459" s="13" t="s">
        <v>35</v>
      </c>
      <c r="E459" s="12">
        <v>35</v>
      </c>
      <c r="F459" s="14">
        <v>1</v>
      </c>
      <c r="G459" s="12">
        <v>20510</v>
      </c>
      <c r="H459" s="13" t="s">
        <v>28</v>
      </c>
      <c r="I459" s="12">
        <v>9580</v>
      </c>
      <c r="J459" s="17"/>
      <c r="K459" s="17"/>
      <c r="L459" s="18"/>
    </row>
    <row r="460" spans="1:12" x14ac:dyDescent="0.25">
      <c r="A460" s="12">
        <v>1994</v>
      </c>
      <c r="B460" s="13" t="s">
        <v>56</v>
      </c>
      <c r="C460" s="13" t="s">
        <v>37</v>
      </c>
      <c r="D460" s="13" t="s">
        <v>39</v>
      </c>
      <c r="E460" s="12">
        <v>39</v>
      </c>
      <c r="F460" s="14">
        <v>1</v>
      </c>
      <c r="G460" s="12">
        <v>20510</v>
      </c>
      <c r="H460" s="13" t="s">
        <v>28</v>
      </c>
      <c r="I460" s="12">
        <v>1831</v>
      </c>
      <c r="J460" s="17"/>
      <c r="K460" s="17"/>
      <c r="L460" s="18"/>
    </row>
    <row r="461" spans="1:12" x14ac:dyDescent="0.25">
      <c r="A461" s="12">
        <v>1994</v>
      </c>
      <c r="B461" s="13" t="s">
        <v>56</v>
      </c>
      <c r="C461" s="13" t="s">
        <v>37</v>
      </c>
      <c r="D461" s="13" t="s">
        <v>41</v>
      </c>
      <c r="E461" s="12">
        <v>49</v>
      </c>
      <c r="F461" s="14">
        <v>0</v>
      </c>
      <c r="G461" s="12">
        <v>20510</v>
      </c>
      <c r="H461" s="13" t="s">
        <v>28</v>
      </c>
      <c r="I461" s="12">
        <v>0</v>
      </c>
      <c r="J461" s="17"/>
      <c r="K461" s="17"/>
      <c r="L461" s="18"/>
    </row>
    <row r="462" spans="1:12" x14ac:dyDescent="0.25">
      <c r="A462" s="12">
        <v>1994</v>
      </c>
      <c r="B462" s="13" t="s">
        <v>56</v>
      </c>
      <c r="C462" s="13" t="s">
        <v>37</v>
      </c>
      <c r="D462" s="13" t="s">
        <v>42</v>
      </c>
      <c r="E462" s="12">
        <v>45</v>
      </c>
      <c r="F462" s="14">
        <v>1</v>
      </c>
      <c r="G462" s="12">
        <v>20510</v>
      </c>
      <c r="H462" s="13" t="s">
        <v>28</v>
      </c>
      <c r="I462" s="12">
        <v>4775</v>
      </c>
      <c r="J462" s="15">
        <v>5.4</v>
      </c>
      <c r="K462" s="14">
        <v>56000</v>
      </c>
      <c r="L462" s="16">
        <v>220000</v>
      </c>
    </row>
    <row r="463" spans="1:12" x14ac:dyDescent="0.25">
      <c r="A463" s="12">
        <v>1994</v>
      </c>
      <c r="B463" s="13" t="s">
        <v>56</v>
      </c>
      <c r="C463" s="13" t="s">
        <v>44</v>
      </c>
      <c r="D463" s="13" t="s">
        <v>45</v>
      </c>
      <c r="E463" s="12">
        <v>38</v>
      </c>
      <c r="F463" s="14">
        <v>1</v>
      </c>
      <c r="G463" s="12">
        <v>20510</v>
      </c>
      <c r="H463" s="13" t="s">
        <v>28</v>
      </c>
      <c r="I463" s="12">
        <v>5782</v>
      </c>
      <c r="J463" s="15">
        <v>8.1</v>
      </c>
      <c r="K463" s="14">
        <v>46000</v>
      </c>
      <c r="L463" s="16">
        <v>193000</v>
      </c>
    </row>
    <row r="464" spans="1:12" x14ac:dyDescent="0.25">
      <c r="A464" s="12">
        <v>1994</v>
      </c>
      <c r="B464" s="13" t="s">
        <v>56</v>
      </c>
      <c r="C464" s="13" t="s">
        <v>48</v>
      </c>
      <c r="D464" s="13" t="s">
        <v>49</v>
      </c>
      <c r="E464" s="12">
        <v>25</v>
      </c>
      <c r="F464" s="14">
        <v>1</v>
      </c>
      <c r="G464" s="12">
        <v>20510</v>
      </c>
      <c r="H464" s="13" t="s">
        <v>28</v>
      </c>
      <c r="I464" s="12">
        <v>9147</v>
      </c>
      <c r="J464" s="15">
        <v>6.75</v>
      </c>
      <c r="K464" s="14">
        <v>60000</v>
      </c>
      <c r="L464" s="16">
        <v>177000</v>
      </c>
    </row>
    <row r="465" spans="1:12" x14ac:dyDescent="0.25">
      <c r="A465" s="12">
        <v>1994</v>
      </c>
      <c r="B465" s="13" t="s">
        <v>25</v>
      </c>
      <c r="C465" s="13" t="s">
        <v>32</v>
      </c>
      <c r="D465" s="13" t="s">
        <v>33</v>
      </c>
      <c r="E465" s="12">
        <v>36</v>
      </c>
      <c r="F465" s="14">
        <v>0</v>
      </c>
      <c r="G465" s="12">
        <v>20510</v>
      </c>
      <c r="H465" s="13" t="s">
        <v>28</v>
      </c>
      <c r="I465" s="12">
        <v>6346</v>
      </c>
      <c r="J465" s="15">
        <v>11.3860248167792</v>
      </c>
      <c r="K465" s="14">
        <v>72255.713487280897</v>
      </c>
      <c r="L465" s="16">
        <v>284867.99761111703</v>
      </c>
    </row>
    <row r="466" spans="1:12" x14ac:dyDescent="0.25">
      <c r="A466" s="12">
        <v>1994</v>
      </c>
      <c r="B466" s="13" t="s">
        <v>25</v>
      </c>
      <c r="C466" s="13" t="s">
        <v>32</v>
      </c>
      <c r="D466" s="13" t="s">
        <v>34</v>
      </c>
      <c r="E466" s="12">
        <v>30</v>
      </c>
      <c r="F466" s="14">
        <v>1</v>
      </c>
      <c r="G466" s="12">
        <v>20510</v>
      </c>
      <c r="H466" s="13" t="s">
        <v>28</v>
      </c>
      <c r="I466" s="12">
        <v>8083</v>
      </c>
      <c r="J466" s="15">
        <v>8.1341238995671503</v>
      </c>
      <c r="K466" s="14">
        <v>65748.123480201204</v>
      </c>
      <c r="L466" s="16">
        <v>254702.19649805001</v>
      </c>
    </row>
    <row r="467" spans="1:12" x14ac:dyDescent="0.25">
      <c r="A467" s="12">
        <v>1994</v>
      </c>
      <c r="B467" s="13" t="s">
        <v>25</v>
      </c>
      <c r="C467" s="13" t="s">
        <v>32</v>
      </c>
      <c r="D467" s="13" t="s">
        <v>35</v>
      </c>
      <c r="E467" s="12">
        <v>35</v>
      </c>
      <c r="F467" s="14">
        <v>1</v>
      </c>
      <c r="G467" s="12">
        <v>20510</v>
      </c>
      <c r="H467" s="13" t="s">
        <v>28</v>
      </c>
      <c r="I467" s="12">
        <v>9580</v>
      </c>
      <c r="J467" s="15">
        <v>9.2442242735876103</v>
      </c>
      <c r="K467" s="14">
        <v>88559.668540969302</v>
      </c>
      <c r="L467" s="16">
        <v>349238.07367610798</v>
      </c>
    </row>
    <row r="468" spans="1:12" x14ac:dyDescent="0.25">
      <c r="A468" s="12">
        <v>1994</v>
      </c>
      <c r="B468" s="13" t="s">
        <v>25</v>
      </c>
      <c r="C468" s="13" t="s">
        <v>32</v>
      </c>
      <c r="D468" s="13" t="s">
        <v>36</v>
      </c>
      <c r="E468" s="12">
        <v>31</v>
      </c>
      <c r="F468" s="14">
        <v>0</v>
      </c>
      <c r="G468" s="12">
        <v>20510</v>
      </c>
      <c r="H468" s="13" t="s">
        <v>28</v>
      </c>
      <c r="I468" s="12">
        <v>13076</v>
      </c>
      <c r="J468" s="15">
        <v>3.2232328821101399</v>
      </c>
      <c r="K468" s="14">
        <v>42146.993166472203</v>
      </c>
      <c r="L468" s="16">
        <v>126672.90428436499</v>
      </c>
    </row>
    <row r="469" spans="1:12" x14ac:dyDescent="0.25">
      <c r="A469" s="12">
        <v>1994</v>
      </c>
      <c r="B469" s="13" t="s">
        <v>25</v>
      </c>
      <c r="C469" s="13" t="s">
        <v>37</v>
      </c>
      <c r="D469" s="13" t="s">
        <v>58</v>
      </c>
      <c r="E469" s="12">
        <v>43</v>
      </c>
      <c r="F469" s="14">
        <v>0</v>
      </c>
      <c r="G469" s="12">
        <v>20510</v>
      </c>
      <c r="H469" s="13" t="s">
        <v>28</v>
      </c>
      <c r="I469" s="12">
        <v>565</v>
      </c>
      <c r="J469" s="15">
        <v>4.0535868631068901</v>
      </c>
      <c r="K469" s="14">
        <v>2290.2765776553902</v>
      </c>
      <c r="L469" s="16">
        <v>11403.6837750834</v>
      </c>
    </row>
    <row r="470" spans="1:12" x14ac:dyDescent="0.25">
      <c r="A470" s="12">
        <v>1994</v>
      </c>
      <c r="B470" s="13" t="s">
        <v>25</v>
      </c>
      <c r="C470" s="13" t="s">
        <v>37</v>
      </c>
      <c r="D470" s="13" t="s">
        <v>38</v>
      </c>
      <c r="E470" s="12">
        <v>55</v>
      </c>
      <c r="F470" s="14">
        <v>1</v>
      </c>
      <c r="G470" s="12">
        <v>20510</v>
      </c>
      <c r="H470" s="13" t="s">
        <v>28</v>
      </c>
      <c r="I470" s="12">
        <v>1981</v>
      </c>
      <c r="J470" s="15">
        <v>6.2103590400428903</v>
      </c>
      <c r="K470" s="14">
        <v>12302.721258325</v>
      </c>
      <c r="L470" s="16">
        <v>31118.237912996901</v>
      </c>
    </row>
    <row r="471" spans="1:12" x14ac:dyDescent="0.25">
      <c r="A471" s="12">
        <v>1994</v>
      </c>
      <c r="B471" s="13" t="s">
        <v>25</v>
      </c>
      <c r="C471" s="13" t="s">
        <v>37</v>
      </c>
      <c r="D471" s="13" t="s">
        <v>39</v>
      </c>
      <c r="E471" s="12">
        <v>39</v>
      </c>
      <c r="F471" s="14">
        <v>1</v>
      </c>
      <c r="G471" s="12">
        <v>20510</v>
      </c>
      <c r="H471" s="13" t="s">
        <v>28</v>
      </c>
      <c r="I471" s="12">
        <v>1831</v>
      </c>
      <c r="J471" s="15">
        <v>8.9129404367882596</v>
      </c>
      <c r="K471" s="14">
        <v>16319.593939759299</v>
      </c>
      <c r="L471" s="16">
        <v>80364.797944064107</v>
      </c>
    </row>
    <row r="472" spans="1:12" x14ac:dyDescent="0.25">
      <c r="A472" s="12">
        <v>1994</v>
      </c>
      <c r="B472" s="13" t="s">
        <v>25</v>
      </c>
      <c r="C472" s="13" t="s">
        <v>37</v>
      </c>
      <c r="D472" s="13" t="s">
        <v>59</v>
      </c>
      <c r="E472" s="12">
        <v>48</v>
      </c>
      <c r="F472" s="14">
        <v>0</v>
      </c>
      <c r="G472" s="12">
        <v>20510</v>
      </c>
      <c r="H472" s="13" t="s">
        <v>28</v>
      </c>
      <c r="I472" s="12">
        <v>1918</v>
      </c>
      <c r="J472" s="15">
        <v>3.2015331028988601</v>
      </c>
      <c r="K472" s="14">
        <v>6140.5404913600196</v>
      </c>
      <c r="L472" s="16">
        <v>22205.859505873199</v>
      </c>
    </row>
    <row r="473" spans="1:12" x14ac:dyDescent="0.25">
      <c r="A473" s="12">
        <v>1994</v>
      </c>
      <c r="B473" s="13" t="s">
        <v>25</v>
      </c>
      <c r="C473" s="13" t="s">
        <v>37</v>
      </c>
      <c r="D473" s="13" t="s">
        <v>40</v>
      </c>
      <c r="E473" s="12">
        <v>47</v>
      </c>
      <c r="F473" s="14">
        <v>1</v>
      </c>
      <c r="G473" s="12">
        <v>20510</v>
      </c>
      <c r="H473" s="13" t="s">
        <v>28</v>
      </c>
      <c r="I473" s="12">
        <v>1253</v>
      </c>
      <c r="J473" s="15">
        <v>7.12604610357808</v>
      </c>
      <c r="K473" s="14">
        <v>8928.9357677833304</v>
      </c>
      <c r="L473" s="16">
        <v>33788.870766599299</v>
      </c>
    </row>
    <row r="474" spans="1:12" x14ac:dyDescent="0.25">
      <c r="A474" s="12">
        <v>1994</v>
      </c>
      <c r="B474" s="13" t="s">
        <v>25</v>
      </c>
      <c r="C474" s="13" t="s">
        <v>37</v>
      </c>
      <c r="D474" s="13" t="s">
        <v>41</v>
      </c>
      <c r="E474" s="12">
        <v>49</v>
      </c>
      <c r="F474" s="14">
        <v>0</v>
      </c>
      <c r="G474" s="12">
        <v>20510</v>
      </c>
      <c r="H474" s="13" t="s">
        <v>28</v>
      </c>
      <c r="I474" s="12">
        <v>0</v>
      </c>
      <c r="J474" s="17"/>
      <c r="K474" s="14">
        <v>0</v>
      </c>
      <c r="L474" s="16">
        <v>0</v>
      </c>
    </row>
    <row r="475" spans="1:12" x14ac:dyDescent="0.25">
      <c r="A475" s="12">
        <v>1994</v>
      </c>
      <c r="B475" s="13" t="s">
        <v>25</v>
      </c>
      <c r="C475" s="13" t="s">
        <v>37</v>
      </c>
      <c r="D475" s="13" t="s">
        <v>42</v>
      </c>
      <c r="E475" s="12">
        <v>45</v>
      </c>
      <c r="F475" s="14">
        <v>1</v>
      </c>
      <c r="G475" s="12">
        <v>20510</v>
      </c>
      <c r="H475" s="13" t="s">
        <v>28</v>
      </c>
      <c r="I475" s="12">
        <v>4775</v>
      </c>
      <c r="J475" s="15">
        <v>11.224365194724699</v>
      </c>
      <c r="K475" s="14">
        <v>53596.3438048104</v>
      </c>
      <c r="L475" s="16">
        <v>231427.53541681901</v>
      </c>
    </row>
    <row r="476" spans="1:12" x14ac:dyDescent="0.25">
      <c r="A476" s="12">
        <v>1994</v>
      </c>
      <c r="B476" s="13" t="s">
        <v>25</v>
      </c>
      <c r="C476" s="13" t="s">
        <v>37</v>
      </c>
      <c r="D476" s="13" t="s">
        <v>43</v>
      </c>
      <c r="E476" s="12">
        <v>46</v>
      </c>
      <c r="F476" s="14">
        <v>1</v>
      </c>
      <c r="G476" s="12">
        <v>20510</v>
      </c>
      <c r="H476" s="13" t="s">
        <v>28</v>
      </c>
      <c r="I476" s="12">
        <v>729</v>
      </c>
      <c r="J476" s="15">
        <v>16.855229942736901</v>
      </c>
      <c r="K476" s="14">
        <v>12287.4626282552</v>
      </c>
      <c r="L476" s="16">
        <v>54961.739431472</v>
      </c>
    </row>
    <row r="477" spans="1:12" x14ac:dyDescent="0.25">
      <c r="A477" s="12">
        <v>1994</v>
      </c>
      <c r="B477" s="13" t="s">
        <v>25</v>
      </c>
      <c r="C477" s="13" t="s">
        <v>44</v>
      </c>
      <c r="D477" s="13" t="s">
        <v>45</v>
      </c>
      <c r="E477" s="12">
        <v>38</v>
      </c>
      <c r="F477" s="14">
        <v>1</v>
      </c>
      <c r="G477" s="12">
        <v>20510</v>
      </c>
      <c r="H477" s="13" t="s">
        <v>28</v>
      </c>
      <c r="I477" s="12">
        <v>5782</v>
      </c>
      <c r="J477" s="15">
        <v>11.003553037038699</v>
      </c>
      <c r="K477" s="14">
        <v>63622.543660158</v>
      </c>
      <c r="L477" s="16">
        <v>275281.000669498</v>
      </c>
    </row>
    <row r="478" spans="1:12" x14ac:dyDescent="0.25">
      <c r="A478" s="12">
        <v>1994</v>
      </c>
      <c r="B478" s="13" t="s">
        <v>25</v>
      </c>
      <c r="C478" s="13" t="s">
        <v>44</v>
      </c>
      <c r="D478" s="13" t="s">
        <v>46</v>
      </c>
      <c r="E478" s="12">
        <v>41</v>
      </c>
      <c r="F478" s="14">
        <v>0</v>
      </c>
      <c r="G478" s="12">
        <v>20510</v>
      </c>
      <c r="H478" s="13" t="s">
        <v>28</v>
      </c>
      <c r="I478" s="12">
        <v>1310</v>
      </c>
      <c r="J478" s="15">
        <v>4.00630786649229</v>
      </c>
      <c r="K478" s="14">
        <v>5248.2633051049097</v>
      </c>
      <c r="L478" s="16">
        <v>16836.836835619899</v>
      </c>
    </row>
    <row r="479" spans="1:12" x14ac:dyDescent="0.25">
      <c r="A479" s="12">
        <v>1994</v>
      </c>
      <c r="B479" s="13" t="s">
        <v>25</v>
      </c>
      <c r="C479" s="13" t="s">
        <v>44</v>
      </c>
      <c r="D479" s="13" t="s">
        <v>47</v>
      </c>
      <c r="E479" s="12">
        <v>42</v>
      </c>
      <c r="F479" s="14">
        <v>0</v>
      </c>
      <c r="G479" s="12">
        <v>20510</v>
      </c>
      <c r="H479" s="13" t="s">
        <v>28</v>
      </c>
      <c r="I479" s="12">
        <v>2036</v>
      </c>
      <c r="J479" s="15">
        <v>5.7380113344861599</v>
      </c>
      <c r="K479" s="14">
        <v>11682.5910770138</v>
      </c>
      <c r="L479" s="16">
        <v>27247.6740434069</v>
      </c>
    </row>
    <row r="480" spans="1:12" x14ac:dyDescent="0.25">
      <c r="A480" s="12">
        <v>1994</v>
      </c>
      <c r="B480" s="13" t="s">
        <v>25</v>
      </c>
      <c r="C480" s="13" t="s">
        <v>48</v>
      </c>
      <c r="D480" s="13" t="s">
        <v>55</v>
      </c>
      <c r="E480" s="12">
        <v>28</v>
      </c>
      <c r="F480" s="14">
        <v>0</v>
      </c>
      <c r="G480" s="12">
        <v>20510</v>
      </c>
      <c r="H480" s="13" t="s">
        <v>28</v>
      </c>
      <c r="I480" s="12">
        <v>665</v>
      </c>
      <c r="J480" s="15">
        <v>11.548425262265299</v>
      </c>
      <c r="K480" s="14">
        <v>7679.7027994064301</v>
      </c>
      <c r="L480" s="16">
        <v>21607.1918876079</v>
      </c>
    </row>
    <row r="481" spans="1:12" x14ac:dyDescent="0.25">
      <c r="A481" s="12">
        <v>1994</v>
      </c>
      <c r="B481" s="13" t="s">
        <v>25</v>
      </c>
      <c r="C481" s="13" t="s">
        <v>48</v>
      </c>
      <c r="D481" s="13" t="s">
        <v>49</v>
      </c>
      <c r="E481" s="12">
        <v>25</v>
      </c>
      <c r="F481" s="14">
        <v>1</v>
      </c>
      <c r="G481" s="12">
        <v>20510</v>
      </c>
      <c r="H481" s="13" t="s">
        <v>28</v>
      </c>
      <c r="I481" s="12">
        <v>9147</v>
      </c>
      <c r="J481" s="15">
        <v>6.41717212108012</v>
      </c>
      <c r="K481" s="14">
        <v>58697.873391519897</v>
      </c>
      <c r="L481" s="16">
        <v>176820.06643550299</v>
      </c>
    </row>
    <row r="482" spans="1:12" x14ac:dyDescent="0.25">
      <c r="A482" s="12">
        <v>1993</v>
      </c>
      <c r="B482" s="13" t="s">
        <v>56</v>
      </c>
      <c r="C482" s="13" t="s">
        <v>26</v>
      </c>
      <c r="D482" s="13" t="s">
        <v>27</v>
      </c>
      <c r="E482" s="12">
        <v>15</v>
      </c>
      <c r="F482" s="14">
        <v>1</v>
      </c>
      <c r="G482" s="12">
        <v>20510</v>
      </c>
      <c r="H482" s="13" t="s">
        <v>28</v>
      </c>
      <c r="I482" s="12">
        <v>14062</v>
      </c>
      <c r="J482" s="15">
        <v>1.35</v>
      </c>
      <c r="K482" s="14">
        <v>66000</v>
      </c>
      <c r="L482" s="16">
        <v>177000</v>
      </c>
    </row>
    <row r="483" spans="1:12" x14ac:dyDescent="0.25">
      <c r="A483" s="12">
        <v>1993</v>
      </c>
      <c r="B483" s="13" t="s">
        <v>56</v>
      </c>
      <c r="C483" s="13" t="s">
        <v>26</v>
      </c>
      <c r="D483" s="13" t="s">
        <v>29</v>
      </c>
      <c r="E483" s="12">
        <v>16</v>
      </c>
      <c r="F483" s="14">
        <v>1</v>
      </c>
      <c r="G483" s="12">
        <v>20510</v>
      </c>
      <c r="H483" s="13" t="s">
        <v>28</v>
      </c>
      <c r="I483" s="12">
        <v>10380</v>
      </c>
      <c r="J483" s="17"/>
      <c r="K483" s="17"/>
      <c r="L483" s="18"/>
    </row>
    <row r="484" spans="1:12" x14ac:dyDescent="0.25">
      <c r="A484" s="12">
        <v>1993</v>
      </c>
      <c r="B484" s="13" t="s">
        <v>56</v>
      </c>
      <c r="C484" s="13" t="s">
        <v>26</v>
      </c>
      <c r="D484" s="13" t="s">
        <v>30</v>
      </c>
      <c r="E484" s="12">
        <v>18</v>
      </c>
      <c r="F484" s="14">
        <v>1</v>
      </c>
      <c r="G484" s="12">
        <v>20510</v>
      </c>
      <c r="H484" s="13" t="s">
        <v>28</v>
      </c>
      <c r="I484" s="12">
        <v>10570</v>
      </c>
      <c r="J484" s="17"/>
      <c r="K484" s="17"/>
      <c r="L484" s="18"/>
    </row>
    <row r="485" spans="1:12" x14ac:dyDescent="0.25">
      <c r="A485" s="12">
        <v>1993</v>
      </c>
      <c r="B485" s="13" t="s">
        <v>56</v>
      </c>
      <c r="C485" s="13" t="s">
        <v>26</v>
      </c>
      <c r="D485" s="13" t="s">
        <v>31</v>
      </c>
      <c r="E485" s="12">
        <v>17</v>
      </c>
      <c r="F485" s="14">
        <v>1</v>
      </c>
      <c r="G485" s="12">
        <v>20510</v>
      </c>
      <c r="H485" s="13" t="s">
        <v>28</v>
      </c>
      <c r="I485" s="12">
        <v>11440</v>
      </c>
      <c r="J485" s="17"/>
      <c r="K485" s="17"/>
      <c r="L485" s="18"/>
    </row>
    <row r="486" spans="1:12" x14ac:dyDescent="0.25">
      <c r="A486" s="12">
        <v>1993</v>
      </c>
      <c r="B486" s="13" t="s">
        <v>56</v>
      </c>
      <c r="C486" s="13" t="s">
        <v>50</v>
      </c>
      <c r="D486" s="13" t="s">
        <v>51</v>
      </c>
      <c r="E486" s="12">
        <v>9</v>
      </c>
      <c r="F486" s="14">
        <v>1</v>
      </c>
      <c r="G486" s="12">
        <v>20510</v>
      </c>
      <c r="H486" s="13" t="s">
        <v>28</v>
      </c>
      <c r="I486" s="12">
        <v>5060</v>
      </c>
      <c r="J486" s="17"/>
      <c r="K486" s="17"/>
      <c r="L486" s="18"/>
    </row>
    <row r="487" spans="1:12" x14ac:dyDescent="0.25">
      <c r="A487" s="12">
        <v>1993</v>
      </c>
      <c r="B487" s="13" t="s">
        <v>56</v>
      </c>
      <c r="C487" s="13" t="s">
        <v>50</v>
      </c>
      <c r="D487" s="13" t="s">
        <v>52</v>
      </c>
      <c r="E487" s="12">
        <v>8</v>
      </c>
      <c r="F487" s="14">
        <v>1</v>
      </c>
      <c r="G487" s="12">
        <v>20510</v>
      </c>
      <c r="H487" s="13" t="s">
        <v>28</v>
      </c>
      <c r="I487" s="12">
        <v>12390</v>
      </c>
      <c r="J487" s="15">
        <v>0.45</v>
      </c>
      <c r="K487" s="14">
        <v>12000</v>
      </c>
      <c r="L487" s="16">
        <v>34000</v>
      </c>
    </row>
    <row r="488" spans="1:12" x14ac:dyDescent="0.25">
      <c r="A488" s="12">
        <v>1993</v>
      </c>
      <c r="B488" s="13" t="s">
        <v>56</v>
      </c>
      <c r="C488" s="13" t="s">
        <v>50</v>
      </c>
      <c r="D488" s="13" t="s">
        <v>53</v>
      </c>
      <c r="E488" s="12">
        <v>7</v>
      </c>
      <c r="F488" s="14">
        <v>1</v>
      </c>
      <c r="G488" s="12">
        <v>20510</v>
      </c>
      <c r="H488" s="13" t="s">
        <v>28</v>
      </c>
      <c r="I488" s="12">
        <v>4070</v>
      </c>
      <c r="J488" s="17"/>
      <c r="K488" s="17"/>
      <c r="L488" s="18"/>
    </row>
    <row r="489" spans="1:12" x14ac:dyDescent="0.25">
      <c r="A489" s="12">
        <v>1993</v>
      </c>
      <c r="B489" s="13" t="s">
        <v>56</v>
      </c>
      <c r="C489" s="13" t="s">
        <v>50</v>
      </c>
      <c r="D489" s="13" t="s">
        <v>54</v>
      </c>
      <c r="E489" s="12">
        <v>6</v>
      </c>
      <c r="F489" s="14">
        <v>1</v>
      </c>
      <c r="G489" s="12">
        <v>20510</v>
      </c>
      <c r="H489" s="13" t="s">
        <v>28</v>
      </c>
      <c r="I489" s="12">
        <v>4800</v>
      </c>
      <c r="J489" s="17"/>
      <c r="K489" s="17"/>
      <c r="L489" s="18"/>
    </row>
    <row r="490" spans="1:12" x14ac:dyDescent="0.25">
      <c r="A490" s="12">
        <v>1993</v>
      </c>
      <c r="B490" s="13" t="s">
        <v>56</v>
      </c>
      <c r="C490" s="13" t="s">
        <v>50</v>
      </c>
      <c r="D490" s="13" t="s">
        <v>57</v>
      </c>
      <c r="E490" s="12">
        <v>5</v>
      </c>
      <c r="F490" s="14">
        <v>1</v>
      </c>
      <c r="G490" s="12">
        <v>20510</v>
      </c>
      <c r="H490" s="13" t="s">
        <v>28</v>
      </c>
      <c r="I490" s="12">
        <v>0</v>
      </c>
      <c r="J490" s="17"/>
      <c r="K490" s="17"/>
      <c r="L490" s="18"/>
    </row>
    <row r="491" spans="1:12" x14ac:dyDescent="0.25">
      <c r="A491" s="12">
        <v>1993</v>
      </c>
      <c r="B491" s="13" t="s">
        <v>56</v>
      </c>
      <c r="C491" s="13" t="s">
        <v>32</v>
      </c>
      <c r="D491" s="13" t="s">
        <v>33</v>
      </c>
      <c r="E491" s="12">
        <v>36</v>
      </c>
      <c r="F491" s="14">
        <v>0</v>
      </c>
      <c r="G491" s="12">
        <v>20510</v>
      </c>
      <c r="H491" s="13" t="s">
        <v>28</v>
      </c>
      <c r="I491" s="12">
        <v>6346</v>
      </c>
      <c r="J491" s="17"/>
      <c r="K491" s="17"/>
      <c r="L491" s="18"/>
    </row>
    <row r="492" spans="1:12" x14ac:dyDescent="0.25">
      <c r="A492" s="12">
        <v>1993</v>
      </c>
      <c r="B492" s="13" t="s">
        <v>56</v>
      </c>
      <c r="C492" s="13" t="s">
        <v>32</v>
      </c>
      <c r="D492" s="13" t="s">
        <v>34</v>
      </c>
      <c r="E492" s="12">
        <v>30</v>
      </c>
      <c r="F492" s="14">
        <v>1</v>
      </c>
      <c r="G492" s="12">
        <v>20510</v>
      </c>
      <c r="H492" s="13" t="s">
        <v>28</v>
      </c>
      <c r="I492" s="12">
        <v>8083</v>
      </c>
      <c r="J492" s="15">
        <v>7.2</v>
      </c>
      <c r="K492" s="14">
        <v>128000</v>
      </c>
      <c r="L492" s="16">
        <v>433000</v>
      </c>
    </row>
    <row r="493" spans="1:12" x14ac:dyDescent="0.25">
      <c r="A493" s="12">
        <v>1993</v>
      </c>
      <c r="B493" s="13" t="s">
        <v>56</v>
      </c>
      <c r="C493" s="13" t="s">
        <v>32</v>
      </c>
      <c r="D493" s="13" t="s">
        <v>35</v>
      </c>
      <c r="E493" s="12">
        <v>35</v>
      </c>
      <c r="F493" s="14">
        <v>1</v>
      </c>
      <c r="G493" s="12">
        <v>20510</v>
      </c>
      <c r="H493" s="13" t="s">
        <v>28</v>
      </c>
      <c r="I493" s="12">
        <v>9580</v>
      </c>
      <c r="J493" s="17"/>
      <c r="K493" s="17"/>
      <c r="L493" s="18"/>
    </row>
    <row r="494" spans="1:12" x14ac:dyDescent="0.25">
      <c r="A494" s="12">
        <v>1993</v>
      </c>
      <c r="B494" s="13" t="s">
        <v>56</v>
      </c>
      <c r="C494" s="13" t="s">
        <v>37</v>
      </c>
      <c r="D494" s="13" t="s">
        <v>39</v>
      </c>
      <c r="E494" s="12">
        <v>39</v>
      </c>
      <c r="F494" s="14">
        <v>1</v>
      </c>
      <c r="G494" s="12">
        <v>20510</v>
      </c>
      <c r="H494" s="13" t="s">
        <v>28</v>
      </c>
      <c r="I494" s="12">
        <v>1831</v>
      </c>
      <c r="J494" s="17"/>
      <c r="K494" s="17"/>
      <c r="L494" s="18"/>
    </row>
    <row r="495" spans="1:12" x14ac:dyDescent="0.25">
      <c r="A495" s="12">
        <v>1993</v>
      </c>
      <c r="B495" s="13" t="s">
        <v>56</v>
      </c>
      <c r="C495" s="13" t="s">
        <v>37</v>
      </c>
      <c r="D495" s="13" t="s">
        <v>41</v>
      </c>
      <c r="E495" s="12">
        <v>49</v>
      </c>
      <c r="F495" s="14">
        <v>0</v>
      </c>
      <c r="G495" s="12">
        <v>20510</v>
      </c>
      <c r="H495" s="13" t="s">
        <v>28</v>
      </c>
      <c r="I495" s="12">
        <v>0</v>
      </c>
      <c r="J495" s="17"/>
      <c r="K495" s="17"/>
      <c r="L495" s="18"/>
    </row>
    <row r="496" spans="1:12" x14ac:dyDescent="0.25">
      <c r="A496" s="12">
        <v>1993</v>
      </c>
      <c r="B496" s="13" t="s">
        <v>56</v>
      </c>
      <c r="C496" s="13" t="s">
        <v>37</v>
      </c>
      <c r="D496" s="13" t="s">
        <v>42</v>
      </c>
      <c r="E496" s="12">
        <v>45</v>
      </c>
      <c r="F496" s="14">
        <v>1</v>
      </c>
      <c r="G496" s="12">
        <v>20510</v>
      </c>
      <c r="H496" s="13" t="s">
        <v>28</v>
      </c>
      <c r="I496" s="12">
        <v>4775</v>
      </c>
      <c r="J496" s="15">
        <v>6.75</v>
      </c>
      <c r="K496" s="14">
        <v>72000</v>
      </c>
      <c r="L496" s="16">
        <v>272000</v>
      </c>
    </row>
    <row r="497" spans="1:12" x14ac:dyDescent="0.25">
      <c r="A497" s="12">
        <v>1993</v>
      </c>
      <c r="B497" s="13" t="s">
        <v>56</v>
      </c>
      <c r="C497" s="13" t="s">
        <v>44</v>
      </c>
      <c r="D497" s="13" t="s">
        <v>45</v>
      </c>
      <c r="E497" s="12">
        <v>38</v>
      </c>
      <c r="F497" s="14">
        <v>1</v>
      </c>
      <c r="G497" s="12">
        <v>20510</v>
      </c>
      <c r="H497" s="13" t="s">
        <v>28</v>
      </c>
      <c r="I497" s="12">
        <v>5782</v>
      </c>
      <c r="J497" s="15">
        <v>9.9</v>
      </c>
      <c r="K497" s="14">
        <v>57000</v>
      </c>
      <c r="L497" s="16">
        <v>226000</v>
      </c>
    </row>
    <row r="498" spans="1:12" x14ac:dyDescent="0.25">
      <c r="A498" s="12">
        <v>1993</v>
      </c>
      <c r="B498" s="13" t="s">
        <v>56</v>
      </c>
      <c r="C498" s="13" t="s">
        <v>48</v>
      </c>
      <c r="D498" s="13" t="s">
        <v>49</v>
      </c>
      <c r="E498" s="12">
        <v>25</v>
      </c>
      <c r="F498" s="14">
        <v>1</v>
      </c>
      <c r="G498" s="12">
        <v>20510</v>
      </c>
      <c r="H498" s="13" t="s">
        <v>28</v>
      </c>
      <c r="I498" s="12">
        <v>9147</v>
      </c>
      <c r="J498" s="15">
        <v>6.3</v>
      </c>
      <c r="K498" s="14">
        <v>60000</v>
      </c>
      <c r="L498" s="16">
        <v>176000</v>
      </c>
    </row>
    <row r="499" spans="1:12" x14ac:dyDescent="0.25">
      <c r="A499" s="12">
        <v>1993</v>
      </c>
      <c r="B499" s="13" t="s">
        <v>25</v>
      </c>
      <c r="C499" s="13" t="s">
        <v>32</v>
      </c>
      <c r="D499" s="13" t="s">
        <v>33</v>
      </c>
      <c r="E499" s="12">
        <v>36</v>
      </c>
      <c r="F499" s="14">
        <v>0</v>
      </c>
      <c r="G499" s="12">
        <v>20510</v>
      </c>
      <c r="H499" s="13" t="s">
        <v>28</v>
      </c>
      <c r="I499" s="12">
        <v>6346</v>
      </c>
      <c r="J499" s="15">
        <v>10.656904277159301</v>
      </c>
      <c r="K499" s="14">
        <v>67628.7145428527</v>
      </c>
      <c r="L499" s="16">
        <v>261741.68050162101</v>
      </c>
    </row>
    <row r="500" spans="1:12" x14ac:dyDescent="0.25">
      <c r="A500" s="12">
        <v>1993</v>
      </c>
      <c r="B500" s="13" t="s">
        <v>25</v>
      </c>
      <c r="C500" s="13" t="s">
        <v>32</v>
      </c>
      <c r="D500" s="13" t="s">
        <v>34</v>
      </c>
      <c r="E500" s="12">
        <v>30</v>
      </c>
      <c r="F500" s="14">
        <v>1</v>
      </c>
      <c r="G500" s="12">
        <v>20510</v>
      </c>
      <c r="H500" s="13" t="s">
        <v>28</v>
      </c>
      <c r="I500" s="12">
        <v>8083</v>
      </c>
      <c r="J500" s="15">
        <v>9.8108561222717192</v>
      </c>
      <c r="K500" s="14">
        <v>79301.150036322302</v>
      </c>
      <c r="L500" s="16">
        <v>270737.61405754898</v>
      </c>
    </row>
    <row r="501" spans="1:12" x14ac:dyDescent="0.25">
      <c r="A501" s="12">
        <v>1993</v>
      </c>
      <c r="B501" s="13" t="s">
        <v>25</v>
      </c>
      <c r="C501" s="13" t="s">
        <v>32</v>
      </c>
      <c r="D501" s="13" t="s">
        <v>35</v>
      </c>
      <c r="E501" s="12">
        <v>35</v>
      </c>
      <c r="F501" s="14">
        <v>1</v>
      </c>
      <c r="G501" s="12">
        <v>20510</v>
      </c>
      <c r="H501" s="13" t="s">
        <v>28</v>
      </c>
      <c r="I501" s="12">
        <v>9580</v>
      </c>
      <c r="J501" s="15">
        <v>11.023950145116499</v>
      </c>
      <c r="K501" s="14">
        <v>105609.44239021601</v>
      </c>
      <c r="L501" s="16">
        <v>368423.05113602098</v>
      </c>
    </row>
    <row r="502" spans="1:12" x14ac:dyDescent="0.25">
      <c r="A502" s="12">
        <v>1993</v>
      </c>
      <c r="B502" s="13" t="s">
        <v>25</v>
      </c>
      <c r="C502" s="13" t="s">
        <v>32</v>
      </c>
      <c r="D502" s="13" t="s">
        <v>36</v>
      </c>
      <c r="E502" s="12">
        <v>31</v>
      </c>
      <c r="F502" s="14">
        <v>0</v>
      </c>
      <c r="G502" s="12">
        <v>20510</v>
      </c>
      <c r="H502" s="13" t="s">
        <v>28</v>
      </c>
      <c r="I502" s="12">
        <v>13076</v>
      </c>
      <c r="J502" s="15">
        <v>7.7022185570187602</v>
      </c>
      <c r="K502" s="14">
        <v>100714.209851577</v>
      </c>
      <c r="L502" s="16">
        <v>285021.07831772597</v>
      </c>
    </row>
    <row r="503" spans="1:12" x14ac:dyDescent="0.25">
      <c r="A503" s="12">
        <v>1993</v>
      </c>
      <c r="B503" s="13" t="s">
        <v>25</v>
      </c>
      <c r="C503" s="13" t="s">
        <v>37</v>
      </c>
      <c r="D503" s="13" t="s">
        <v>58</v>
      </c>
      <c r="E503" s="12">
        <v>43</v>
      </c>
      <c r="F503" s="14">
        <v>0</v>
      </c>
      <c r="G503" s="12">
        <v>20510</v>
      </c>
      <c r="H503" s="13" t="s">
        <v>28</v>
      </c>
      <c r="I503" s="12">
        <v>565</v>
      </c>
      <c r="J503" s="15">
        <v>4.97307917023151</v>
      </c>
      <c r="K503" s="14">
        <v>2809.7897311808001</v>
      </c>
      <c r="L503" s="16">
        <v>9372.3603914441301</v>
      </c>
    </row>
    <row r="504" spans="1:12" x14ac:dyDescent="0.25">
      <c r="A504" s="12">
        <v>1993</v>
      </c>
      <c r="B504" s="13" t="s">
        <v>25</v>
      </c>
      <c r="C504" s="13" t="s">
        <v>37</v>
      </c>
      <c r="D504" s="13" t="s">
        <v>38</v>
      </c>
      <c r="E504" s="12">
        <v>55</v>
      </c>
      <c r="F504" s="14">
        <v>1</v>
      </c>
      <c r="G504" s="12">
        <v>20510</v>
      </c>
      <c r="H504" s="13" t="s">
        <v>28</v>
      </c>
      <c r="I504" s="12">
        <v>1981</v>
      </c>
      <c r="J504" s="15">
        <v>10.585591246900201</v>
      </c>
      <c r="K504" s="14">
        <v>20970.056260109199</v>
      </c>
      <c r="L504" s="16">
        <v>50809.889357849403</v>
      </c>
    </row>
    <row r="505" spans="1:12" x14ac:dyDescent="0.25">
      <c r="A505" s="12">
        <v>1993</v>
      </c>
      <c r="B505" s="13" t="s">
        <v>25</v>
      </c>
      <c r="C505" s="13" t="s">
        <v>37</v>
      </c>
      <c r="D505" s="13" t="s">
        <v>39</v>
      </c>
      <c r="E505" s="12">
        <v>39</v>
      </c>
      <c r="F505" s="14">
        <v>1</v>
      </c>
      <c r="G505" s="12">
        <v>20510</v>
      </c>
      <c r="H505" s="13" t="s">
        <v>28</v>
      </c>
      <c r="I505" s="12">
        <v>1831</v>
      </c>
      <c r="J505" s="15">
        <v>9.4025117651007193</v>
      </c>
      <c r="K505" s="14">
        <v>17215.999041899398</v>
      </c>
      <c r="L505" s="16">
        <v>73142.614741235593</v>
      </c>
    </row>
    <row r="506" spans="1:12" x14ac:dyDescent="0.25">
      <c r="A506" s="12">
        <v>1993</v>
      </c>
      <c r="B506" s="13" t="s">
        <v>25</v>
      </c>
      <c r="C506" s="13" t="s">
        <v>37</v>
      </c>
      <c r="D506" s="13" t="s">
        <v>59</v>
      </c>
      <c r="E506" s="12">
        <v>48</v>
      </c>
      <c r="F506" s="14">
        <v>0</v>
      </c>
      <c r="G506" s="12">
        <v>20510</v>
      </c>
      <c r="H506" s="13" t="s">
        <v>28</v>
      </c>
      <c r="I506" s="12">
        <v>1918</v>
      </c>
      <c r="J506" s="15">
        <v>4.5997776357136004</v>
      </c>
      <c r="K506" s="14">
        <v>8822.3735052986904</v>
      </c>
      <c r="L506" s="16">
        <v>19870.546803004701</v>
      </c>
    </row>
    <row r="507" spans="1:12" x14ac:dyDescent="0.25">
      <c r="A507" s="12">
        <v>1993</v>
      </c>
      <c r="B507" s="13" t="s">
        <v>25</v>
      </c>
      <c r="C507" s="13" t="s">
        <v>37</v>
      </c>
      <c r="D507" s="13" t="s">
        <v>40</v>
      </c>
      <c r="E507" s="12">
        <v>47</v>
      </c>
      <c r="F507" s="14">
        <v>1</v>
      </c>
      <c r="G507" s="12">
        <v>20510</v>
      </c>
      <c r="H507" s="13" t="s">
        <v>28</v>
      </c>
      <c r="I507" s="12">
        <v>1253</v>
      </c>
      <c r="J507" s="15">
        <v>7.4931145880344596</v>
      </c>
      <c r="K507" s="14">
        <v>9388.8725788071697</v>
      </c>
      <c r="L507" s="16">
        <v>28781.141124785099</v>
      </c>
    </row>
    <row r="508" spans="1:12" x14ac:dyDescent="0.25">
      <c r="A508" s="12">
        <v>1993</v>
      </c>
      <c r="B508" s="13" t="s">
        <v>25</v>
      </c>
      <c r="C508" s="13" t="s">
        <v>37</v>
      </c>
      <c r="D508" s="13" t="s">
        <v>41</v>
      </c>
      <c r="E508" s="12">
        <v>49</v>
      </c>
      <c r="F508" s="14">
        <v>0</v>
      </c>
      <c r="G508" s="12">
        <v>20510</v>
      </c>
      <c r="H508" s="13" t="s">
        <v>28</v>
      </c>
      <c r="I508" s="12">
        <v>0</v>
      </c>
      <c r="J508" s="17"/>
      <c r="K508" s="14">
        <v>0</v>
      </c>
      <c r="L508" s="16">
        <v>0</v>
      </c>
    </row>
    <row r="509" spans="1:12" x14ac:dyDescent="0.25">
      <c r="A509" s="12">
        <v>1993</v>
      </c>
      <c r="B509" s="13" t="s">
        <v>25</v>
      </c>
      <c r="C509" s="13" t="s">
        <v>37</v>
      </c>
      <c r="D509" s="13" t="s">
        <v>42</v>
      </c>
      <c r="E509" s="12">
        <v>45</v>
      </c>
      <c r="F509" s="14">
        <v>1</v>
      </c>
      <c r="G509" s="12">
        <v>20510</v>
      </c>
      <c r="H509" s="13" t="s">
        <v>28</v>
      </c>
      <c r="I509" s="12">
        <v>4775</v>
      </c>
      <c r="J509" s="15">
        <v>14.557860482996499</v>
      </c>
      <c r="K509" s="14">
        <v>69513.783806308405</v>
      </c>
      <c r="L509" s="16">
        <v>248480.371688368</v>
      </c>
    </row>
    <row r="510" spans="1:12" x14ac:dyDescent="0.25">
      <c r="A510" s="12">
        <v>1993</v>
      </c>
      <c r="B510" s="13" t="s">
        <v>25</v>
      </c>
      <c r="C510" s="13" t="s">
        <v>37</v>
      </c>
      <c r="D510" s="13" t="s">
        <v>43</v>
      </c>
      <c r="E510" s="12">
        <v>46</v>
      </c>
      <c r="F510" s="14">
        <v>1</v>
      </c>
      <c r="G510" s="12">
        <v>20510</v>
      </c>
      <c r="H510" s="13" t="s">
        <v>28</v>
      </c>
      <c r="I510" s="12">
        <v>729</v>
      </c>
      <c r="J510" s="15">
        <v>17.8287186104127</v>
      </c>
      <c r="K510" s="14">
        <v>12997.1358669909</v>
      </c>
      <c r="L510" s="16">
        <v>46140.771191772401</v>
      </c>
    </row>
    <row r="511" spans="1:12" x14ac:dyDescent="0.25">
      <c r="A511" s="12">
        <v>1993</v>
      </c>
      <c r="B511" s="13" t="s">
        <v>25</v>
      </c>
      <c r="C511" s="13" t="s">
        <v>44</v>
      </c>
      <c r="D511" s="13" t="s">
        <v>45</v>
      </c>
      <c r="E511" s="12">
        <v>38</v>
      </c>
      <c r="F511" s="14">
        <v>1</v>
      </c>
      <c r="G511" s="12">
        <v>20510</v>
      </c>
      <c r="H511" s="13" t="s">
        <v>28</v>
      </c>
      <c r="I511" s="12">
        <v>5782</v>
      </c>
      <c r="J511" s="15">
        <v>13.836855318172899</v>
      </c>
      <c r="K511" s="14">
        <v>80004.697449675601</v>
      </c>
      <c r="L511" s="16">
        <v>304701.58256194601</v>
      </c>
    </row>
    <row r="512" spans="1:12" x14ac:dyDescent="0.25">
      <c r="A512" s="12">
        <v>1993</v>
      </c>
      <c r="B512" s="13" t="s">
        <v>25</v>
      </c>
      <c r="C512" s="13" t="s">
        <v>44</v>
      </c>
      <c r="D512" s="13" t="s">
        <v>46</v>
      </c>
      <c r="E512" s="12">
        <v>41</v>
      </c>
      <c r="F512" s="14">
        <v>0</v>
      </c>
      <c r="G512" s="12">
        <v>20510</v>
      </c>
      <c r="H512" s="13" t="s">
        <v>28</v>
      </c>
      <c r="I512" s="12">
        <v>1310</v>
      </c>
      <c r="J512" s="15">
        <v>12.939885653517701</v>
      </c>
      <c r="K512" s="14">
        <v>16951.2502061081</v>
      </c>
      <c r="L512" s="16">
        <v>47528.307913899203</v>
      </c>
    </row>
    <row r="513" spans="1:12" x14ac:dyDescent="0.25">
      <c r="A513" s="12">
        <v>1993</v>
      </c>
      <c r="B513" s="13" t="s">
        <v>25</v>
      </c>
      <c r="C513" s="13" t="s">
        <v>44</v>
      </c>
      <c r="D513" s="13" t="s">
        <v>47</v>
      </c>
      <c r="E513" s="12">
        <v>42</v>
      </c>
      <c r="F513" s="14">
        <v>0</v>
      </c>
      <c r="G513" s="12">
        <v>20510</v>
      </c>
      <c r="H513" s="13" t="s">
        <v>28</v>
      </c>
      <c r="I513" s="12">
        <v>2036</v>
      </c>
      <c r="J513" s="15">
        <v>9.8428056983203902</v>
      </c>
      <c r="K513" s="14">
        <v>20039.952401780301</v>
      </c>
      <c r="L513" s="16">
        <v>57039.583343904997</v>
      </c>
    </row>
    <row r="514" spans="1:12" x14ac:dyDescent="0.25">
      <c r="A514" s="12">
        <v>1993</v>
      </c>
      <c r="B514" s="13" t="s">
        <v>25</v>
      </c>
      <c r="C514" s="13" t="s">
        <v>48</v>
      </c>
      <c r="D514" s="13" t="s">
        <v>55</v>
      </c>
      <c r="E514" s="12">
        <v>28</v>
      </c>
      <c r="F514" s="14">
        <v>0</v>
      </c>
      <c r="G514" s="12">
        <v>20510</v>
      </c>
      <c r="H514" s="13" t="s">
        <v>28</v>
      </c>
      <c r="I514" s="12">
        <v>665</v>
      </c>
      <c r="J514" s="15">
        <v>6.4208187052058001</v>
      </c>
      <c r="K514" s="14">
        <v>4269.8444389618498</v>
      </c>
      <c r="L514" s="16">
        <v>10199.6624341355</v>
      </c>
    </row>
    <row r="515" spans="1:12" x14ac:dyDescent="0.25">
      <c r="A515" s="12">
        <v>1993</v>
      </c>
      <c r="B515" s="13" t="s">
        <v>25</v>
      </c>
      <c r="C515" s="13" t="s">
        <v>48</v>
      </c>
      <c r="D515" s="13" t="s">
        <v>49</v>
      </c>
      <c r="E515" s="12">
        <v>25</v>
      </c>
      <c r="F515" s="14">
        <v>1</v>
      </c>
      <c r="G515" s="12">
        <v>20510</v>
      </c>
      <c r="H515" s="13" t="s">
        <v>28</v>
      </c>
      <c r="I515" s="12">
        <v>9147</v>
      </c>
      <c r="J515" s="15">
        <v>7.8772743541877501</v>
      </c>
      <c r="K515" s="14">
        <v>72053.428517755296</v>
      </c>
      <c r="L515" s="16">
        <v>234168.634711085</v>
      </c>
    </row>
    <row r="516" spans="1:12" x14ac:dyDescent="0.25">
      <c r="A516" s="12">
        <v>1992</v>
      </c>
      <c r="B516" s="13" t="s">
        <v>56</v>
      </c>
      <c r="C516" s="13" t="s">
        <v>26</v>
      </c>
      <c r="D516" s="13" t="s">
        <v>27</v>
      </c>
      <c r="E516" s="12">
        <v>15</v>
      </c>
      <c r="F516" s="14">
        <v>1</v>
      </c>
      <c r="G516" s="12">
        <v>20510</v>
      </c>
      <c r="H516" s="13" t="s">
        <v>28</v>
      </c>
      <c r="I516" s="12">
        <v>14062</v>
      </c>
      <c r="J516" s="15">
        <v>0.9</v>
      </c>
      <c r="K516" s="14">
        <v>49000</v>
      </c>
      <c r="L516" s="16">
        <v>169000</v>
      </c>
    </row>
    <row r="517" spans="1:12" x14ac:dyDescent="0.25">
      <c r="A517" s="12">
        <v>1992</v>
      </c>
      <c r="B517" s="13" t="s">
        <v>56</v>
      </c>
      <c r="C517" s="13" t="s">
        <v>26</v>
      </c>
      <c r="D517" s="13" t="s">
        <v>29</v>
      </c>
      <c r="E517" s="12">
        <v>16</v>
      </c>
      <c r="F517" s="14">
        <v>1</v>
      </c>
      <c r="G517" s="12">
        <v>20510</v>
      </c>
      <c r="H517" s="13" t="s">
        <v>28</v>
      </c>
      <c r="I517" s="12">
        <v>10380</v>
      </c>
      <c r="J517" s="17"/>
      <c r="K517" s="17"/>
      <c r="L517" s="18"/>
    </row>
    <row r="518" spans="1:12" x14ac:dyDescent="0.25">
      <c r="A518" s="12">
        <v>1992</v>
      </c>
      <c r="B518" s="13" t="s">
        <v>56</v>
      </c>
      <c r="C518" s="13" t="s">
        <v>26</v>
      </c>
      <c r="D518" s="13" t="s">
        <v>30</v>
      </c>
      <c r="E518" s="12">
        <v>18</v>
      </c>
      <c r="F518" s="14">
        <v>1</v>
      </c>
      <c r="G518" s="12">
        <v>20510</v>
      </c>
      <c r="H518" s="13" t="s">
        <v>28</v>
      </c>
      <c r="I518" s="12">
        <v>10570</v>
      </c>
      <c r="J518" s="17"/>
      <c r="K518" s="17"/>
      <c r="L518" s="18"/>
    </row>
    <row r="519" spans="1:12" x14ac:dyDescent="0.25">
      <c r="A519" s="12">
        <v>1992</v>
      </c>
      <c r="B519" s="13" t="s">
        <v>56</v>
      </c>
      <c r="C519" s="13" t="s">
        <v>26</v>
      </c>
      <c r="D519" s="13" t="s">
        <v>31</v>
      </c>
      <c r="E519" s="12">
        <v>17</v>
      </c>
      <c r="F519" s="14">
        <v>1</v>
      </c>
      <c r="G519" s="12">
        <v>20510</v>
      </c>
      <c r="H519" s="13" t="s">
        <v>28</v>
      </c>
      <c r="I519" s="12">
        <v>11440</v>
      </c>
      <c r="J519" s="17"/>
      <c r="K519" s="17"/>
      <c r="L519" s="18"/>
    </row>
    <row r="520" spans="1:12" x14ac:dyDescent="0.25">
      <c r="A520" s="12">
        <v>1992</v>
      </c>
      <c r="B520" s="13" t="s">
        <v>56</v>
      </c>
      <c r="C520" s="13" t="s">
        <v>50</v>
      </c>
      <c r="D520" s="13" t="s">
        <v>51</v>
      </c>
      <c r="E520" s="12">
        <v>9</v>
      </c>
      <c r="F520" s="14">
        <v>1</v>
      </c>
      <c r="G520" s="12">
        <v>20510</v>
      </c>
      <c r="H520" s="13" t="s">
        <v>28</v>
      </c>
      <c r="I520" s="12">
        <v>5060</v>
      </c>
      <c r="J520" s="17"/>
      <c r="K520" s="17"/>
      <c r="L520" s="18"/>
    </row>
    <row r="521" spans="1:12" x14ac:dyDescent="0.25">
      <c r="A521" s="12">
        <v>1992</v>
      </c>
      <c r="B521" s="13" t="s">
        <v>56</v>
      </c>
      <c r="C521" s="13" t="s">
        <v>50</v>
      </c>
      <c r="D521" s="13" t="s">
        <v>52</v>
      </c>
      <c r="E521" s="12">
        <v>8</v>
      </c>
      <c r="F521" s="14">
        <v>1</v>
      </c>
      <c r="G521" s="12">
        <v>20510</v>
      </c>
      <c r="H521" s="13" t="s">
        <v>28</v>
      </c>
      <c r="I521" s="12">
        <v>12390</v>
      </c>
      <c r="J521" s="15">
        <v>1.35</v>
      </c>
      <c r="K521" s="14">
        <v>32000</v>
      </c>
      <c r="L521" s="16">
        <v>96000</v>
      </c>
    </row>
    <row r="522" spans="1:12" x14ac:dyDescent="0.25">
      <c r="A522" s="12">
        <v>1992</v>
      </c>
      <c r="B522" s="13" t="s">
        <v>56</v>
      </c>
      <c r="C522" s="13" t="s">
        <v>50</v>
      </c>
      <c r="D522" s="13" t="s">
        <v>53</v>
      </c>
      <c r="E522" s="12">
        <v>7</v>
      </c>
      <c r="F522" s="14">
        <v>1</v>
      </c>
      <c r="G522" s="12">
        <v>20510</v>
      </c>
      <c r="H522" s="13" t="s">
        <v>28</v>
      </c>
      <c r="I522" s="12">
        <v>4070</v>
      </c>
      <c r="J522" s="17"/>
      <c r="K522" s="17"/>
      <c r="L522" s="18"/>
    </row>
    <row r="523" spans="1:12" x14ac:dyDescent="0.25">
      <c r="A523" s="12">
        <v>1992</v>
      </c>
      <c r="B523" s="13" t="s">
        <v>56</v>
      </c>
      <c r="C523" s="13" t="s">
        <v>50</v>
      </c>
      <c r="D523" s="13" t="s">
        <v>54</v>
      </c>
      <c r="E523" s="12">
        <v>6</v>
      </c>
      <c r="F523" s="14">
        <v>1</v>
      </c>
      <c r="G523" s="12">
        <v>20510</v>
      </c>
      <c r="H523" s="13" t="s">
        <v>28</v>
      </c>
      <c r="I523" s="12">
        <v>4800</v>
      </c>
      <c r="J523" s="17"/>
      <c r="K523" s="17"/>
      <c r="L523" s="18"/>
    </row>
    <row r="524" spans="1:12" x14ac:dyDescent="0.25">
      <c r="A524" s="12">
        <v>1992</v>
      </c>
      <c r="B524" s="13" t="s">
        <v>56</v>
      </c>
      <c r="C524" s="13" t="s">
        <v>50</v>
      </c>
      <c r="D524" s="13" t="s">
        <v>57</v>
      </c>
      <c r="E524" s="12">
        <v>5</v>
      </c>
      <c r="F524" s="14">
        <v>1</v>
      </c>
      <c r="G524" s="12">
        <v>20510</v>
      </c>
      <c r="H524" s="13" t="s">
        <v>28</v>
      </c>
      <c r="I524" s="12">
        <v>0</v>
      </c>
      <c r="J524" s="17"/>
      <c r="K524" s="17"/>
      <c r="L524" s="18"/>
    </row>
    <row r="525" spans="1:12" x14ac:dyDescent="0.25">
      <c r="A525" s="12">
        <v>1992</v>
      </c>
      <c r="B525" s="13" t="s">
        <v>56</v>
      </c>
      <c r="C525" s="13" t="s">
        <v>32</v>
      </c>
      <c r="D525" s="13" t="s">
        <v>33</v>
      </c>
      <c r="E525" s="12">
        <v>36</v>
      </c>
      <c r="F525" s="14">
        <v>0</v>
      </c>
      <c r="G525" s="12">
        <v>20510</v>
      </c>
      <c r="H525" s="13" t="s">
        <v>28</v>
      </c>
      <c r="I525" s="12">
        <v>6346</v>
      </c>
      <c r="J525" s="17"/>
      <c r="K525" s="17"/>
      <c r="L525" s="18"/>
    </row>
    <row r="526" spans="1:12" x14ac:dyDescent="0.25">
      <c r="A526" s="12">
        <v>1992</v>
      </c>
      <c r="B526" s="13" t="s">
        <v>56</v>
      </c>
      <c r="C526" s="13" t="s">
        <v>32</v>
      </c>
      <c r="D526" s="13" t="s">
        <v>34</v>
      </c>
      <c r="E526" s="12">
        <v>30</v>
      </c>
      <c r="F526" s="14">
        <v>1</v>
      </c>
      <c r="G526" s="12">
        <v>20510</v>
      </c>
      <c r="H526" s="13" t="s">
        <v>28</v>
      </c>
      <c r="I526" s="12">
        <v>8083</v>
      </c>
      <c r="J526" s="15">
        <v>8.5500000000000007</v>
      </c>
      <c r="K526" s="14">
        <v>151000</v>
      </c>
      <c r="L526" s="16">
        <v>507000</v>
      </c>
    </row>
    <row r="527" spans="1:12" x14ac:dyDescent="0.25">
      <c r="A527" s="12">
        <v>1992</v>
      </c>
      <c r="B527" s="13" t="s">
        <v>56</v>
      </c>
      <c r="C527" s="13" t="s">
        <v>32</v>
      </c>
      <c r="D527" s="13" t="s">
        <v>35</v>
      </c>
      <c r="E527" s="12">
        <v>35</v>
      </c>
      <c r="F527" s="14">
        <v>1</v>
      </c>
      <c r="G527" s="12">
        <v>20510</v>
      </c>
      <c r="H527" s="13" t="s">
        <v>28</v>
      </c>
      <c r="I527" s="12">
        <v>9580</v>
      </c>
      <c r="J527" s="17"/>
      <c r="K527" s="17"/>
      <c r="L527" s="18"/>
    </row>
    <row r="528" spans="1:12" x14ac:dyDescent="0.25">
      <c r="A528" s="12">
        <v>1992</v>
      </c>
      <c r="B528" s="13" t="s">
        <v>56</v>
      </c>
      <c r="C528" s="13" t="s">
        <v>37</v>
      </c>
      <c r="D528" s="13" t="s">
        <v>39</v>
      </c>
      <c r="E528" s="12">
        <v>39</v>
      </c>
      <c r="F528" s="14">
        <v>1</v>
      </c>
      <c r="G528" s="12">
        <v>20510</v>
      </c>
      <c r="H528" s="13" t="s">
        <v>28</v>
      </c>
      <c r="I528" s="12">
        <v>1831</v>
      </c>
      <c r="J528" s="17"/>
      <c r="K528" s="17"/>
      <c r="L528" s="18"/>
    </row>
    <row r="529" spans="1:12" x14ac:dyDescent="0.25">
      <c r="A529" s="12">
        <v>1992</v>
      </c>
      <c r="B529" s="13" t="s">
        <v>56</v>
      </c>
      <c r="C529" s="13" t="s">
        <v>37</v>
      </c>
      <c r="D529" s="13" t="s">
        <v>41</v>
      </c>
      <c r="E529" s="12">
        <v>49</v>
      </c>
      <c r="F529" s="14">
        <v>0</v>
      </c>
      <c r="G529" s="12">
        <v>20510</v>
      </c>
      <c r="H529" s="13" t="s">
        <v>28</v>
      </c>
      <c r="I529" s="12">
        <v>0</v>
      </c>
      <c r="J529" s="17"/>
      <c r="K529" s="17"/>
      <c r="L529" s="18"/>
    </row>
    <row r="530" spans="1:12" x14ac:dyDescent="0.25">
      <c r="A530" s="12">
        <v>1992</v>
      </c>
      <c r="B530" s="13" t="s">
        <v>56</v>
      </c>
      <c r="C530" s="13" t="s">
        <v>37</v>
      </c>
      <c r="D530" s="13" t="s">
        <v>42</v>
      </c>
      <c r="E530" s="12">
        <v>45</v>
      </c>
      <c r="F530" s="14">
        <v>1</v>
      </c>
      <c r="G530" s="12">
        <v>20510</v>
      </c>
      <c r="H530" s="13" t="s">
        <v>28</v>
      </c>
      <c r="I530" s="12">
        <v>4775</v>
      </c>
      <c r="J530" s="15">
        <v>6.75</v>
      </c>
      <c r="K530" s="14">
        <v>71000</v>
      </c>
      <c r="L530" s="16">
        <v>268000</v>
      </c>
    </row>
    <row r="531" spans="1:12" x14ac:dyDescent="0.25">
      <c r="A531" s="12">
        <v>1992</v>
      </c>
      <c r="B531" s="13" t="s">
        <v>56</v>
      </c>
      <c r="C531" s="13" t="s">
        <v>44</v>
      </c>
      <c r="D531" s="13" t="s">
        <v>45</v>
      </c>
      <c r="E531" s="12">
        <v>38</v>
      </c>
      <c r="F531" s="14">
        <v>1</v>
      </c>
      <c r="G531" s="12">
        <v>20510</v>
      </c>
      <c r="H531" s="13" t="s">
        <v>28</v>
      </c>
      <c r="I531" s="12">
        <v>5782</v>
      </c>
      <c r="J531" s="15">
        <v>10.35</v>
      </c>
      <c r="K531" s="14">
        <v>59000</v>
      </c>
      <c r="L531" s="16">
        <v>225000</v>
      </c>
    </row>
    <row r="532" spans="1:12" x14ac:dyDescent="0.25">
      <c r="A532" s="12">
        <v>1992</v>
      </c>
      <c r="B532" s="13" t="s">
        <v>56</v>
      </c>
      <c r="C532" s="13" t="s">
        <v>48</v>
      </c>
      <c r="D532" s="13" t="s">
        <v>49</v>
      </c>
      <c r="E532" s="12">
        <v>25</v>
      </c>
      <c r="F532" s="14">
        <v>1</v>
      </c>
      <c r="G532" s="12">
        <v>20510</v>
      </c>
      <c r="H532" s="13" t="s">
        <v>28</v>
      </c>
      <c r="I532" s="12">
        <v>9147</v>
      </c>
      <c r="J532" s="15">
        <v>4.5</v>
      </c>
      <c r="K532" s="14">
        <v>40000</v>
      </c>
      <c r="L532" s="16">
        <v>124000</v>
      </c>
    </row>
    <row r="533" spans="1:12" x14ac:dyDescent="0.25">
      <c r="A533" s="12">
        <v>1992</v>
      </c>
      <c r="B533" s="13" t="s">
        <v>25</v>
      </c>
      <c r="C533" s="13" t="s">
        <v>32</v>
      </c>
      <c r="D533" s="13" t="s">
        <v>33</v>
      </c>
      <c r="E533" s="12">
        <v>36</v>
      </c>
      <c r="F533" s="14">
        <v>0</v>
      </c>
      <c r="G533" s="12">
        <v>20510</v>
      </c>
      <c r="H533" s="13" t="s">
        <v>28</v>
      </c>
      <c r="I533" s="12">
        <v>6346</v>
      </c>
      <c r="J533" s="15">
        <v>12.6092874861165</v>
      </c>
      <c r="K533" s="14">
        <v>80018.538386895103</v>
      </c>
      <c r="L533" s="16">
        <v>271677.567883579</v>
      </c>
    </row>
    <row r="534" spans="1:12" x14ac:dyDescent="0.25">
      <c r="A534" s="12">
        <v>1992</v>
      </c>
      <c r="B534" s="13" t="s">
        <v>25</v>
      </c>
      <c r="C534" s="13" t="s">
        <v>32</v>
      </c>
      <c r="D534" s="13" t="s">
        <v>34</v>
      </c>
      <c r="E534" s="12">
        <v>30</v>
      </c>
      <c r="F534" s="14">
        <v>1</v>
      </c>
      <c r="G534" s="12">
        <v>20510</v>
      </c>
      <c r="H534" s="13" t="s">
        <v>28</v>
      </c>
      <c r="I534" s="12">
        <v>8083</v>
      </c>
      <c r="J534" s="15">
        <v>8.5782839595998901</v>
      </c>
      <c r="K534" s="14">
        <v>69338.269245445903</v>
      </c>
      <c r="L534" s="16">
        <v>243244.08393592399</v>
      </c>
    </row>
    <row r="535" spans="1:12" x14ac:dyDescent="0.25">
      <c r="A535" s="12">
        <v>1992</v>
      </c>
      <c r="B535" s="13" t="s">
        <v>25</v>
      </c>
      <c r="C535" s="13" t="s">
        <v>32</v>
      </c>
      <c r="D535" s="13" t="s">
        <v>35</v>
      </c>
      <c r="E535" s="12">
        <v>35</v>
      </c>
      <c r="F535" s="14">
        <v>1</v>
      </c>
      <c r="G535" s="12">
        <v>20510</v>
      </c>
      <c r="H535" s="13" t="s">
        <v>28</v>
      </c>
      <c r="I535" s="12">
        <v>9580</v>
      </c>
      <c r="J535" s="15">
        <v>10.0002013223862</v>
      </c>
      <c r="K535" s="14">
        <v>95801.928668459295</v>
      </c>
      <c r="L535" s="16">
        <v>324468.03771054</v>
      </c>
    </row>
    <row r="536" spans="1:12" x14ac:dyDescent="0.25">
      <c r="A536" s="12">
        <v>1992</v>
      </c>
      <c r="B536" s="13" t="s">
        <v>25</v>
      </c>
      <c r="C536" s="13" t="s">
        <v>32</v>
      </c>
      <c r="D536" s="13" t="s">
        <v>36</v>
      </c>
      <c r="E536" s="12">
        <v>31</v>
      </c>
      <c r="F536" s="14">
        <v>0</v>
      </c>
      <c r="G536" s="12">
        <v>20510</v>
      </c>
      <c r="H536" s="13" t="s">
        <v>28</v>
      </c>
      <c r="I536" s="12">
        <v>13076</v>
      </c>
      <c r="J536" s="15">
        <v>8.1620867960261005</v>
      </c>
      <c r="K536" s="14">
        <v>106727.44694483699</v>
      </c>
      <c r="L536" s="16">
        <v>312960.73775517597</v>
      </c>
    </row>
    <row r="537" spans="1:12" x14ac:dyDescent="0.25">
      <c r="A537" s="12">
        <v>1992</v>
      </c>
      <c r="B537" s="13" t="s">
        <v>25</v>
      </c>
      <c r="C537" s="13" t="s">
        <v>37</v>
      </c>
      <c r="D537" s="13" t="s">
        <v>58</v>
      </c>
      <c r="E537" s="12">
        <v>43</v>
      </c>
      <c r="F537" s="14">
        <v>0</v>
      </c>
      <c r="G537" s="12">
        <v>20510</v>
      </c>
      <c r="H537" s="13" t="s">
        <v>28</v>
      </c>
      <c r="I537" s="12">
        <v>565</v>
      </c>
      <c r="J537" s="15">
        <v>11.1649520393579</v>
      </c>
      <c r="K537" s="14">
        <v>6308.1979022371997</v>
      </c>
      <c r="L537" s="16">
        <v>24901.556326131598</v>
      </c>
    </row>
    <row r="538" spans="1:12" x14ac:dyDescent="0.25">
      <c r="A538" s="12">
        <v>1992</v>
      </c>
      <c r="B538" s="13" t="s">
        <v>25</v>
      </c>
      <c r="C538" s="13" t="s">
        <v>37</v>
      </c>
      <c r="D538" s="13" t="s">
        <v>38</v>
      </c>
      <c r="E538" s="12">
        <v>55</v>
      </c>
      <c r="F538" s="14">
        <v>1</v>
      </c>
      <c r="G538" s="12">
        <v>20510</v>
      </c>
      <c r="H538" s="13" t="s">
        <v>28</v>
      </c>
      <c r="I538" s="12">
        <v>1981</v>
      </c>
      <c r="J538" s="15">
        <v>7.7840685621679304</v>
      </c>
      <c r="K538" s="14">
        <v>15420.239821654701</v>
      </c>
      <c r="L538" s="16">
        <v>48977.256988978399</v>
      </c>
    </row>
    <row r="539" spans="1:12" x14ac:dyDescent="0.25">
      <c r="A539" s="12">
        <v>1992</v>
      </c>
      <c r="B539" s="13" t="s">
        <v>25</v>
      </c>
      <c r="C539" s="13" t="s">
        <v>37</v>
      </c>
      <c r="D539" s="13" t="s">
        <v>39</v>
      </c>
      <c r="E539" s="12">
        <v>39</v>
      </c>
      <c r="F539" s="14">
        <v>1</v>
      </c>
      <c r="G539" s="12">
        <v>20510</v>
      </c>
      <c r="H539" s="13" t="s">
        <v>28</v>
      </c>
      <c r="I539" s="12">
        <v>1831</v>
      </c>
      <c r="J539" s="15">
        <v>10.1179119649633</v>
      </c>
      <c r="K539" s="14">
        <v>18525.896807847799</v>
      </c>
      <c r="L539" s="16">
        <v>78025.818089106499</v>
      </c>
    </row>
    <row r="540" spans="1:12" x14ac:dyDescent="0.25">
      <c r="A540" s="12">
        <v>1992</v>
      </c>
      <c r="B540" s="13" t="s">
        <v>25</v>
      </c>
      <c r="C540" s="13" t="s">
        <v>37</v>
      </c>
      <c r="D540" s="13" t="s">
        <v>59</v>
      </c>
      <c r="E540" s="12">
        <v>48</v>
      </c>
      <c r="F540" s="14">
        <v>0</v>
      </c>
      <c r="G540" s="12">
        <v>20510</v>
      </c>
      <c r="H540" s="13" t="s">
        <v>28</v>
      </c>
      <c r="I540" s="12">
        <v>1918</v>
      </c>
      <c r="J540" s="15">
        <v>4.5654814890569302</v>
      </c>
      <c r="K540" s="14">
        <v>8756.5934960112008</v>
      </c>
      <c r="L540" s="16">
        <v>21789.650252854499</v>
      </c>
    </row>
    <row r="541" spans="1:12" x14ac:dyDescent="0.25">
      <c r="A541" s="12">
        <v>1992</v>
      </c>
      <c r="B541" s="13" t="s">
        <v>25</v>
      </c>
      <c r="C541" s="13" t="s">
        <v>37</v>
      </c>
      <c r="D541" s="13" t="s">
        <v>40</v>
      </c>
      <c r="E541" s="12">
        <v>47</v>
      </c>
      <c r="F541" s="14">
        <v>1</v>
      </c>
      <c r="G541" s="12">
        <v>20510</v>
      </c>
      <c r="H541" s="13" t="s">
        <v>28</v>
      </c>
      <c r="I541" s="12">
        <v>1253</v>
      </c>
      <c r="J541" s="15">
        <v>9.1583303788062498</v>
      </c>
      <c r="K541" s="14">
        <v>11475.3879646442</v>
      </c>
      <c r="L541" s="16">
        <v>37192.736091334402</v>
      </c>
    </row>
    <row r="542" spans="1:12" x14ac:dyDescent="0.25">
      <c r="A542" s="12">
        <v>1992</v>
      </c>
      <c r="B542" s="13" t="s">
        <v>25</v>
      </c>
      <c r="C542" s="13" t="s">
        <v>37</v>
      </c>
      <c r="D542" s="13" t="s">
        <v>41</v>
      </c>
      <c r="E542" s="12">
        <v>49</v>
      </c>
      <c r="F542" s="14">
        <v>0</v>
      </c>
      <c r="G542" s="12">
        <v>20510</v>
      </c>
      <c r="H542" s="13" t="s">
        <v>28</v>
      </c>
      <c r="I542" s="12">
        <v>0</v>
      </c>
      <c r="J542" s="17"/>
      <c r="K542" s="14">
        <v>0</v>
      </c>
      <c r="L542" s="16">
        <v>0</v>
      </c>
    </row>
    <row r="543" spans="1:12" x14ac:dyDescent="0.25">
      <c r="A543" s="12">
        <v>1992</v>
      </c>
      <c r="B543" s="13" t="s">
        <v>25</v>
      </c>
      <c r="C543" s="13" t="s">
        <v>37</v>
      </c>
      <c r="D543" s="13" t="s">
        <v>42</v>
      </c>
      <c r="E543" s="12">
        <v>45</v>
      </c>
      <c r="F543" s="14">
        <v>1</v>
      </c>
      <c r="G543" s="12">
        <v>20510</v>
      </c>
      <c r="H543" s="13" t="s">
        <v>28</v>
      </c>
      <c r="I543" s="12">
        <v>4775</v>
      </c>
      <c r="J543" s="15">
        <v>14.4838238492272</v>
      </c>
      <c r="K543" s="14">
        <v>69160.258880059904</v>
      </c>
      <c r="L543" s="16">
        <v>255441.38366493699</v>
      </c>
    </row>
    <row r="544" spans="1:12" x14ac:dyDescent="0.25">
      <c r="A544" s="12">
        <v>1992</v>
      </c>
      <c r="B544" s="13" t="s">
        <v>25</v>
      </c>
      <c r="C544" s="13" t="s">
        <v>37</v>
      </c>
      <c r="D544" s="13" t="s">
        <v>43</v>
      </c>
      <c r="E544" s="12">
        <v>46</v>
      </c>
      <c r="F544" s="14">
        <v>1</v>
      </c>
      <c r="G544" s="12">
        <v>20510</v>
      </c>
      <c r="H544" s="13" t="s">
        <v>28</v>
      </c>
      <c r="I544" s="12">
        <v>729</v>
      </c>
      <c r="J544" s="15">
        <v>21.1378528161333</v>
      </c>
      <c r="K544" s="14">
        <v>15409.494702961199</v>
      </c>
      <c r="L544" s="16">
        <v>55890.4072640511</v>
      </c>
    </row>
    <row r="545" spans="1:12" x14ac:dyDescent="0.25">
      <c r="A545" s="12">
        <v>1992</v>
      </c>
      <c r="B545" s="13" t="s">
        <v>25</v>
      </c>
      <c r="C545" s="13" t="s">
        <v>44</v>
      </c>
      <c r="D545" s="13" t="s">
        <v>45</v>
      </c>
      <c r="E545" s="12">
        <v>38</v>
      </c>
      <c r="F545" s="14">
        <v>1</v>
      </c>
      <c r="G545" s="12">
        <v>20510</v>
      </c>
      <c r="H545" s="13" t="s">
        <v>28</v>
      </c>
      <c r="I545" s="12">
        <v>5782</v>
      </c>
      <c r="J545" s="15">
        <v>15.095572290523901</v>
      </c>
      <c r="K545" s="14">
        <v>87282.598983808901</v>
      </c>
      <c r="L545" s="16">
        <v>316769.91698814702</v>
      </c>
    </row>
    <row r="546" spans="1:12" x14ac:dyDescent="0.25">
      <c r="A546" s="12">
        <v>1992</v>
      </c>
      <c r="B546" s="13" t="s">
        <v>25</v>
      </c>
      <c r="C546" s="13" t="s">
        <v>44</v>
      </c>
      <c r="D546" s="13" t="s">
        <v>46</v>
      </c>
      <c r="E546" s="12">
        <v>41</v>
      </c>
      <c r="F546" s="14">
        <v>0</v>
      </c>
      <c r="G546" s="12">
        <v>20510</v>
      </c>
      <c r="H546" s="13" t="s">
        <v>28</v>
      </c>
      <c r="I546" s="12">
        <v>1310</v>
      </c>
      <c r="J546" s="15">
        <v>11.0954097276498</v>
      </c>
      <c r="K546" s="14">
        <v>14534.9867432213</v>
      </c>
      <c r="L546" s="16">
        <v>35003.792702825602</v>
      </c>
    </row>
    <row r="547" spans="1:12" x14ac:dyDescent="0.25">
      <c r="A547" s="12">
        <v>1992</v>
      </c>
      <c r="B547" s="13" t="s">
        <v>25</v>
      </c>
      <c r="C547" s="13" t="s">
        <v>44</v>
      </c>
      <c r="D547" s="13" t="s">
        <v>47</v>
      </c>
      <c r="E547" s="12">
        <v>42</v>
      </c>
      <c r="F547" s="14">
        <v>0</v>
      </c>
      <c r="G547" s="12">
        <v>20510</v>
      </c>
      <c r="H547" s="13" t="s">
        <v>28</v>
      </c>
      <c r="I547" s="12">
        <v>2036</v>
      </c>
      <c r="J547" s="15">
        <v>11.629140161893201</v>
      </c>
      <c r="K547" s="14">
        <v>23676.929369614601</v>
      </c>
      <c r="L547" s="16">
        <v>54959.571907504302</v>
      </c>
    </row>
    <row r="548" spans="1:12" x14ac:dyDescent="0.25">
      <c r="A548" s="12">
        <v>1992</v>
      </c>
      <c r="B548" s="13" t="s">
        <v>25</v>
      </c>
      <c r="C548" s="13" t="s">
        <v>48</v>
      </c>
      <c r="D548" s="13" t="s">
        <v>55</v>
      </c>
      <c r="E548" s="12">
        <v>28</v>
      </c>
      <c r="F548" s="14">
        <v>0</v>
      </c>
      <c r="G548" s="12">
        <v>20510</v>
      </c>
      <c r="H548" s="13" t="s">
        <v>28</v>
      </c>
      <c r="I548" s="12">
        <v>665</v>
      </c>
      <c r="J548" s="15">
        <v>5.2672730956426204</v>
      </c>
      <c r="K548" s="14">
        <v>3502.7366086023399</v>
      </c>
      <c r="L548" s="16">
        <v>10715.8505263352</v>
      </c>
    </row>
    <row r="549" spans="1:12" x14ac:dyDescent="0.25">
      <c r="A549" s="12">
        <v>1992</v>
      </c>
      <c r="B549" s="13" t="s">
        <v>25</v>
      </c>
      <c r="C549" s="13" t="s">
        <v>48</v>
      </c>
      <c r="D549" s="13" t="s">
        <v>49</v>
      </c>
      <c r="E549" s="12">
        <v>25</v>
      </c>
      <c r="F549" s="14">
        <v>1</v>
      </c>
      <c r="G549" s="12">
        <v>20510</v>
      </c>
      <c r="H549" s="13" t="s">
        <v>28</v>
      </c>
      <c r="I549" s="12">
        <v>7899</v>
      </c>
      <c r="J549" s="15">
        <v>4.0796741260138498</v>
      </c>
      <c r="K549" s="14">
        <v>32225.345921383399</v>
      </c>
      <c r="L549" s="16">
        <v>86580.397325443599</v>
      </c>
    </row>
    <row r="550" spans="1:12" x14ac:dyDescent="0.25">
      <c r="A550" s="12">
        <v>1991</v>
      </c>
      <c r="B550" s="13" t="s">
        <v>56</v>
      </c>
      <c r="C550" s="13" t="s">
        <v>26</v>
      </c>
      <c r="D550" s="13" t="s">
        <v>27</v>
      </c>
      <c r="E550" s="12">
        <v>15</v>
      </c>
      <c r="F550" s="14">
        <v>1</v>
      </c>
      <c r="G550" s="12">
        <v>20510</v>
      </c>
      <c r="H550" s="13" t="s">
        <v>28</v>
      </c>
      <c r="I550" s="12">
        <v>14062</v>
      </c>
      <c r="J550" s="15">
        <v>1.35</v>
      </c>
      <c r="K550" s="14">
        <v>61000</v>
      </c>
      <c r="L550" s="16">
        <v>203000</v>
      </c>
    </row>
    <row r="551" spans="1:12" x14ac:dyDescent="0.25">
      <c r="A551" s="12">
        <v>1991</v>
      </c>
      <c r="B551" s="13" t="s">
        <v>56</v>
      </c>
      <c r="C551" s="13" t="s">
        <v>26</v>
      </c>
      <c r="D551" s="13" t="s">
        <v>29</v>
      </c>
      <c r="E551" s="12">
        <v>16</v>
      </c>
      <c r="F551" s="14">
        <v>1</v>
      </c>
      <c r="G551" s="12">
        <v>20510</v>
      </c>
      <c r="H551" s="13" t="s">
        <v>28</v>
      </c>
      <c r="I551" s="12">
        <v>10380</v>
      </c>
      <c r="J551" s="17"/>
      <c r="K551" s="17"/>
      <c r="L551" s="18"/>
    </row>
    <row r="552" spans="1:12" x14ac:dyDescent="0.25">
      <c r="A552" s="12">
        <v>1991</v>
      </c>
      <c r="B552" s="13" t="s">
        <v>56</v>
      </c>
      <c r="C552" s="13" t="s">
        <v>26</v>
      </c>
      <c r="D552" s="13" t="s">
        <v>30</v>
      </c>
      <c r="E552" s="12">
        <v>18</v>
      </c>
      <c r="F552" s="14">
        <v>1</v>
      </c>
      <c r="G552" s="12">
        <v>20510</v>
      </c>
      <c r="H552" s="13" t="s">
        <v>28</v>
      </c>
      <c r="I552" s="12">
        <v>10570</v>
      </c>
      <c r="J552" s="17"/>
      <c r="K552" s="17"/>
      <c r="L552" s="18"/>
    </row>
    <row r="553" spans="1:12" x14ac:dyDescent="0.25">
      <c r="A553" s="12">
        <v>1991</v>
      </c>
      <c r="B553" s="13" t="s">
        <v>56</v>
      </c>
      <c r="C553" s="13" t="s">
        <v>26</v>
      </c>
      <c r="D553" s="13" t="s">
        <v>31</v>
      </c>
      <c r="E553" s="12">
        <v>17</v>
      </c>
      <c r="F553" s="14">
        <v>1</v>
      </c>
      <c r="G553" s="12">
        <v>20510</v>
      </c>
      <c r="H553" s="13" t="s">
        <v>28</v>
      </c>
      <c r="I553" s="12">
        <v>11440</v>
      </c>
      <c r="J553" s="17"/>
      <c r="K553" s="17"/>
      <c r="L553" s="18"/>
    </row>
    <row r="554" spans="1:12" x14ac:dyDescent="0.25">
      <c r="A554" s="12">
        <v>1991</v>
      </c>
      <c r="B554" s="13" t="s">
        <v>56</v>
      </c>
      <c r="C554" s="13" t="s">
        <v>50</v>
      </c>
      <c r="D554" s="13" t="s">
        <v>51</v>
      </c>
      <c r="E554" s="12">
        <v>9</v>
      </c>
      <c r="F554" s="14">
        <v>1</v>
      </c>
      <c r="G554" s="12">
        <v>20510</v>
      </c>
      <c r="H554" s="13" t="s">
        <v>28</v>
      </c>
      <c r="I554" s="12">
        <v>4330</v>
      </c>
      <c r="J554" s="17"/>
      <c r="K554" s="17"/>
      <c r="L554" s="18"/>
    </row>
    <row r="555" spans="1:12" x14ac:dyDescent="0.25">
      <c r="A555" s="12">
        <v>1991</v>
      </c>
      <c r="B555" s="13" t="s">
        <v>56</v>
      </c>
      <c r="C555" s="13" t="s">
        <v>50</v>
      </c>
      <c r="D555" s="13" t="s">
        <v>52</v>
      </c>
      <c r="E555" s="12">
        <v>8</v>
      </c>
      <c r="F555" s="14">
        <v>1</v>
      </c>
      <c r="G555" s="12">
        <v>20510</v>
      </c>
      <c r="H555" s="13" t="s">
        <v>28</v>
      </c>
      <c r="I555" s="12">
        <v>12390</v>
      </c>
      <c r="J555" s="15">
        <v>1.35</v>
      </c>
      <c r="K555" s="14">
        <v>30000</v>
      </c>
      <c r="L555" s="16">
        <v>93000</v>
      </c>
    </row>
    <row r="556" spans="1:12" x14ac:dyDescent="0.25">
      <c r="A556" s="12">
        <v>1991</v>
      </c>
      <c r="B556" s="13" t="s">
        <v>56</v>
      </c>
      <c r="C556" s="13" t="s">
        <v>50</v>
      </c>
      <c r="D556" s="13" t="s">
        <v>53</v>
      </c>
      <c r="E556" s="12">
        <v>7</v>
      </c>
      <c r="F556" s="14">
        <v>1</v>
      </c>
      <c r="G556" s="12">
        <v>20510</v>
      </c>
      <c r="H556" s="13" t="s">
        <v>28</v>
      </c>
      <c r="I556" s="12">
        <v>4070</v>
      </c>
      <c r="J556" s="17"/>
      <c r="K556" s="17"/>
      <c r="L556" s="18"/>
    </row>
    <row r="557" spans="1:12" x14ac:dyDescent="0.25">
      <c r="A557" s="12">
        <v>1991</v>
      </c>
      <c r="B557" s="13" t="s">
        <v>56</v>
      </c>
      <c r="C557" s="13" t="s">
        <v>50</v>
      </c>
      <c r="D557" s="13" t="s">
        <v>54</v>
      </c>
      <c r="E557" s="12">
        <v>6</v>
      </c>
      <c r="F557" s="14">
        <v>1</v>
      </c>
      <c r="G557" s="12">
        <v>20510</v>
      </c>
      <c r="H557" s="13" t="s">
        <v>28</v>
      </c>
      <c r="I557" s="12">
        <v>4800</v>
      </c>
      <c r="J557" s="17"/>
      <c r="K557" s="17"/>
      <c r="L557" s="18"/>
    </row>
    <row r="558" spans="1:12" x14ac:dyDescent="0.25">
      <c r="A558" s="12">
        <v>1991</v>
      </c>
      <c r="B558" s="13" t="s">
        <v>56</v>
      </c>
      <c r="C558" s="13" t="s">
        <v>50</v>
      </c>
      <c r="D558" s="13" t="s">
        <v>57</v>
      </c>
      <c r="E558" s="12">
        <v>5</v>
      </c>
      <c r="F558" s="14">
        <v>1</v>
      </c>
      <c r="G558" s="12">
        <v>20510</v>
      </c>
      <c r="H558" s="13" t="s">
        <v>28</v>
      </c>
      <c r="I558" s="12">
        <v>0</v>
      </c>
      <c r="J558" s="17"/>
      <c r="K558" s="17"/>
      <c r="L558" s="18"/>
    </row>
    <row r="559" spans="1:12" x14ac:dyDescent="0.25">
      <c r="A559" s="12">
        <v>1991</v>
      </c>
      <c r="B559" s="13" t="s">
        <v>56</v>
      </c>
      <c r="C559" s="13" t="s">
        <v>32</v>
      </c>
      <c r="D559" s="13" t="s">
        <v>33</v>
      </c>
      <c r="E559" s="12">
        <v>36</v>
      </c>
      <c r="F559" s="14">
        <v>0</v>
      </c>
      <c r="G559" s="12">
        <v>20510</v>
      </c>
      <c r="H559" s="13" t="s">
        <v>28</v>
      </c>
      <c r="I559" s="12">
        <v>6346</v>
      </c>
      <c r="J559" s="17"/>
      <c r="K559" s="17"/>
      <c r="L559" s="18"/>
    </row>
    <row r="560" spans="1:12" x14ac:dyDescent="0.25">
      <c r="A560" s="12">
        <v>1991</v>
      </c>
      <c r="B560" s="13" t="s">
        <v>56</v>
      </c>
      <c r="C560" s="13" t="s">
        <v>32</v>
      </c>
      <c r="D560" s="13" t="s">
        <v>34</v>
      </c>
      <c r="E560" s="12">
        <v>30</v>
      </c>
      <c r="F560" s="14">
        <v>1</v>
      </c>
      <c r="G560" s="12">
        <v>20510</v>
      </c>
      <c r="H560" s="13" t="s">
        <v>28</v>
      </c>
      <c r="I560" s="12">
        <v>8083</v>
      </c>
      <c r="J560" s="15">
        <v>7.2</v>
      </c>
      <c r="K560" s="14">
        <v>126000</v>
      </c>
      <c r="L560" s="16">
        <v>423000</v>
      </c>
    </row>
    <row r="561" spans="1:12" x14ac:dyDescent="0.25">
      <c r="A561" s="12">
        <v>1991</v>
      </c>
      <c r="B561" s="13" t="s">
        <v>56</v>
      </c>
      <c r="C561" s="13" t="s">
        <v>32</v>
      </c>
      <c r="D561" s="13" t="s">
        <v>35</v>
      </c>
      <c r="E561" s="12">
        <v>35</v>
      </c>
      <c r="F561" s="14">
        <v>1</v>
      </c>
      <c r="G561" s="12">
        <v>20510</v>
      </c>
      <c r="H561" s="13" t="s">
        <v>28</v>
      </c>
      <c r="I561" s="12">
        <v>9580</v>
      </c>
      <c r="J561" s="17"/>
      <c r="K561" s="17"/>
      <c r="L561" s="18"/>
    </row>
    <row r="562" spans="1:12" x14ac:dyDescent="0.25">
      <c r="A562" s="12">
        <v>1991</v>
      </c>
      <c r="B562" s="13" t="s">
        <v>56</v>
      </c>
      <c r="C562" s="13" t="s">
        <v>37</v>
      </c>
      <c r="D562" s="13" t="s">
        <v>39</v>
      </c>
      <c r="E562" s="12">
        <v>39</v>
      </c>
      <c r="F562" s="14">
        <v>1</v>
      </c>
      <c r="G562" s="12">
        <v>20510</v>
      </c>
      <c r="H562" s="13" t="s">
        <v>28</v>
      </c>
      <c r="I562" s="12">
        <v>1831</v>
      </c>
      <c r="J562" s="17"/>
      <c r="K562" s="17"/>
      <c r="L562" s="18"/>
    </row>
    <row r="563" spans="1:12" x14ac:dyDescent="0.25">
      <c r="A563" s="12">
        <v>1991</v>
      </c>
      <c r="B563" s="13" t="s">
        <v>56</v>
      </c>
      <c r="C563" s="13" t="s">
        <v>37</v>
      </c>
      <c r="D563" s="13" t="s">
        <v>41</v>
      </c>
      <c r="E563" s="12">
        <v>49</v>
      </c>
      <c r="F563" s="14">
        <v>0</v>
      </c>
      <c r="G563" s="12">
        <v>20510</v>
      </c>
      <c r="H563" s="13" t="s">
        <v>28</v>
      </c>
      <c r="I563" s="12">
        <v>0</v>
      </c>
      <c r="J563" s="17"/>
      <c r="K563" s="17"/>
      <c r="L563" s="18"/>
    </row>
    <row r="564" spans="1:12" x14ac:dyDescent="0.25">
      <c r="A564" s="12">
        <v>1991</v>
      </c>
      <c r="B564" s="13" t="s">
        <v>56</v>
      </c>
      <c r="C564" s="13" t="s">
        <v>37</v>
      </c>
      <c r="D564" s="13" t="s">
        <v>42</v>
      </c>
      <c r="E564" s="12">
        <v>45</v>
      </c>
      <c r="F564" s="14">
        <v>1</v>
      </c>
      <c r="G564" s="12">
        <v>20510</v>
      </c>
      <c r="H564" s="13" t="s">
        <v>28</v>
      </c>
      <c r="I564" s="12">
        <v>4775</v>
      </c>
      <c r="J564" s="15">
        <v>7.2</v>
      </c>
      <c r="K564" s="14">
        <v>75000</v>
      </c>
      <c r="L564" s="16">
        <v>274000</v>
      </c>
    </row>
    <row r="565" spans="1:12" x14ac:dyDescent="0.25">
      <c r="A565" s="12">
        <v>1991</v>
      </c>
      <c r="B565" s="13" t="s">
        <v>56</v>
      </c>
      <c r="C565" s="13" t="s">
        <v>44</v>
      </c>
      <c r="D565" s="13" t="s">
        <v>45</v>
      </c>
      <c r="E565" s="12">
        <v>38</v>
      </c>
      <c r="F565" s="14">
        <v>1</v>
      </c>
      <c r="G565" s="12">
        <v>20510</v>
      </c>
      <c r="H565" s="13" t="s">
        <v>28</v>
      </c>
      <c r="I565" s="12">
        <v>5782</v>
      </c>
      <c r="J565" s="15">
        <v>9</v>
      </c>
      <c r="K565" s="14">
        <v>52000</v>
      </c>
      <c r="L565" s="16">
        <v>193000</v>
      </c>
    </row>
    <row r="566" spans="1:12" x14ac:dyDescent="0.25">
      <c r="A566" s="12">
        <v>1991</v>
      </c>
      <c r="B566" s="13" t="s">
        <v>56</v>
      </c>
      <c r="C566" s="13" t="s">
        <v>48</v>
      </c>
      <c r="D566" s="13" t="s">
        <v>49</v>
      </c>
      <c r="E566" s="12">
        <v>25</v>
      </c>
      <c r="F566" s="14">
        <v>1</v>
      </c>
      <c r="G566" s="12">
        <v>20510</v>
      </c>
      <c r="H566" s="13" t="s">
        <v>28</v>
      </c>
      <c r="I566" s="12">
        <v>9147</v>
      </c>
      <c r="J566" s="15">
        <v>4.5</v>
      </c>
      <c r="K566" s="14">
        <v>42000</v>
      </c>
      <c r="L566" s="16">
        <v>135000</v>
      </c>
    </row>
    <row r="567" spans="1:12" x14ac:dyDescent="0.25">
      <c r="A567" s="12">
        <v>1991</v>
      </c>
      <c r="B567" s="13" t="s">
        <v>25</v>
      </c>
      <c r="C567" s="13" t="s">
        <v>32</v>
      </c>
      <c r="D567" s="13" t="s">
        <v>33</v>
      </c>
      <c r="E567" s="12">
        <v>36</v>
      </c>
      <c r="F567" s="14">
        <v>0</v>
      </c>
      <c r="G567" s="12">
        <v>20510</v>
      </c>
      <c r="H567" s="13" t="s">
        <v>28</v>
      </c>
      <c r="I567" s="12">
        <v>6346</v>
      </c>
      <c r="J567" s="15">
        <v>18.084827970882898</v>
      </c>
      <c r="K567" s="14">
        <v>114766.318303223</v>
      </c>
      <c r="L567" s="16">
        <v>390718.97267426999</v>
      </c>
    </row>
    <row r="568" spans="1:12" x14ac:dyDescent="0.25">
      <c r="A568" s="12">
        <v>1991</v>
      </c>
      <c r="B568" s="13" t="s">
        <v>25</v>
      </c>
      <c r="C568" s="13" t="s">
        <v>32</v>
      </c>
      <c r="D568" s="13" t="s">
        <v>34</v>
      </c>
      <c r="E568" s="12">
        <v>30</v>
      </c>
      <c r="F568" s="14">
        <v>1</v>
      </c>
      <c r="G568" s="12">
        <v>20510</v>
      </c>
      <c r="H568" s="13" t="s">
        <v>28</v>
      </c>
      <c r="I568" s="12">
        <v>8083</v>
      </c>
      <c r="J568" s="15">
        <v>10.6244425803786</v>
      </c>
      <c r="K568" s="14">
        <v>85877.369377199793</v>
      </c>
      <c r="L568" s="16">
        <v>296493.16329848598</v>
      </c>
    </row>
    <row r="569" spans="1:12" x14ac:dyDescent="0.25">
      <c r="A569" s="12">
        <v>1991</v>
      </c>
      <c r="B569" s="13" t="s">
        <v>25</v>
      </c>
      <c r="C569" s="13" t="s">
        <v>32</v>
      </c>
      <c r="D569" s="13" t="s">
        <v>35</v>
      </c>
      <c r="E569" s="12">
        <v>35</v>
      </c>
      <c r="F569" s="14">
        <v>1</v>
      </c>
      <c r="G569" s="12">
        <v>20510</v>
      </c>
      <c r="H569" s="13" t="s">
        <v>28</v>
      </c>
      <c r="I569" s="12">
        <v>9580</v>
      </c>
      <c r="J569" s="15">
        <v>10.7724564848857</v>
      </c>
      <c r="K569" s="14">
        <v>103200.133125205</v>
      </c>
      <c r="L569" s="16">
        <v>345173.15038111398</v>
      </c>
    </row>
    <row r="570" spans="1:12" x14ac:dyDescent="0.25">
      <c r="A570" s="12">
        <v>1991</v>
      </c>
      <c r="B570" s="13" t="s">
        <v>25</v>
      </c>
      <c r="C570" s="13" t="s">
        <v>32</v>
      </c>
      <c r="D570" s="13" t="s">
        <v>36</v>
      </c>
      <c r="E570" s="12">
        <v>31</v>
      </c>
      <c r="F570" s="14">
        <v>0</v>
      </c>
      <c r="G570" s="12">
        <v>20510</v>
      </c>
      <c r="H570" s="13" t="s">
        <v>28</v>
      </c>
      <c r="I570" s="12">
        <v>13076</v>
      </c>
      <c r="J570" s="15">
        <v>6.9561278033906504</v>
      </c>
      <c r="K570" s="14">
        <v>90958.327157136198</v>
      </c>
      <c r="L570" s="16">
        <v>287852.65011050901</v>
      </c>
    </row>
    <row r="571" spans="1:12" x14ac:dyDescent="0.25">
      <c r="A571" s="12">
        <v>1991</v>
      </c>
      <c r="B571" s="13" t="s">
        <v>25</v>
      </c>
      <c r="C571" s="13" t="s">
        <v>37</v>
      </c>
      <c r="D571" s="13" t="s">
        <v>58</v>
      </c>
      <c r="E571" s="12">
        <v>43</v>
      </c>
      <c r="F571" s="14">
        <v>0</v>
      </c>
      <c r="G571" s="12">
        <v>20510</v>
      </c>
      <c r="H571" s="13" t="s">
        <v>28</v>
      </c>
      <c r="I571" s="12">
        <v>565</v>
      </c>
      <c r="J571" s="15">
        <v>11.7679436438533</v>
      </c>
      <c r="K571" s="14">
        <v>6648.8881587771002</v>
      </c>
      <c r="L571" s="16">
        <v>26486.6168599499</v>
      </c>
    </row>
    <row r="572" spans="1:12" x14ac:dyDescent="0.25">
      <c r="A572" s="12">
        <v>1991</v>
      </c>
      <c r="B572" s="13" t="s">
        <v>25</v>
      </c>
      <c r="C572" s="13" t="s">
        <v>37</v>
      </c>
      <c r="D572" s="13" t="s">
        <v>38</v>
      </c>
      <c r="E572" s="12">
        <v>55</v>
      </c>
      <c r="F572" s="14">
        <v>1</v>
      </c>
      <c r="G572" s="12">
        <v>20510</v>
      </c>
      <c r="H572" s="13" t="s">
        <v>28</v>
      </c>
      <c r="I572" s="12">
        <v>1981</v>
      </c>
      <c r="J572" s="15">
        <v>10.800104337824401</v>
      </c>
      <c r="K572" s="14">
        <v>21395.0066932302</v>
      </c>
      <c r="L572" s="16">
        <v>69561.463969339995</v>
      </c>
    </row>
    <row r="573" spans="1:12" x14ac:dyDescent="0.25">
      <c r="A573" s="12">
        <v>1991</v>
      </c>
      <c r="B573" s="13" t="s">
        <v>25</v>
      </c>
      <c r="C573" s="13" t="s">
        <v>37</v>
      </c>
      <c r="D573" s="13" t="s">
        <v>39</v>
      </c>
      <c r="E573" s="12">
        <v>39</v>
      </c>
      <c r="F573" s="14">
        <v>1</v>
      </c>
      <c r="G573" s="12">
        <v>20510</v>
      </c>
      <c r="H573" s="13" t="s">
        <v>28</v>
      </c>
      <c r="I573" s="12">
        <v>1831</v>
      </c>
      <c r="J573" s="15">
        <v>9.6939924412242302</v>
      </c>
      <c r="K573" s="14">
        <v>17749.700159881599</v>
      </c>
      <c r="L573" s="16">
        <v>75494.805623010703</v>
      </c>
    </row>
    <row r="574" spans="1:12" x14ac:dyDescent="0.25">
      <c r="A574" s="12">
        <v>1991</v>
      </c>
      <c r="B574" s="13" t="s">
        <v>25</v>
      </c>
      <c r="C574" s="13" t="s">
        <v>37</v>
      </c>
      <c r="D574" s="13" t="s">
        <v>59</v>
      </c>
      <c r="E574" s="12">
        <v>48</v>
      </c>
      <c r="F574" s="14">
        <v>0</v>
      </c>
      <c r="G574" s="12">
        <v>20510</v>
      </c>
      <c r="H574" s="13" t="s">
        <v>28</v>
      </c>
      <c r="I574" s="12">
        <v>1918</v>
      </c>
      <c r="J574" s="15">
        <v>8.1146858940652997</v>
      </c>
      <c r="K574" s="14">
        <v>15563.9675448172</v>
      </c>
      <c r="L574" s="16">
        <v>43290.615830304298</v>
      </c>
    </row>
    <row r="575" spans="1:12" x14ac:dyDescent="0.25">
      <c r="A575" s="12">
        <v>1991</v>
      </c>
      <c r="B575" s="13" t="s">
        <v>25</v>
      </c>
      <c r="C575" s="13" t="s">
        <v>37</v>
      </c>
      <c r="D575" s="13" t="s">
        <v>40</v>
      </c>
      <c r="E575" s="12">
        <v>47</v>
      </c>
      <c r="F575" s="14">
        <v>1</v>
      </c>
      <c r="G575" s="12">
        <v>20510</v>
      </c>
      <c r="H575" s="13" t="s">
        <v>28</v>
      </c>
      <c r="I575" s="12">
        <v>1253</v>
      </c>
      <c r="J575" s="15">
        <v>11.503540386144801</v>
      </c>
      <c r="K575" s="14">
        <v>14413.9361038395</v>
      </c>
      <c r="L575" s="16">
        <v>47406.7847036643</v>
      </c>
    </row>
    <row r="576" spans="1:12" x14ac:dyDescent="0.25">
      <c r="A576" s="12">
        <v>1991</v>
      </c>
      <c r="B576" s="13" t="s">
        <v>25</v>
      </c>
      <c r="C576" s="13" t="s">
        <v>37</v>
      </c>
      <c r="D576" s="13" t="s">
        <v>41</v>
      </c>
      <c r="E576" s="12">
        <v>49</v>
      </c>
      <c r="F576" s="14">
        <v>0</v>
      </c>
      <c r="G576" s="12">
        <v>20510</v>
      </c>
      <c r="H576" s="13" t="s">
        <v>28</v>
      </c>
      <c r="I576" s="12">
        <v>0</v>
      </c>
      <c r="J576" s="17"/>
      <c r="K576" s="14">
        <v>0</v>
      </c>
      <c r="L576" s="16">
        <v>0</v>
      </c>
    </row>
    <row r="577" spans="1:12" x14ac:dyDescent="0.25">
      <c r="A577" s="12">
        <v>1991</v>
      </c>
      <c r="B577" s="13" t="s">
        <v>25</v>
      </c>
      <c r="C577" s="13" t="s">
        <v>37</v>
      </c>
      <c r="D577" s="13" t="s">
        <v>42</v>
      </c>
      <c r="E577" s="12">
        <v>45</v>
      </c>
      <c r="F577" s="14">
        <v>1</v>
      </c>
      <c r="G577" s="12">
        <v>20510</v>
      </c>
      <c r="H577" s="13" t="s">
        <v>28</v>
      </c>
      <c r="I577" s="12">
        <v>4775</v>
      </c>
      <c r="J577" s="15">
        <v>15.3064089709749</v>
      </c>
      <c r="K577" s="14">
        <v>73088.102836405305</v>
      </c>
      <c r="L577" s="16">
        <v>277138.71895789698</v>
      </c>
    </row>
    <row r="578" spans="1:12" x14ac:dyDescent="0.25">
      <c r="A578" s="12">
        <v>1991</v>
      </c>
      <c r="B578" s="13" t="s">
        <v>25</v>
      </c>
      <c r="C578" s="13" t="s">
        <v>37</v>
      </c>
      <c r="D578" s="13" t="s">
        <v>43</v>
      </c>
      <c r="E578" s="12">
        <v>46</v>
      </c>
      <c r="F578" s="14">
        <v>1</v>
      </c>
      <c r="G578" s="12">
        <v>20510</v>
      </c>
      <c r="H578" s="13" t="s">
        <v>28</v>
      </c>
      <c r="I578" s="12">
        <v>729</v>
      </c>
      <c r="J578" s="15">
        <v>22.768399703463398</v>
      </c>
      <c r="K578" s="14">
        <v>16598.163383824802</v>
      </c>
      <c r="L578" s="16">
        <v>62640.106310597599</v>
      </c>
    </row>
    <row r="579" spans="1:12" x14ac:dyDescent="0.25">
      <c r="A579" s="12">
        <v>1991</v>
      </c>
      <c r="B579" s="13" t="s">
        <v>25</v>
      </c>
      <c r="C579" s="13" t="s">
        <v>44</v>
      </c>
      <c r="D579" s="13" t="s">
        <v>45</v>
      </c>
      <c r="E579" s="12">
        <v>38</v>
      </c>
      <c r="F579" s="14">
        <v>1</v>
      </c>
      <c r="G579" s="12">
        <v>20510</v>
      </c>
      <c r="H579" s="13" t="s">
        <v>28</v>
      </c>
      <c r="I579" s="12">
        <v>5782</v>
      </c>
      <c r="J579" s="15">
        <v>12.847555366038501</v>
      </c>
      <c r="K579" s="14">
        <v>74284.565126434798</v>
      </c>
      <c r="L579" s="16">
        <v>277401.89317135699</v>
      </c>
    </row>
    <row r="580" spans="1:12" x14ac:dyDescent="0.25">
      <c r="A580" s="12">
        <v>1991</v>
      </c>
      <c r="B580" s="13" t="s">
        <v>25</v>
      </c>
      <c r="C580" s="13" t="s">
        <v>44</v>
      </c>
      <c r="D580" s="13" t="s">
        <v>46</v>
      </c>
      <c r="E580" s="12">
        <v>41</v>
      </c>
      <c r="F580" s="14">
        <v>0</v>
      </c>
      <c r="G580" s="12">
        <v>20510</v>
      </c>
      <c r="H580" s="13" t="s">
        <v>28</v>
      </c>
      <c r="I580" s="12">
        <v>1310</v>
      </c>
      <c r="J580" s="15">
        <v>9.3940558770845506</v>
      </c>
      <c r="K580" s="14">
        <v>12306.2131989808</v>
      </c>
      <c r="L580" s="16">
        <v>31545.8061064551</v>
      </c>
    </row>
    <row r="581" spans="1:12" x14ac:dyDescent="0.25">
      <c r="A581" s="12">
        <v>1991</v>
      </c>
      <c r="B581" s="13" t="s">
        <v>25</v>
      </c>
      <c r="C581" s="13" t="s">
        <v>44</v>
      </c>
      <c r="D581" s="13" t="s">
        <v>47</v>
      </c>
      <c r="E581" s="12">
        <v>42</v>
      </c>
      <c r="F581" s="14">
        <v>0</v>
      </c>
      <c r="G581" s="12">
        <v>20510</v>
      </c>
      <c r="H581" s="13" t="s">
        <v>28</v>
      </c>
      <c r="I581" s="12">
        <v>2036</v>
      </c>
      <c r="J581" s="15">
        <v>14.5979667773441</v>
      </c>
      <c r="K581" s="14">
        <v>29721.460358672601</v>
      </c>
      <c r="L581" s="16">
        <v>85365.229788962402</v>
      </c>
    </row>
    <row r="582" spans="1:12" x14ac:dyDescent="0.25">
      <c r="A582" s="12">
        <v>1991</v>
      </c>
      <c r="B582" s="13" t="s">
        <v>25</v>
      </c>
      <c r="C582" s="13" t="s">
        <v>48</v>
      </c>
      <c r="D582" s="13" t="s">
        <v>55</v>
      </c>
      <c r="E582" s="12">
        <v>28</v>
      </c>
      <c r="F582" s="14">
        <v>0</v>
      </c>
      <c r="G582" s="12">
        <v>20510</v>
      </c>
      <c r="H582" s="13" t="s">
        <v>28</v>
      </c>
      <c r="I582" s="12">
        <v>665</v>
      </c>
      <c r="J582" s="15">
        <v>14.138982862004699</v>
      </c>
      <c r="K582" s="14">
        <v>9402.4236032331191</v>
      </c>
      <c r="L582" s="16">
        <v>25517.314730005201</v>
      </c>
    </row>
    <row r="583" spans="1:12" x14ac:dyDescent="0.25">
      <c r="A583" s="12">
        <v>1991</v>
      </c>
      <c r="B583" s="13" t="s">
        <v>25</v>
      </c>
      <c r="C583" s="13" t="s">
        <v>48</v>
      </c>
      <c r="D583" s="13" t="s">
        <v>49</v>
      </c>
      <c r="E583" s="12">
        <v>25</v>
      </c>
      <c r="F583" s="14">
        <v>1</v>
      </c>
      <c r="G583" s="12">
        <v>20510</v>
      </c>
      <c r="H583" s="13" t="s">
        <v>28</v>
      </c>
      <c r="I583" s="12">
        <v>9147</v>
      </c>
      <c r="J583" s="15">
        <v>6.3080121255991797</v>
      </c>
      <c r="K583" s="14">
        <v>57699.386912855698</v>
      </c>
      <c r="L583" s="16">
        <v>196556.25117810199</v>
      </c>
    </row>
    <row r="584" spans="1:12" x14ac:dyDescent="0.25">
      <c r="A584" s="12">
        <v>1990</v>
      </c>
      <c r="B584" s="13" t="s">
        <v>56</v>
      </c>
      <c r="C584" s="13" t="s">
        <v>26</v>
      </c>
      <c r="D584" s="13" t="s">
        <v>27</v>
      </c>
      <c r="E584" s="12">
        <v>15</v>
      </c>
      <c r="F584" s="14">
        <v>1</v>
      </c>
      <c r="G584" s="12">
        <v>20510</v>
      </c>
      <c r="H584" s="13" t="s">
        <v>28</v>
      </c>
      <c r="I584" s="12">
        <v>14062</v>
      </c>
      <c r="J584" s="15">
        <v>1.8</v>
      </c>
      <c r="K584" s="14">
        <v>75000</v>
      </c>
      <c r="L584" s="16">
        <v>214000</v>
      </c>
    </row>
    <row r="585" spans="1:12" x14ac:dyDescent="0.25">
      <c r="A585" s="12">
        <v>1990</v>
      </c>
      <c r="B585" s="13" t="s">
        <v>56</v>
      </c>
      <c r="C585" s="13" t="s">
        <v>26</v>
      </c>
      <c r="D585" s="13" t="s">
        <v>29</v>
      </c>
      <c r="E585" s="12">
        <v>16</v>
      </c>
      <c r="F585" s="14">
        <v>1</v>
      </c>
      <c r="G585" s="12">
        <v>20510</v>
      </c>
      <c r="H585" s="13" t="s">
        <v>28</v>
      </c>
      <c r="I585" s="12">
        <v>10380</v>
      </c>
      <c r="J585" s="17"/>
      <c r="K585" s="17"/>
      <c r="L585" s="18"/>
    </row>
    <row r="586" spans="1:12" x14ac:dyDescent="0.25">
      <c r="A586" s="12">
        <v>1990</v>
      </c>
      <c r="B586" s="13" t="s">
        <v>56</v>
      </c>
      <c r="C586" s="13" t="s">
        <v>26</v>
      </c>
      <c r="D586" s="13" t="s">
        <v>30</v>
      </c>
      <c r="E586" s="12">
        <v>18</v>
      </c>
      <c r="F586" s="14">
        <v>1</v>
      </c>
      <c r="G586" s="12">
        <v>20510</v>
      </c>
      <c r="H586" s="13" t="s">
        <v>28</v>
      </c>
      <c r="I586" s="12">
        <v>10570</v>
      </c>
      <c r="J586" s="17"/>
      <c r="K586" s="17"/>
      <c r="L586" s="18"/>
    </row>
    <row r="587" spans="1:12" x14ac:dyDescent="0.25">
      <c r="A587" s="12">
        <v>1990</v>
      </c>
      <c r="B587" s="13" t="s">
        <v>56</v>
      </c>
      <c r="C587" s="13" t="s">
        <v>26</v>
      </c>
      <c r="D587" s="13" t="s">
        <v>31</v>
      </c>
      <c r="E587" s="12">
        <v>17</v>
      </c>
      <c r="F587" s="14">
        <v>1</v>
      </c>
      <c r="G587" s="12">
        <v>20510</v>
      </c>
      <c r="H587" s="13" t="s">
        <v>28</v>
      </c>
      <c r="I587" s="12">
        <v>11440</v>
      </c>
      <c r="J587" s="17"/>
      <c r="K587" s="17"/>
      <c r="L587" s="18"/>
    </row>
    <row r="588" spans="1:12" x14ac:dyDescent="0.25">
      <c r="A588" s="12">
        <v>1990</v>
      </c>
      <c r="B588" s="13" t="s">
        <v>56</v>
      </c>
      <c r="C588" s="13" t="s">
        <v>50</v>
      </c>
      <c r="D588" s="13" t="s">
        <v>51</v>
      </c>
      <c r="E588" s="12">
        <v>9</v>
      </c>
      <c r="F588" s="14">
        <v>1</v>
      </c>
      <c r="G588" s="12">
        <v>20510</v>
      </c>
      <c r="H588" s="13" t="s">
        <v>28</v>
      </c>
      <c r="I588" s="12">
        <v>5060</v>
      </c>
      <c r="J588" s="17"/>
      <c r="K588" s="17"/>
      <c r="L588" s="18"/>
    </row>
    <row r="589" spans="1:12" x14ac:dyDescent="0.25">
      <c r="A589" s="12">
        <v>1990</v>
      </c>
      <c r="B589" s="13" t="s">
        <v>56</v>
      </c>
      <c r="C589" s="13" t="s">
        <v>50</v>
      </c>
      <c r="D589" s="13" t="s">
        <v>52</v>
      </c>
      <c r="E589" s="12">
        <v>8</v>
      </c>
      <c r="F589" s="14">
        <v>1</v>
      </c>
      <c r="G589" s="12">
        <v>20510</v>
      </c>
      <c r="H589" s="13" t="s">
        <v>28</v>
      </c>
      <c r="I589" s="12">
        <v>12390</v>
      </c>
      <c r="J589" s="15">
        <v>2.7</v>
      </c>
      <c r="K589" s="14">
        <v>72000</v>
      </c>
      <c r="L589" s="16">
        <v>205000</v>
      </c>
    </row>
    <row r="590" spans="1:12" x14ac:dyDescent="0.25">
      <c r="A590" s="12">
        <v>1990</v>
      </c>
      <c r="B590" s="13" t="s">
        <v>56</v>
      </c>
      <c r="C590" s="13" t="s">
        <v>50</v>
      </c>
      <c r="D590" s="13" t="s">
        <v>53</v>
      </c>
      <c r="E590" s="12">
        <v>7</v>
      </c>
      <c r="F590" s="14">
        <v>1</v>
      </c>
      <c r="G590" s="12">
        <v>20510</v>
      </c>
      <c r="H590" s="13" t="s">
        <v>28</v>
      </c>
      <c r="I590" s="12">
        <v>1760</v>
      </c>
      <c r="J590" s="17"/>
      <c r="K590" s="17"/>
      <c r="L590" s="18"/>
    </row>
    <row r="591" spans="1:12" x14ac:dyDescent="0.25">
      <c r="A591" s="12">
        <v>1990</v>
      </c>
      <c r="B591" s="13" t="s">
        <v>56</v>
      </c>
      <c r="C591" s="13" t="s">
        <v>50</v>
      </c>
      <c r="D591" s="13" t="s">
        <v>54</v>
      </c>
      <c r="E591" s="12">
        <v>6</v>
      </c>
      <c r="F591" s="14">
        <v>1</v>
      </c>
      <c r="G591" s="12">
        <v>20510</v>
      </c>
      <c r="H591" s="13" t="s">
        <v>28</v>
      </c>
      <c r="I591" s="12">
        <v>2720</v>
      </c>
      <c r="J591" s="17"/>
      <c r="K591" s="17"/>
      <c r="L591" s="18"/>
    </row>
    <row r="592" spans="1:12" x14ac:dyDescent="0.25">
      <c r="A592" s="12">
        <v>1990</v>
      </c>
      <c r="B592" s="13" t="s">
        <v>56</v>
      </c>
      <c r="C592" s="13" t="s">
        <v>50</v>
      </c>
      <c r="D592" s="13" t="s">
        <v>57</v>
      </c>
      <c r="E592" s="12">
        <v>5</v>
      </c>
      <c r="F592" s="14">
        <v>1</v>
      </c>
      <c r="G592" s="12">
        <v>20510</v>
      </c>
      <c r="H592" s="13" t="s">
        <v>28</v>
      </c>
      <c r="I592" s="12">
        <v>0</v>
      </c>
      <c r="J592" s="17"/>
      <c r="K592" s="17"/>
      <c r="L592" s="18"/>
    </row>
    <row r="593" spans="1:12" x14ac:dyDescent="0.25">
      <c r="A593" s="12">
        <v>1990</v>
      </c>
      <c r="B593" s="13" t="s">
        <v>56</v>
      </c>
      <c r="C593" s="13" t="s">
        <v>32</v>
      </c>
      <c r="D593" s="13" t="s">
        <v>33</v>
      </c>
      <c r="E593" s="12">
        <v>36</v>
      </c>
      <c r="F593" s="14">
        <v>0</v>
      </c>
      <c r="G593" s="12">
        <v>20510</v>
      </c>
      <c r="H593" s="13" t="s">
        <v>28</v>
      </c>
      <c r="I593" s="12">
        <v>6346</v>
      </c>
      <c r="J593" s="17"/>
      <c r="K593" s="17"/>
      <c r="L593" s="18"/>
    </row>
    <row r="594" spans="1:12" x14ac:dyDescent="0.25">
      <c r="A594" s="12">
        <v>1990</v>
      </c>
      <c r="B594" s="13" t="s">
        <v>56</v>
      </c>
      <c r="C594" s="13" t="s">
        <v>32</v>
      </c>
      <c r="D594" s="13" t="s">
        <v>34</v>
      </c>
      <c r="E594" s="12">
        <v>30</v>
      </c>
      <c r="F594" s="14">
        <v>1</v>
      </c>
      <c r="G594" s="12">
        <v>20510</v>
      </c>
      <c r="H594" s="13" t="s">
        <v>28</v>
      </c>
      <c r="I594" s="12">
        <v>8083</v>
      </c>
      <c r="J594" s="15">
        <v>8.1</v>
      </c>
      <c r="K594" s="14">
        <v>144000</v>
      </c>
      <c r="L594" s="16">
        <v>481000</v>
      </c>
    </row>
    <row r="595" spans="1:12" x14ac:dyDescent="0.25">
      <c r="A595" s="12">
        <v>1990</v>
      </c>
      <c r="B595" s="13" t="s">
        <v>56</v>
      </c>
      <c r="C595" s="13" t="s">
        <v>32</v>
      </c>
      <c r="D595" s="13" t="s">
        <v>35</v>
      </c>
      <c r="E595" s="12">
        <v>35</v>
      </c>
      <c r="F595" s="14">
        <v>1</v>
      </c>
      <c r="G595" s="12">
        <v>20510</v>
      </c>
      <c r="H595" s="13" t="s">
        <v>28</v>
      </c>
      <c r="I595" s="12">
        <v>9580</v>
      </c>
      <c r="J595" s="17"/>
      <c r="K595" s="17"/>
      <c r="L595" s="18"/>
    </row>
    <row r="596" spans="1:12" x14ac:dyDescent="0.25">
      <c r="A596" s="12">
        <v>1990</v>
      </c>
      <c r="B596" s="13" t="s">
        <v>56</v>
      </c>
      <c r="C596" s="13" t="s">
        <v>37</v>
      </c>
      <c r="D596" s="13" t="s">
        <v>39</v>
      </c>
      <c r="E596" s="12">
        <v>39</v>
      </c>
      <c r="F596" s="14">
        <v>1</v>
      </c>
      <c r="G596" s="12">
        <v>20510</v>
      </c>
      <c r="H596" s="13" t="s">
        <v>28</v>
      </c>
      <c r="I596" s="12">
        <v>1831</v>
      </c>
      <c r="J596" s="17"/>
      <c r="K596" s="17"/>
      <c r="L596" s="18"/>
    </row>
    <row r="597" spans="1:12" x14ac:dyDescent="0.25">
      <c r="A597" s="12">
        <v>1990</v>
      </c>
      <c r="B597" s="13" t="s">
        <v>56</v>
      </c>
      <c r="C597" s="13" t="s">
        <v>37</v>
      </c>
      <c r="D597" s="13" t="s">
        <v>41</v>
      </c>
      <c r="E597" s="12">
        <v>49</v>
      </c>
      <c r="F597" s="14">
        <v>0</v>
      </c>
      <c r="G597" s="12">
        <v>20510</v>
      </c>
      <c r="H597" s="13" t="s">
        <v>28</v>
      </c>
      <c r="I597" s="12">
        <v>0</v>
      </c>
      <c r="J597" s="17"/>
      <c r="K597" s="17"/>
      <c r="L597" s="18"/>
    </row>
    <row r="598" spans="1:12" x14ac:dyDescent="0.25">
      <c r="A598" s="12">
        <v>1990</v>
      </c>
      <c r="B598" s="13" t="s">
        <v>56</v>
      </c>
      <c r="C598" s="13" t="s">
        <v>37</v>
      </c>
      <c r="D598" s="13" t="s">
        <v>42</v>
      </c>
      <c r="E598" s="12">
        <v>45</v>
      </c>
      <c r="F598" s="14">
        <v>1</v>
      </c>
      <c r="G598" s="12">
        <v>20510</v>
      </c>
      <c r="H598" s="13" t="s">
        <v>28</v>
      </c>
      <c r="I598" s="12">
        <v>4775</v>
      </c>
      <c r="J598" s="15">
        <v>5.85</v>
      </c>
      <c r="K598" s="14">
        <v>62000</v>
      </c>
      <c r="L598" s="16">
        <v>221000</v>
      </c>
    </row>
    <row r="599" spans="1:12" x14ac:dyDescent="0.25">
      <c r="A599" s="12">
        <v>1990</v>
      </c>
      <c r="B599" s="13" t="s">
        <v>56</v>
      </c>
      <c r="C599" s="13" t="s">
        <v>44</v>
      </c>
      <c r="D599" s="13" t="s">
        <v>45</v>
      </c>
      <c r="E599" s="12">
        <v>38</v>
      </c>
      <c r="F599" s="14">
        <v>1</v>
      </c>
      <c r="G599" s="12">
        <v>20510</v>
      </c>
      <c r="H599" s="13" t="s">
        <v>28</v>
      </c>
      <c r="I599" s="12">
        <v>5782</v>
      </c>
      <c r="J599" s="15">
        <v>8.1</v>
      </c>
      <c r="K599" s="14">
        <v>47000</v>
      </c>
      <c r="L599" s="16">
        <v>166000</v>
      </c>
    </row>
    <row r="600" spans="1:12" x14ac:dyDescent="0.25">
      <c r="A600" s="12">
        <v>1990</v>
      </c>
      <c r="B600" s="13" t="s">
        <v>56</v>
      </c>
      <c r="C600" s="13" t="s">
        <v>48</v>
      </c>
      <c r="D600" s="13" t="s">
        <v>49</v>
      </c>
      <c r="E600" s="12">
        <v>25</v>
      </c>
      <c r="F600" s="14">
        <v>1</v>
      </c>
      <c r="G600" s="12">
        <v>20510</v>
      </c>
      <c r="H600" s="13" t="s">
        <v>28</v>
      </c>
      <c r="I600" s="12">
        <v>9147</v>
      </c>
      <c r="J600" s="15">
        <v>5.4</v>
      </c>
      <c r="K600" s="14">
        <v>50000</v>
      </c>
      <c r="L600" s="16">
        <v>167000</v>
      </c>
    </row>
    <row r="601" spans="1:12" x14ac:dyDescent="0.25">
      <c r="A601" s="12">
        <v>1990</v>
      </c>
      <c r="B601" s="13" t="s">
        <v>25</v>
      </c>
      <c r="C601" s="13" t="s">
        <v>32</v>
      </c>
      <c r="D601" s="13" t="s">
        <v>33</v>
      </c>
      <c r="E601" s="12">
        <v>36</v>
      </c>
      <c r="F601" s="14">
        <v>0</v>
      </c>
      <c r="G601" s="12">
        <v>20510</v>
      </c>
      <c r="H601" s="13" t="s">
        <v>28</v>
      </c>
      <c r="I601" s="12">
        <v>6346</v>
      </c>
      <c r="J601" s="15">
        <v>14.1565313229613</v>
      </c>
      <c r="K601" s="14">
        <v>89837.347775512506</v>
      </c>
      <c r="L601" s="16">
        <v>312604.47999826999</v>
      </c>
    </row>
    <row r="602" spans="1:12" x14ac:dyDescent="0.25">
      <c r="A602" s="12">
        <v>1990</v>
      </c>
      <c r="B602" s="13" t="s">
        <v>25</v>
      </c>
      <c r="C602" s="13" t="s">
        <v>32</v>
      </c>
      <c r="D602" s="13" t="s">
        <v>34</v>
      </c>
      <c r="E602" s="12">
        <v>30</v>
      </c>
      <c r="F602" s="14">
        <v>1</v>
      </c>
      <c r="G602" s="12">
        <v>20510</v>
      </c>
      <c r="H602" s="13" t="s">
        <v>28</v>
      </c>
      <c r="I602" s="12">
        <v>8083</v>
      </c>
      <c r="J602" s="15">
        <v>11.152426591895701</v>
      </c>
      <c r="K602" s="14">
        <v>90145.064142292496</v>
      </c>
      <c r="L602" s="16">
        <v>305247.49189793802</v>
      </c>
    </row>
    <row r="603" spans="1:12" x14ac:dyDescent="0.25">
      <c r="A603" s="12">
        <v>1990</v>
      </c>
      <c r="B603" s="13" t="s">
        <v>25</v>
      </c>
      <c r="C603" s="13" t="s">
        <v>32</v>
      </c>
      <c r="D603" s="13" t="s">
        <v>35</v>
      </c>
      <c r="E603" s="12">
        <v>35</v>
      </c>
      <c r="F603" s="14">
        <v>1</v>
      </c>
      <c r="G603" s="12">
        <v>20510</v>
      </c>
      <c r="H603" s="13" t="s">
        <v>28</v>
      </c>
      <c r="I603" s="12">
        <v>9580</v>
      </c>
      <c r="J603" s="15">
        <v>11.2921297140183</v>
      </c>
      <c r="K603" s="14">
        <v>108178.602660296</v>
      </c>
      <c r="L603" s="16">
        <v>382004.92863957601</v>
      </c>
    </row>
    <row r="604" spans="1:12" x14ac:dyDescent="0.25">
      <c r="A604" s="12">
        <v>1990</v>
      </c>
      <c r="B604" s="13" t="s">
        <v>25</v>
      </c>
      <c r="C604" s="13" t="s">
        <v>32</v>
      </c>
      <c r="D604" s="13" t="s">
        <v>36</v>
      </c>
      <c r="E604" s="12">
        <v>31</v>
      </c>
      <c r="F604" s="14">
        <v>0</v>
      </c>
      <c r="G604" s="12">
        <v>20510</v>
      </c>
      <c r="H604" s="13" t="s">
        <v>28</v>
      </c>
      <c r="I604" s="12">
        <v>13076</v>
      </c>
      <c r="J604" s="15">
        <v>8.2787364651669009</v>
      </c>
      <c r="K604" s="14">
        <v>108252.758018522</v>
      </c>
      <c r="L604" s="16">
        <v>338789.18852268503</v>
      </c>
    </row>
    <row r="605" spans="1:12" x14ac:dyDescent="0.25">
      <c r="A605" s="12">
        <v>1990</v>
      </c>
      <c r="B605" s="13" t="s">
        <v>25</v>
      </c>
      <c r="C605" s="13" t="s">
        <v>37</v>
      </c>
      <c r="D605" s="13" t="s">
        <v>58</v>
      </c>
      <c r="E605" s="12">
        <v>43</v>
      </c>
      <c r="F605" s="14">
        <v>0</v>
      </c>
      <c r="G605" s="12">
        <v>20510</v>
      </c>
      <c r="H605" s="13" t="s">
        <v>28</v>
      </c>
      <c r="I605" s="12">
        <v>565</v>
      </c>
      <c r="J605" s="15">
        <v>5.4226587294476101</v>
      </c>
      <c r="K605" s="14">
        <v>3063.8021821379002</v>
      </c>
      <c r="L605" s="16">
        <v>9571.83490862689</v>
      </c>
    </row>
    <row r="606" spans="1:12" x14ac:dyDescent="0.25">
      <c r="A606" s="12">
        <v>1990</v>
      </c>
      <c r="B606" s="13" t="s">
        <v>25</v>
      </c>
      <c r="C606" s="13" t="s">
        <v>37</v>
      </c>
      <c r="D606" s="13" t="s">
        <v>38</v>
      </c>
      <c r="E606" s="12">
        <v>55</v>
      </c>
      <c r="F606" s="14">
        <v>1</v>
      </c>
      <c r="G606" s="12">
        <v>20510</v>
      </c>
      <c r="H606" s="13" t="s">
        <v>28</v>
      </c>
      <c r="I606" s="12">
        <v>1981</v>
      </c>
      <c r="J606" s="15">
        <v>10.5663244758526</v>
      </c>
      <c r="K606" s="14">
        <v>20931.888786663902</v>
      </c>
      <c r="L606" s="16">
        <v>59874.221589713699</v>
      </c>
    </row>
    <row r="607" spans="1:12" x14ac:dyDescent="0.25">
      <c r="A607" s="12">
        <v>1990</v>
      </c>
      <c r="B607" s="13" t="s">
        <v>25</v>
      </c>
      <c r="C607" s="13" t="s">
        <v>37</v>
      </c>
      <c r="D607" s="13" t="s">
        <v>39</v>
      </c>
      <c r="E607" s="12">
        <v>39</v>
      </c>
      <c r="F607" s="14">
        <v>1</v>
      </c>
      <c r="G607" s="12">
        <v>20510</v>
      </c>
      <c r="H607" s="13" t="s">
        <v>28</v>
      </c>
      <c r="I607" s="12">
        <v>1831</v>
      </c>
      <c r="J607" s="15">
        <v>8.5075865401974795</v>
      </c>
      <c r="K607" s="14">
        <v>15577.3909551016</v>
      </c>
      <c r="L607" s="16">
        <v>58852.367465994001</v>
      </c>
    </row>
    <row r="608" spans="1:12" x14ac:dyDescent="0.25">
      <c r="A608" s="12">
        <v>1990</v>
      </c>
      <c r="B608" s="13" t="s">
        <v>25</v>
      </c>
      <c r="C608" s="13" t="s">
        <v>37</v>
      </c>
      <c r="D608" s="13" t="s">
        <v>59</v>
      </c>
      <c r="E608" s="12">
        <v>48</v>
      </c>
      <c r="F608" s="14">
        <v>0</v>
      </c>
      <c r="G608" s="12">
        <v>20510</v>
      </c>
      <c r="H608" s="13" t="s">
        <v>28</v>
      </c>
      <c r="I608" s="12">
        <v>1918</v>
      </c>
      <c r="J608" s="15">
        <v>4.6861602366917303</v>
      </c>
      <c r="K608" s="14">
        <v>8988.0553339747403</v>
      </c>
      <c r="L608" s="16">
        <v>24432.304136338898</v>
      </c>
    </row>
    <row r="609" spans="1:12" x14ac:dyDescent="0.25">
      <c r="A609" s="12">
        <v>1990</v>
      </c>
      <c r="B609" s="13" t="s">
        <v>25</v>
      </c>
      <c r="C609" s="13" t="s">
        <v>37</v>
      </c>
      <c r="D609" s="13" t="s">
        <v>40</v>
      </c>
      <c r="E609" s="12">
        <v>47</v>
      </c>
      <c r="F609" s="14">
        <v>1</v>
      </c>
      <c r="G609" s="12">
        <v>20510</v>
      </c>
      <c r="H609" s="13" t="s">
        <v>28</v>
      </c>
      <c r="I609" s="12">
        <v>1253</v>
      </c>
      <c r="J609" s="15">
        <v>9.4157338466479601</v>
      </c>
      <c r="K609" s="14">
        <v>11797.914509849899</v>
      </c>
      <c r="L609" s="16">
        <v>37666.548845347002</v>
      </c>
    </row>
    <row r="610" spans="1:12" x14ac:dyDescent="0.25">
      <c r="A610" s="12">
        <v>1990</v>
      </c>
      <c r="B610" s="13" t="s">
        <v>25</v>
      </c>
      <c r="C610" s="13" t="s">
        <v>37</v>
      </c>
      <c r="D610" s="13" t="s">
        <v>41</v>
      </c>
      <c r="E610" s="12">
        <v>49</v>
      </c>
      <c r="F610" s="14">
        <v>0</v>
      </c>
      <c r="G610" s="12">
        <v>20510</v>
      </c>
      <c r="H610" s="13" t="s">
        <v>28</v>
      </c>
      <c r="I610" s="12">
        <v>0</v>
      </c>
      <c r="J610" s="17"/>
      <c r="K610" s="14">
        <v>0</v>
      </c>
      <c r="L610" s="16">
        <v>0</v>
      </c>
    </row>
    <row r="611" spans="1:12" x14ac:dyDescent="0.25">
      <c r="A611" s="12">
        <v>1990</v>
      </c>
      <c r="B611" s="13" t="s">
        <v>25</v>
      </c>
      <c r="C611" s="13" t="s">
        <v>37</v>
      </c>
      <c r="D611" s="13" t="s">
        <v>42</v>
      </c>
      <c r="E611" s="12">
        <v>45</v>
      </c>
      <c r="F611" s="14">
        <v>1</v>
      </c>
      <c r="G611" s="12">
        <v>20510</v>
      </c>
      <c r="H611" s="13" t="s">
        <v>28</v>
      </c>
      <c r="I611" s="12">
        <v>4775</v>
      </c>
      <c r="J611" s="15">
        <v>11.734912865406301</v>
      </c>
      <c r="K611" s="14">
        <v>56034.208932315298</v>
      </c>
      <c r="L611" s="16">
        <v>195357.812366945</v>
      </c>
    </row>
    <row r="612" spans="1:12" x14ac:dyDescent="0.25">
      <c r="A612" s="12">
        <v>1990</v>
      </c>
      <c r="B612" s="13" t="s">
        <v>25</v>
      </c>
      <c r="C612" s="13" t="s">
        <v>37</v>
      </c>
      <c r="D612" s="13" t="s">
        <v>43</v>
      </c>
      <c r="E612" s="12">
        <v>46</v>
      </c>
      <c r="F612" s="14">
        <v>1</v>
      </c>
      <c r="G612" s="12">
        <v>20510</v>
      </c>
      <c r="H612" s="13" t="s">
        <v>28</v>
      </c>
      <c r="I612" s="12">
        <v>729</v>
      </c>
      <c r="J612" s="15">
        <v>19.567035094735601</v>
      </c>
      <c r="K612" s="14">
        <v>14264.3685840622</v>
      </c>
      <c r="L612" s="16">
        <v>42275.160256032403</v>
      </c>
    </row>
    <row r="613" spans="1:12" x14ac:dyDescent="0.25">
      <c r="A613" s="12">
        <v>1990</v>
      </c>
      <c r="B613" s="13" t="s">
        <v>25</v>
      </c>
      <c r="C613" s="13" t="s">
        <v>44</v>
      </c>
      <c r="D613" s="13" t="s">
        <v>45</v>
      </c>
      <c r="E613" s="12">
        <v>38</v>
      </c>
      <c r="F613" s="14">
        <v>1</v>
      </c>
      <c r="G613" s="12">
        <v>20510</v>
      </c>
      <c r="H613" s="13" t="s">
        <v>28</v>
      </c>
      <c r="I613" s="12">
        <v>5782</v>
      </c>
      <c r="J613" s="15">
        <v>12.9895479186524</v>
      </c>
      <c r="K613" s="14">
        <v>75105.566065648207</v>
      </c>
      <c r="L613" s="16">
        <v>268334.04336377297</v>
      </c>
    </row>
    <row r="614" spans="1:12" x14ac:dyDescent="0.25">
      <c r="A614" s="12">
        <v>1990</v>
      </c>
      <c r="B614" s="13" t="s">
        <v>25</v>
      </c>
      <c r="C614" s="13" t="s">
        <v>44</v>
      </c>
      <c r="D614" s="13" t="s">
        <v>46</v>
      </c>
      <c r="E614" s="12">
        <v>41</v>
      </c>
      <c r="F614" s="14">
        <v>0</v>
      </c>
      <c r="G614" s="12">
        <v>20510</v>
      </c>
      <c r="H614" s="13" t="s">
        <v>28</v>
      </c>
      <c r="I614" s="12">
        <v>1310</v>
      </c>
      <c r="J614" s="15">
        <v>15.2238408544428</v>
      </c>
      <c r="K614" s="14">
        <v>19943.231519320099</v>
      </c>
      <c r="L614" s="16">
        <v>46730.126534680399</v>
      </c>
    </row>
    <row r="615" spans="1:12" x14ac:dyDescent="0.25">
      <c r="A615" s="12">
        <v>1990</v>
      </c>
      <c r="B615" s="13" t="s">
        <v>25</v>
      </c>
      <c r="C615" s="13" t="s">
        <v>44</v>
      </c>
      <c r="D615" s="13" t="s">
        <v>47</v>
      </c>
      <c r="E615" s="12">
        <v>42</v>
      </c>
      <c r="F615" s="14">
        <v>0</v>
      </c>
      <c r="G615" s="12">
        <v>20510</v>
      </c>
      <c r="H615" s="13" t="s">
        <v>28</v>
      </c>
      <c r="I615" s="12">
        <v>2036</v>
      </c>
      <c r="J615" s="15">
        <v>9.72206529262799</v>
      </c>
      <c r="K615" s="14">
        <v>19794.124935790602</v>
      </c>
      <c r="L615" s="16">
        <v>59671.1864355293</v>
      </c>
    </row>
    <row r="616" spans="1:12" x14ac:dyDescent="0.25">
      <c r="A616" s="12">
        <v>1990</v>
      </c>
      <c r="B616" s="13" t="s">
        <v>25</v>
      </c>
      <c r="C616" s="13" t="s">
        <v>48</v>
      </c>
      <c r="D616" s="13" t="s">
        <v>55</v>
      </c>
      <c r="E616" s="12">
        <v>28</v>
      </c>
      <c r="F616" s="14">
        <v>0</v>
      </c>
      <c r="G616" s="12">
        <v>20510</v>
      </c>
      <c r="H616" s="13" t="s">
        <v>28</v>
      </c>
      <c r="I616" s="12">
        <v>665</v>
      </c>
      <c r="J616" s="15">
        <v>2.3020460024235501</v>
      </c>
      <c r="K616" s="14">
        <v>1530.8605916116601</v>
      </c>
      <c r="L616" s="16">
        <v>2631.2523642380402</v>
      </c>
    </row>
    <row r="617" spans="1:12" x14ac:dyDescent="0.25">
      <c r="A617" s="12">
        <v>1990</v>
      </c>
      <c r="B617" s="13" t="s">
        <v>25</v>
      </c>
      <c r="C617" s="13" t="s">
        <v>48</v>
      </c>
      <c r="D617" s="13" t="s">
        <v>49</v>
      </c>
      <c r="E617" s="12">
        <v>25</v>
      </c>
      <c r="F617" s="14">
        <v>1</v>
      </c>
      <c r="G617" s="12">
        <v>20510</v>
      </c>
      <c r="H617" s="13" t="s">
        <v>28</v>
      </c>
      <c r="I617" s="12">
        <v>9147</v>
      </c>
      <c r="J617" s="15">
        <v>7.6307436394480597</v>
      </c>
      <c r="K617" s="14">
        <v>69798.412070031394</v>
      </c>
      <c r="L617" s="16">
        <v>248437.980372872</v>
      </c>
    </row>
    <row r="618" spans="1:12" x14ac:dyDescent="0.25">
      <c r="A618" s="12">
        <v>1989</v>
      </c>
      <c r="B618" s="13" t="s">
        <v>56</v>
      </c>
      <c r="C618" s="13" t="s">
        <v>26</v>
      </c>
      <c r="D618" s="13" t="s">
        <v>27</v>
      </c>
      <c r="E618" s="12">
        <v>15</v>
      </c>
      <c r="F618" s="14">
        <v>1</v>
      </c>
      <c r="G618" s="12">
        <v>20510</v>
      </c>
      <c r="H618" s="13" t="s">
        <v>28</v>
      </c>
      <c r="I618" s="12">
        <v>14062</v>
      </c>
      <c r="J618" s="15">
        <v>3.15</v>
      </c>
      <c r="K618" s="14">
        <v>145000</v>
      </c>
      <c r="L618" s="16">
        <v>476000</v>
      </c>
    </row>
    <row r="619" spans="1:12" x14ac:dyDescent="0.25">
      <c r="A619" s="12">
        <v>1989</v>
      </c>
      <c r="B619" s="13" t="s">
        <v>56</v>
      </c>
      <c r="C619" s="13" t="s">
        <v>26</v>
      </c>
      <c r="D619" s="13" t="s">
        <v>29</v>
      </c>
      <c r="E619" s="12">
        <v>16</v>
      </c>
      <c r="F619" s="14">
        <v>1</v>
      </c>
      <c r="G619" s="12">
        <v>20510</v>
      </c>
      <c r="H619" s="13" t="s">
        <v>28</v>
      </c>
      <c r="I619" s="12">
        <v>10380</v>
      </c>
      <c r="J619" s="17"/>
      <c r="K619" s="17"/>
      <c r="L619" s="18"/>
    </row>
    <row r="620" spans="1:12" x14ac:dyDescent="0.25">
      <c r="A620" s="12">
        <v>1989</v>
      </c>
      <c r="B620" s="13" t="s">
        <v>56</v>
      </c>
      <c r="C620" s="13" t="s">
        <v>26</v>
      </c>
      <c r="D620" s="13" t="s">
        <v>30</v>
      </c>
      <c r="E620" s="12">
        <v>18</v>
      </c>
      <c r="F620" s="14">
        <v>1</v>
      </c>
      <c r="G620" s="12">
        <v>20510</v>
      </c>
      <c r="H620" s="13" t="s">
        <v>28</v>
      </c>
      <c r="I620" s="12">
        <v>10570</v>
      </c>
      <c r="J620" s="17"/>
      <c r="K620" s="17"/>
      <c r="L620" s="18"/>
    </row>
    <row r="621" spans="1:12" x14ac:dyDescent="0.25">
      <c r="A621" s="12">
        <v>1989</v>
      </c>
      <c r="B621" s="13" t="s">
        <v>56</v>
      </c>
      <c r="C621" s="13" t="s">
        <v>26</v>
      </c>
      <c r="D621" s="13" t="s">
        <v>31</v>
      </c>
      <c r="E621" s="12">
        <v>17</v>
      </c>
      <c r="F621" s="14">
        <v>1</v>
      </c>
      <c r="G621" s="12">
        <v>20510</v>
      </c>
      <c r="H621" s="13" t="s">
        <v>28</v>
      </c>
      <c r="I621" s="12">
        <v>11440</v>
      </c>
      <c r="J621" s="17"/>
      <c r="K621" s="17"/>
      <c r="L621" s="18"/>
    </row>
    <row r="622" spans="1:12" x14ac:dyDescent="0.25">
      <c r="A622" s="12">
        <v>1989</v>
      </c>
      <c r="B622" s="13" t="s">
        <v>56</v>
      </c>
      <c r="C622" s="13" t="s">
        <v>50</v>
      </c>
      <c r="D622" s="13" t="s">
        <v>51</v>
      </c>
      <c r="E622" s="12">
        <v>9</v>
      </c>
      <c r="F622" s="14">
        <v>1</v>
      </c>
      <c r="G622" s="12">
        <v>20510</v>
      </c>
      <c r="H622" s="13" t="s">
        <v>28</v>
      </c>
      <c r="I622" s="12">
        <v>5060</v>
      </c>
      <c r="J622" s="17"/>
      <c r="K622" s="17"/>
      <c r="L622" s="18"/>
    </row>
    <row r="623" spans="1:12" x14ac:dyDescent="0.25">
      <c r="A623" s="12">
        <v>1989</v>
      </c>
      <c r="B623" s="13" t="s">
        <v>56</v>
      </c>
      <c r="C623" s="13" t="s">
        <v>50</v>
      </c>
      <c r="D623" s="13" t="s">
        <v>52</v>
      </c>
      <c r="E623" s="12">
        <v>8</v>
      </c>
      <c r="F623" s="14">
        <v>1</v>
      </c>
      <c r="G623" s="12">
        <v>20510</v>
      </c>
      <c r="H623" s="13" t="s">
        <v>28</v>
      </c>
      <c r="I623" s="12">
        <v>12390</v>
      </c>
      <c r="J623" s="15">
        <v>4.5</v>
      </c>
      <c r="K623" s="14">
        <v>118000</v>
      </c>
      <c r="L623" s="16">
        <v>345000</v>
      </c>
    </row>
    <row r="624" spans="1:12" x14ac:dyDescent="0.25">
      <c r="A624" s="12">
        <v>1989</v>
      </c>
      <c r="B624" s="13" t="s">
        <v>56</v>
      </c>
      <c r="C624" s="13" t="s">
        <v>50</v>
      </c>
      <c r="D624" s="13" t="s">
        <v>53</v>
      </c>
      <c r="E624" s="12">
        <v>7</v>
      </c>
      <c r="F624" s="14">
        <v>1</v>
      </c>
      <c r="G624" s="12">
        <v>20510</v>
      </c>
      <c r="H624" s="13" t="s">
        <v>28</v>
      </c>
      <c r="I624" s="12">
        <v>4070</v>
      </c>
      <c r="J624" s="17"/>
      <c r="K624" s="17"/>
      <c r="L624" s="18"/>
    </row>
    <row r="625" spans="1:12" x14ac:dyDescent="0.25">
      <c r="A625" s="12">
        <v>1989</v>
      </c>
      <c r="B625" s="13" t="s">
        <v>56</v>
      </c>
      <c r="C625" s="13" t="s">
        <v>50</v>
      </c>
      <c r="D625" s="13" t="s">
        <v>54</v>
      </c>
      <c r="E625" s="12">
        <v>6</v>
      </c>
      <c r="F625" s="14">
        <v>1</v>
      </c>
      <c r="G625" s="12">
        <v>20510</v>
      </c>
      <c r="H625" s="13" t="s">
        <v>28</v>
      </c>
      <c r="I625" s="12">
        <v>3750</v>
      </c>
      <c r="J625" s="17"/>
      <c r="K625" s="17"/>
      <c r="L625" s="18"/>
    </row>
    <row r="626" spans="1:12" x14ac:dyDescent="0.25">
      <c r="A626" s="12">
        <v>1989</v>
      </c>
      <c r="B626" s="13" t="s">
        <v>56</v>
      </c>
      <c r="C626" s="13" t="s">
        <v>32</v>
      </c>
      <c r="D626" s="13" t="s">
        <v>33</v>
      </c>
      <c r="E626" s="12">
        <v>36</v>
      </c>
      <c r="F626" s="14">
        <v>0</v>
      </c>
      <c r="G626" s="12">
        <v>20510</v>
      </c>
      <c r="H626" s="13" t="s">
        <v>28</v>
      </c>
      <c r="I626" s="12">
        <v>6346</v>
      </c>
      <c r="J626" s="17"/>
      <c r="K626" s="17"/>
      <c r="L626" s="18"/>
    </row>
    <row r="627" spans="1:12" x14ac:dyDescent="0.25">
      <c r="A627" s="12">
        <v>1989</v>
      </c>
      <c r="B627" s="13" t="s">
        <v>56</v>
      </c>
      <c r="C627" s="13" t="s">
        <v>32</v>
      </c>
      <c r="D627" s="13" t="s">
        <v>34</v>
      </c>
      <c r="E627" s="12">
        <v>30</v>
      </c>
      <c r="F627" s="14">
        <v>1</v>
      </c>
      <c r="G627" s="12">
        <v>20510</v>
      </c>
      <c r="H627" s="13" t="s">
        <v>28</v>
      </c>
      <c r="I627" s="12">
        <v>8083</v>
      </c>
      <c r="J627" s="15">
        <v>10.8</v>
      </c>
      <c r="K627" s="14">
        <v>189000</v>
      </c>
      <c r="L627" s="16">
        <v>639000</v>
      </c>
    </row>
    <row r="628" spans="1:12" x14ac:dyDescent="0.25">
      <c r="A628" s="12">
        <v>1989</v>
      </c>
      <c r="B628" s="13" t="s">
        <v>56</v>
      </c>
      <c r="C628" s="13" t="s">
        <v>32</v>
      </c>
      <c r="D628" s="13" t="s">
        <v>35</v>
      </c>
      <c r="E628" s="12">
        <v>35</v>
      </c>
      <c r="F628" s="14">
        <v>1</v>
      </c>
      <c r="G628" s="12">
        <v>20510</v>
      </c>
      <c r="H628" s="13" t="s">
        <v>28</v>
      </c>
      <c r="I628" s="12">
        <v>9580</v>
      </c>
      <c r="J628" s="17"/>
      <c r="K628" s="17"/>
      <c r="L628" s="18"/>
    </row>
    <row r="629" spans="1:12" x14ac:dyDescent="0.25">
      <c r="A629" s="12">
        <v>1989</v>
      </c>
      <c r="B629" s="13" t="s">
        <v>56</v>
      </c>
      <c r="C629" s="13" t="s">
        <v>37</v>
      </c>
      <c r="D629" s="13" t="s">
        <v>39</v>
      </c>
      <c r="E629" s="12">
        <v>39</v>
      </c>
      <c r="F629" s="14">
        <v>1</v>
      </c>
      <c r="G629" s="12">
        <v>20510</v>
      </c>
      <c r="H629" s="13" t="s">
        <v>28</v>
      </c>
      <c r="I629" s="12">
        <v>1831</v>
      </c>
      <c r="J629" s="17"/>
      <c r="K629" s="17"/>
      <c r="L629" s="18"/>
    </row>
    <row r="630" spans="1:12" x14ac:dyDescent="0.25">
      <c r="A630" s="12">
        <v>1989</v>
      </c>
      <c r="B630" s="13" t="s">
        <v>56</v>
      </c>
      <c r="C630" s="13" t="s">
        <v>37</v>
      </c>
      <c r="D630" s="13" t="s">
        <v>41</v>
      </c>
      <c r="E630" s="12">
        <v>49</v>
      </c>
      <c r="F630" s="14">
        <v>0</v>
      </c>
      <c r="G630" s="12">
        <v>20510</v>
      </c>
      <c r="H630" s="13" t="s">
        <v>28</v>
      </c>
      <c r="I630" s="12">
        <v>0</v>
      </c>
      <c r="J630" s="17"/>
      <c r="K630" s="17"/>
      <c r="L630" s="18"/>
    </row>
    <row r="631" spans="1:12" x14ac:dyDescent="0.25">
      <c r="A631" s="12">
        <v>1989</v>
      </c>
      <c r="B631" s="13" t="s">
        <v>56</v>
      </c>
      <c r="C631" s="13" t="s">
        <v>37</v>
      </c>
      <c r="D631" s="13" t="s">
        <v>42</v>
      </c>
      <c r="E631" s="12">
        <v>45</v>
      </c>
      <c r="F631" s="14">
        <v>1</v>
      </c>
      <c r="G631" s="12">
        <v>20510</v>
      </c>
      <c r="H631" s="13" t="s">
        <v>28</v>
      </c>
      <c r="I631" s="12">
        <v>4775</v>
      </c>
      <c r="J631" s="15">
        <v>7.2</v>
      </c>
      <c r="K631" s="14">
        <v>78000</v>
      </c>
      <c r="L631" s="16">
        <v>266000</v>
      </c>
    </row>
    <row r="632" spans="1:12" x14ac:dyDescent="0.25">
      <c r="A632" s="12">
        <v>1989</v>
      </c>
      <c r="B632" s="13" t="s">
        <v>56</v>
      </c>
      <c r="C632" s="13" t="s">
        <v>44</v>
      </c>
      <c r="D632" s="13" t="s">
        <v>45</v>
      </c>
      <c r="E632" s="12">
        <v>38</v>
      </c>
      <c r="F632" s="14">
        <v>1</v>
      </c>
      <c r="G632" s="12">
        <v>20510</v>
      </c>
      <c r="H632" s="13" t="s">
        <v>28</v>
      </c>
      <c r="I632" s="12">
        <v>5782</v>
      </c>
      <c r="J632" s="15">
        <v>11.25</v>
      </c>
      <c r="K632" s="14">
        <v>65000</v>
      </c>
      <c r="L632" s="16">
        <v>234000</v>
      </c>
    </row>
    <row r="633" spans="1:12" x14ac:dyDescent="0.25">
      <c r="A633" s="12">
        <v>1989</v>
      </c>
      <c r="B633" s="13" t="s">
        <v>56</v>
      </c>
      <c r="C633" s="13" t="s">
        <v>48</v>
      </c>
      <c r="D633" s="13" t="s">
        <v>49</v>
      </c>
      <c r="E633" s="12">
        <v>25</v>
      </c>
      <c r="F633" s="14">
        <v>1</v>
      </c>
      <c r="G633" s="12">
        <v>20510</v>
      </c>
      <c r="H633" s="13" t="s">
        <v>28</v>
      </c>
      <c r="I633" s="12">
        <v>9147</v>
      </c>
      <c r="J633" s="15">
        <v>7.2</v>
      </c>
      <c r="K633" s="14">
        <v>67000</v>
      </c>
      <c r="L633" s="16">
        <v>217000</v>
      </c>
    </row>
    <row r="634" spans="1:12" x14ac:dyDescent="0.25">
      <c r="A634" s="12">
        <v>1989</v>
      </c>
      <c r="B634" s="13" t="s">
        <v>25</v>
      </c>
      <c r="C634" s="13" t="s">
        <v>32</v>
      </c>
      <c r="D634" s="13" t="s">
        <v>33</v>
      </c>
      <c r="E634" s="12">
        <v>36</v>
      </c>
      <c r="F634" s="14">
        <v>0</v>
      </c>
      <c r="G634" s="12">
        <v>20510</v>
      </c>
      <c r="H634" s="13" t="s">
        <v>28</v>
      </c>
      <c r="I634" s="12">
        <v>6346</v>
      </c>
      <c r="J634" s="15">
        <v>13.704014477107499</v>
      </c>
      <c r="K634" s="14">
        <v>86965.675871724205</v>
      </c>
      <c r="L634" s="16">
        <v>331043.42367074598</v>
      </c>
    </row>
    <row r="635" spans="1:12" x14ac:dyDescent="0.25">
      <c r="A635" s="12">
        <v>1989</v>
      </c>
      <c r="B635" s="13" t="s">
        <v>25</v>
      </c>
      <c r="C635" s="13" t="s">
        <v>32</v>
      </c>
      <c r="D635" s="13" t="s">
        <v>34</v>
      </c>
      <c r="E635" s="12">
        <v>30</v>
      </c>
      <c r="F635" s="14">
        <v>1</v>
      </c>
      <c r="G635" s="12">
        <v>20510</v>
      </c>
      <c r="H635" s="13" t="s">
        <v>28</v>
      </c>
      <c r="I635" s="12">
        <v>8083</v>
      </c>
      <c r="J635" s="15">
        <v>7.2933231268577803</v>
      </c>
      <c r="K635" s="14">
        <v>58951.930834391402</v>
      </c>
      <c r="L635" s="16">
        <v>218104.18321412301</v>
      </c>
    </row>
    <row r="636" spans="1:12" x14ac:dyDescent="0.25">
      <c r="A636" s="12">
        <v>1989</v>
      </c>
      <c r="B636" s="13" t="s">
        <v>25</v>
      </c>
      <c r="C636" s="13" t="s">
        <v>32</v>
      </c>
      <c r="D636" s="13" t="s">
        <v>35</v>
      </c>
      <c r="E636" s="12">
        <v>35</v>
      </c>
      <c r="F636" s="14">
        <v>1</v>
      </c>
      <c r="G636" s="12">
        <v>20510</v>
      </c>
      <c r="H636" s="13" t="s">
        <v>28</v>
      </c>
      <c r="I636" s="12">
        <v>9580</v>
      </c>
      <c r="J636" s="15">
        <v>9.1835097324577308</v>
      </c>
      <c r="K636" s="14">
        <v>87978.023236945097</v>
      </c>
      <c r="L636" s="16">
        <v>309486.195999444</v>
      </c>
    </row>
    <row r="637" spans="1:12" x14ac:dyDescent="0.25">
      <c r="A637" s="12">
        <v>1989</v>
      </c>
      <c r="B637" s="13" t="s">
        <v>25</v>
      </c>
      <c r="C637" s="13" t="s">
        <v>32</v>
      </c>
      <c r="D637" s="13" t="s">
        <v>36</v>
      </c>
      <c r="E637" s="12">
        <v>31</v>
      </c>
      <c r="F637" s="14">
        <v>0</v>
      </c>
      <c r="G637" s="12">
        <v>20510</v>
      </c>
      <c r="H637" s="13" t="s">
        <v>28</v>
      </c>
      <c r="I637" s="12">
        <v>13076</v>
      </c>
      <c r="J637" s="15">
        <v>10.9125922581451</v>
      </c>
      <c r="K637" s="14">
        <v>142693.05636750499</v>
      </c>
      <c r="L637" s="16">
        <v>415133.34645312099</v>
      </c>
    </row>
    <row r="638" spans="1:12" x14ac:dyDescent="0.25">
      <c r="A638" s="12">
        <v>1989</v>
      </c>
      <c r="B638" s="13" t="s">
        <v>25</v>
      </c>
      <c r="C638" s="13" t="s">
        <v>37</v>
      </c>
      <c r="D638" s="13" t="s">
        <v>58</v>
      </c>
      <c r="E638" s="12">
        <v>43</v>
      </c>
      <c r="F638" s="14">
        <v>0</v>
      </c>
      <c r="G638" s="12">
        <v>20510</v>
      </c>
      <c r="H638" s="13" t="s">
        <v>28</v>
      </c>
      <c r="I638" s="12">
        <v>565</v>
      </c>
      <c r="J638" s="15">
        <v>4.8006731020681004</v>
      </c>
      <c r="K638" s="14">
        <v>2712.38030266847</v>
      </c>
      <c r="L638" s="16">
        <v>7521.8314878439896</v>
      </c>
    </row>
    <row r="639" spans="1:12" x14ac:dyDescent="0.25">
      <c r="A639" s="12">
        <v>1989</v>
      </c>
      <c r="B639" s="13" t="s">
        <v>25</v>
      </c>
      <c r="C639" s="13" t="s">
        <v>37</v>
      </c>
      <c r="D639" s="13" t="s">
        <v>38</v>
      </c>
      <c r="E639" s="12">
        <v>55</v>
      </c>
      <c r="F639" s="14">
        <v>1</v>
      </c>
      <c r="G639" s="12">
        <v>20510</v>
      </c>
      <c r="H639" s="13" t="s">
        <v>28</v>
      </c>
      <c r="I639" s="12">
        <v>1981</v>
      </c>
      <c r="J639" s="15">
        <v>11.387760664963499</v>
      </c>
      <c r="K639" s="14">
        <v>22559.1538772928</v>
      </c>
      <c r="L639" s="16">
        <v>57924.294046172297</v>
      </c>
    </row>
    <row r="640" spans="1:12" x14ac:dyDescent="0.25">
      <c r="A640" s="12">
        <v>1989</v>
      </c>
      <c r="B640" s="13" t="s">
        <v>25</v>
      </c>
      <c r="C640" s="13" t="s">
        <v>37</v>
      </c>
      <c r="D640" s="13" t="s">
        <v>39</v>
      </c>
      <c r="E640" s="12">
        <v>39</v>
      </c>
      <c r="F640" s="14">
        <v>1</v>
      </c>
      <c r="G640" s="12">
        <v>20510</v>
      </c>
      <c r="H640" s="13" t="s">
        <v>28</v>
      </c>
      <c r="I640" s="12">
        <v>1831</v>
      </c>
      <c r="J640" s="15">
        <v>8.4601629671823595</v>
      </c>
      <c r="K640" s="14">
        <v>15490.5583929109</v>
      </c>
      <c r="L640" s="16">
        <v>62169.809041951798</v>
      </c>
    </row>
    <row r="641" spans="1:12" x14ac:dyDescent="0.25">
      <c r="A641" s="12">
        <v>1989</v>
      </c>
      <c r="B641" s="13" t="s">
        <v>25</v>
      </c>
      <c r="C641" s="13" t="s">
        <v>37</v>
      </c>
      <c r="D641" s="13" t="s">
        <v>59</v>
      </c>
      <c r="E641" s="12">
        <v>48</v>
      </c>
      <c r="F641" s="14">
        <v>0</v>
      </c>
      <c r="G641" s="12">
        <v>20510</v>
      </c>
      <c r="H641" s="13" t="s">
        <v>28</v>
      </c>
      <c r="I641" s="12">
        <v>1918</v>
      </c>
      <c r="J641" s="15">
        <v>6.2160923335867402</v>
      </c>
      <c r="K641" s="14">
        <v>11922.4650958194</v>
      </c>
      <c r="L641" s="16">
        <v>34194.657986102196</v>
      </c>
    </row>
    <row r="642" spans="1:12" x14ac:dyDescent="0.25">
      <c r="A642" s="12">
        <v>1989</v>
      </c>
      <c r="B642" s="13" t="s">
        <v>25</v>
      </c>
      <c r="C642" s="13" t="s">
        <v>37</v>
      </c>
      <c r="D642" s="13" t="s">
        <v>40</v>
      </c>
      <c r="E642" s="12">
        <v>47</v>
      </c>
      <c r="F642" s="14">
        <v>1</v>
      </c>
      <c r="G642" s="12">
        <v>20510</v>
      </c>
      <c r="H642" s="13" t="s">
        <v>28</v>
      </c>
      <c r="I642" s="12">
        <v>1253</v>
      </c>
      <c r="J642" s="15">
        <v>11.766987678090199</v>
      </c>
      <c r="K642" s="14">
        <v>14744.035560647</v>
      </c>
      <c r="L642" s="16">
        <v>45720.2107555006</v>
      </c>
    </row>
    <row r="643" spans="1:12" x14ac:dyDescent="0.25">
      <c r="A643" s="12">
        <v>1989</v>
      </c>
      <c r="B643" s="13" t="s">
        <v>25</v>
      </c>
      <c r="C643" s="13" t="s">
        <v>37</v>
      </c>
      <c r="D643" s="13" t="s">
        <v>41</v>
      </c>
      <c r="E643" s="12">
        <v>49</v>
      </c>
      <c r="F643" s="14">
        <v>0</v>
      </c>
      <c r="G643" s="12">
        <v>20510</v>
      </c>
      <c r="H643" s="13" t="s">
        <v>28</v>
      </c>
      <c r="I643" s="12">
        <v>0</v>
      </c>
      <c r="J643" s="17"/>
      <c r="K643" s="14">
        <v>0</v>
      </c>
      <c r="L643" s="16">
        <v>0</v>
      </c>
    </row>
    <row r="644" spans="1:12" x14ac:dyDescent="0.25">
      <c r="A644" s="12">
        <v>1989</v>
      </c>
      <c r="B644" s="13" t="s">
        <v>25</v>
      </c>
      <c r="C644" s="13" t="s">
        <v>37</v>
      </c>
      <c r="D644" s="13" t="s">
        <v>42</v>
      </c>
      <c r="E644" s="12">
        <v>45</v>
      </c>
      <c r="F644" s="14">
        <v>1</v>
      </c>
      <c r="G644" s="12">
        <v>20510</v>
      </c>
      <c r="H644" s="13" t="s">
        <v>28</v>
      </c>
      <c r="I644" s="12">
        <v>4775</v>
      </c>
      <c r="J644" s="15">
        <v>13.0530996269742</v>
      </c>
      <c r="K644" s="14">
        <v>62328.550718801896</v>
      </c>
      <c r="L644" s="16">
        <v>219035.13071717799</v>
      </c>
    </row>
    <row r="645" spans="1:12" x14ac:dyDescent="0.25">
      <c r="A645" s="12">
        <v>1989</v>
      </c>
      <c r="B645" s="13" t="s">
        <v>25</v>
      </c>
      <c r="C645" s="13" t="s">
        <v>37</v>
      </c>
      <c r="D645" s="13" t="s">
        <v>43</v>
      </c>
      <c r="E645" s="12">
        <v>46</v>
      </c>
      <c r="F645" s="14">
        <v>1</v>
      </c>
      <c r="G645" s="12">
        <v>20510</v>
      </c>
      <c r="H645" s="13" t="s">
        <v>28</v>
      </c>
      <c r="I645" s="12">
        <v>729</v>
      </c>
      <c r="J645" s="15">
        <v>23.697988178510499</v>
      </c>
      <c r="K645" s="14">
        <v>17275.833382134198</v>
      </c>
      <c r="L645" s="16">
        <v>53771.798893622698</v>
      </c>
    </row>
    <row r="646" spans="1:12" x14ac:dyDescent="0.25">
      <c r="A646" s="12">
        <v>1989</v>
      </c>
      <c r="B646" s="13" t="s">
        <v>25</v>
      </c>
      <c r="C646" s="13" t="s">
        <v>44</v>
      </c>
      <c r="D646" s="13" t="s">
        <v>45</v>
      </c>
      <c r="E646" s="12">
        <v>38</v>
      </c>
      <c r="F646" s="14">
        <v>1</v>
      </c>
      <c r="G646" s="12">
        <v>20510</v>
      </c>
      <c r="H646" s="13" t="s">
        <v>28</v>
      </c>
      <c r="I646" s="12">
        <v>5782</v>
      </c>
      <c r="J646" s="15">
        <v>10.289985315817701</v>
      </c>
      <c r="K646" s="14">
        <v>59496.695096057803</v>
      </c>
      <c r="L646" s="16">
        <v>231347.83517793499</v>
      </c>
    </row>
    <row r="647" spans="1:12" x14ac:dyDescent="0.25">
      <c r="A647" s="12">
        <v>1989</v>
      </c>
      <c r="B647" s="13" t="s">
        <v>25</v>
      </c>
      <c r="C647" s="13" t="s">
        <v>44</v>
      </c>
      <c r="D647" s="13" t="s">
        <v>46</v>
      </c>
      <c r="E647" s="12">
        <v>41</v>
      </c>
      <c r="F647" s="14">
        <v>0</v>
      </c>
      <c r="G647" s="12">
        <v>20510</v>
      </c>
      <c r="H647" s="13" t="s">
        <v>28</v>
      </c>
      <c r="I647" s="12">
        <v>1310</v>
      </c>
      <c r="J647" s="15">
        <v>15.0529902275916</v>
      </c>
      <c r="K647" s="14">
        <v>19719.417198145002</v>
      </c>
      <c r="L647" s="16">
        <v>67780.438472649796</v>
      </c>
    </row>
    <row r="648" spans="1:12" x14ac:dyDescent="0.25">
      <c r="A648" s="12">
        <v>1989</v>
      </c>
      <c r="B648" s="13" t="s">
        <v>25</v>
      </c>
      <c r="C648" s="13" t="s">
        <v>44</v>
      </c>
      <c r="D648" s="13" t="s">
        <v>47</v>
      </c>
      <c r="E648" s="12">
        <v>42</v>
      </c>
      <c r="F648" s="14">
        <v>0</v>
      </c>
      <c r="G648" s="12">
        <v>20510</v>
      </c>
      <c r="H648" s="13" t="s">
        <v>28</v>
      </c>
      <c r="I648" s="12">
        <v>2036</v>
      </c>
      <c r="J648" s="15">
        <v>8.9690719041026306</v>
      </c>
      <c r="K648" s="14">
        <v>18261.030396753002</v>
      </c>
      <c r="L648" s="16">
        <v>60973.278822053799</v>
      </c>
    </row>
    <row r="649" spans="1:12" x14ac:dyDescent="0.25">
      <c r="A649" s="12">
        <v>1989</v>
      </c>
      <c r="B649" s="13" t="s">
        <v>25</v>
      </c>
      <c r="C649" s="13" t="s">
        <v>48</v>
      </c>
      <c r="D649" s="13" t="s">
        <v>55</v>
      </c>
      <c r="E649" s="12">
        <v>28</v>
      </c>
      <c r="F649" s="14">
        <v>0</v>
      </c>
      <c r="G649" s="12">
        <v>20510</v>
      </c>
      <c r="H649" s="13" t="s">
        <v>28</v>
      </c>
      <c r="I649" s="12">
        <v>665</v>
      </c>
      <c r="J649" s="15">
        <v>18.361166555294599</v>
      </c>
      <c r="K649" s="14">
        <v>12210.1757592709</v>
      </c>
      <c r="L649" s="16">
        <v>30865.8103438812</v>
      </c>
    </row>
    <row r="650" spans="1:12" x14ac:dyDescent="0.25">
      <c r="A650" s="12">
        <v>1989</v>
      </c>
      <c r="B650" s="13" t="s">
        <v>25</v>
      </c>
      <c r="C650" s="13" t="s">
        <v>48</v>
      </c>
      <c r="D650" s="13" t="s">
        <v>49</v>
      </c>
      <c r="E650" s="12">
        <v>25</v>
      </c>
      <c r="F650" s="14">
        <v>1</v>
      </c>
      <c r="G650" s="12">
        <v>20510</v>
      </c>
      <c r="H650" s="13" t="s">
        <v>28</v>
      </c>
      <c r="I650" s="12">
        <v>9147</v>
      </c>
      <c r="J650" s="15">
        <v>4.6689079858084899</v>
      </c>
      <c r="K650" s="14">
        <v>42706.501346190198</v>
      </c>
      <c r="L650" s="16">
        <v>130580.11071265599</v>
      </c>
    </row>
    <row r="651" spans="1:12" x14ac:dyDescent="0.25">
      <c r="A651" s="12">
        <v>1988</v>
      </c>
      <c r="B651" s="13" t="s">
        <v>56</v>
      </c>
      <c r="C651" s="13" t="s">
        <v>26</v>
      </c>
      <c r="D651" s="13" t="s">
        <v>27</v>
      </c>
      <c r="E651" s="12">
        <v>15</v>
      </c>
      <c r="F651" s="14">
        <v>1</v>
      </c>
      <c r="G651" s="12">
        <v>20510</v>
      </c>
      <c r="H651" s="13" t="s">
        <v>28</v>
      </c>
      <c r="I651" s="12">
        <v>14062</v>
      </c>
      <c r="J651" s="15">
        <v>2.7</v>
      </c>
      <c r="K651" s="14">
        <v>132000</v>
      </c>
      <c r="L651" s="16">
        <v>359000</v>
      </c>
    </row>
    <row r="652" spans="1:12" x14ac:dyDescent="0.25">
      <c r="A652" s="12">
        <v>1988</v>
      </c>
      <c r="B652" s="13" t="s">
        <v>56</v>
      </c>
      <c r="C652" s="13" t="s">
        <v>26</v>
      </c>
      <c r="D652" s="13" t="s">
        <v>29</v>
      </c>
      <c r="E652" s="12">
        <v>16</v>
      </c>
      <c r="F652" s="14">
        <v>1</v>
      </c>
      <c r="G652" s="12">
        <v>20510</v>
      </c>
      <c r="H652" s="13" t="s">
        <v>28</v>
      </c>
      <c r="I652" s="12">
        <v>8170</v>
      </c>
      <c r="J652" s="17"/>
      <c r="K652" s="17"/>
      <c r="L652" s="18"/>
    </row>
    <row r="653" spans="1:12" x14ac:dyDescent="0.25">
      <c r="A653" s="12">
        <v>1988</v>
      </c>
      <c r="B653" s="13" t="s">
        <v>56</v>
      </c>
      <c r="C653" s="13" t="s">
        <v>26</v>
      </c>
      <c r="D653" s="13" t="s">
        <v>30</v>
      </c>
      <c r="E653" s="12">
        <v>18</v>
      </c>
      <c r="F653" s="14">
        <v>1</v>
      </c>
      <c r="G653" s="12">
        <v>20510</v>
      </c>
      <c r="H653" s="13" t="s">
        <v>28</v>
      </c>
      <c r="I653" s="12">
        <v>10570</v>
      </c>
      <c r="J653" s="17"/>
      <c r="K653" s="17"/>
      <c r="L653" s="18"/>
    </row>
    <row r="654" spans="1:12" x14ac:dyDescent="0.25">
      <c r="A654" s="12">
        <v>1988</v>
      </c>
      <c r="B654" s="13" t="s">
        <v>56</v>
      </c>
      <c r="C654" s="13" t="s">
        <v>26</v>
      </c>
      <c r="D654" s="13" t="s">
        <v>31</v>
      </c>
      <c r="E654" s="12">
        <v>17</v>
      </c>
      <c r="F654" s="14">
        <v>1</v>
      </c>
      <c r="G654" s="12">
        <v>20510</v>
      </c>
      <c r="H654" s="13" t="s">
        <v>28</v>
      </c>
      <c r="I654" s="12">
        <v>11440</v>
      </c>
      <c r="J654" s="17"/>
      <c r="K654" s="17"/>
      <c r="L654" s="18"/>
    </row>
    <row r="655" spans="1:12" x14ac:dyDescent="0.25">
      <c r="A655" s="12">
        <v>1988</v>
      </c>
      <c r="B655" s="13" t="s">
        <v>56</v>
      </c>
      <c r="C655" s="13" t="s">
        <v>50</v>
      </c>
      <c r="D655" s="13" t="s">
        <v>51</v>
      </c>
      <c r="E655" s="12">
        <v>9</v>
      </c>
      <c r="F655" s="14">
        <v>1</v>
      </c>
      <c r="G655" s="12">
        <v>20510</v>
      </c>
      <c r="H655" s="13" t="s">
        <v>28</v>
      </c>
      <c r="I655" s="12">
        <v>5060</v>
      </c>
      <c r="J655" s="17"/>
      <c r="K655" s="17"/>
      <c r="L655" s="18"/>
    </row>
    <row r="656" spans="1:12" x14ac:dyDescent="0.25">
      <c r="A656" s="12">
        <v>1988</v>
      </c>
      <c r="B656" s="13" t="s">
        <v>56</v>
      </c>
      <c r="C656" s="13" t="s">
        <v>50</v>
      </c>
      <c r="D656" s="13" t="s">
        <v>52</v>
      </c>
      <c r="E656" s="12">
        <v>8</v>
      </c>
      <c r="F656" s="14">
        <v>1</v>
      </c>
      <c r="G656" s="12">
        <v>20510</v>
      </c>
      <c r="H656" s="13" t="s">
        <v>28</v>
      </c>
      <c r="I656" s="12">
        <v>12390</v>
      </c>
      <c r="J656" s="15">
        <v>3.6</v>
      </c>
      <c r="K656" s="14">
        <v>92000</v>
      </c>
      <c r="L656" s="16">
        <v>226000</v>
      </c>
    </row>
    <row r="657" spans="1:12" x14ac:dyDescent="0.25">
      <c r="A657" s="12">
        <v>1988</v>
      </c>
      <c r="B657" s="13" t="s">
        <v>56</v>
      </c>
      <c r="C657" s="13" t="s">
        <v>50</v>
      </c>
      <c r="D657" s="13" t="s">
        <v>53</v>
      </c>
      <c r="E657" s="12">
        <v>7</v>
      </c>
      <c r="F657" s="14">
        <v>1</v>
      </c>
      <c r="G657" s="12">
        <v>20510</v>
      </c>
      <c r="H657" s="13" t="s">
        <v>28</v>
      </c>
      <c r="I657" s="12">
        <v>4070</v>
      </c>
      <c r="J657" s="17"/>
      <c r="K657" s="17"/>
      <c r="L657" s="18"/>
    </row>
    <row r="658" spans="1:12" x14ac:dyDescent="0.25">
      <c r="A658" s="12">
        <v>1988</v>
      </c>
      <c r="B658" s="13" t="s">
        <v>56</v>
      </c>
      <c r="C658" s="13" t="s">
        <v>50</v>
      </c>
      <c r="D658" s="13" t="s">
        <v>54</v>
      </c>
      <c r="E658" s="12">
        <v>6</v>
      </c>
      <c r="F658" s="14">
        <v>1</v>
      </c>
      <c r="G658" s="12">
        <v>20510</v>
      </c>
      <c r="H658" s="13" t="s">
        <v>28</v>
      </c>
      <c r="I658" s="12">
        <v>4800</v>
      </c>
      <c r="J658" s="17"/>
      <c r="K658" s="17"/>
      <c r="L658" s="18"/>
    </row>
    <row r="659" spans="1:12" x14ac:dyDescent="0.25">
      <c r="A659" s="12">
        <v>1988</v>
      </c>
      <c r="B659" s="13" t="s">
        <v>56</v>
      </c>
      <c r="C659" s="13" t="s">
        <v>32</v>
      </c>
      <c r="D659" s="13" t="s">
        <v>33</v>
      </c>
      <c r="E659" s="12">
        <v>36</v>
      </c>
      <c r="F659" s="14">
        <v>0</v>
      </c>
      <c r="G659" s="12">
        <v>20510</v>
      </c>
      <c r="H659" s="13" t="s">
        <v>28</v>
      </c>
      <c r="I659" s="12">
        <v>6346</v>
      </c>
      <c r="J659" s="17"/>
      <c r="K659" s="17"/>
      <c r="L659" s="18"/>
    </row>
    <row r="660" spans="1:12" x14ac:dyDescent="0.25">
      <c r="A660" s="12">
        <v>1988</v>
      </c>
      <c r="B660" s="13" t="s">
        <v>56</v>
      </c>
      <c r="C660" s="13" t="s">
        <v>32</v>
      </c>
      <c r="D660" s="13" t="s">
        <v>34</v>
      </c>
      <c r="E660" s="12">
        <v>30</v>
      </c>
      <c r="F660" s="14">
        <v>1</v>
      </c>
      <c r="G660" s="12">
        <v>20510</v>
      </c>
      <c r="H660" s="13" t="s">
        <v>28</v>
      </c>
      <c r="I660" s="12">
        <v>8083</v>
      </c>
      <c r="J660" s="15">
        <v>13.05</v>
      </c>
      <c r="K660" s="14">
        <v>233000</v>
      </c>
      <c r="L660" s="16">
        <v>727000</v>
      </c>
    </row>
    <row r="661" spans="1:12" x14ac:dyDescent="0.25">
      <c r="A661" s="12">
        <v>1988</v>
      </c>
      <c r="B661" s="13" t="s">
        <v>56</v>
      </c>
      <c r="C661" s="13" t="s">
        <v>32</v>
      </c>
      <c r="D661" s="13" t="s">
        <v>35</v>
      </c>
      <c r="E661" s="12">
        <v>35</v>
      </c>
      <c r="F661" s="14">
        <v>1</v>
      </c>
      <c r="G661" s="12">
        <v>20510</v>
      </c>
      <c r="H661" s="13" t="s">
        <v>28</v>
      </c>
      <c r="I661" s="12">
        <v>9580</v>
      </c>
      <c r="J661" s="17"/>
      <c r="K661" s="17"/>
      <c r="L661" s="18"/>
    </row>
    <row r="662" spans="1:12" x14ac:dyDescent="0.25">
      <c r="A662" s="12">
        <v>1988</v>
      </c>
      <c r="B662" s="13" t="s">
        <v>56</v>
      </c>
      <c r="C662" s="13" t="s">
        <v>37</v>
      </c>
      <c r="D662" s="13" t="s">
        <v>39</v>
      </c>
      <c r="E662" s="12">
        <v>39</v>
      </c>
      <c r="F662" s="14">
        <v>1</v>
      </c>
      <c r="G662" s="12">
        <v>20510</v>
      </c>
      <c r="H662" s="13" t="s">
        <v>28</v>
      </c>
      <c r="I662" s="12">
        <v>1831</v>
      </c>
      <c r="J662" s="17"/>
      <c r="K662" s="17"/>
      <c r="L662" s="18"/>
    </row>
    <row r="663" spans="1:12" x14ac:dyDescent="0.25">
      <c r="A663" s="12">
        <v>1988</v>
      </c>
      <c r="B663" s="13" t="s">
        <v>56</v>
      </c>
      <c r="C663" s="13" t="s">
        <v>37</v>
      </c>
      <c r="D663" s="13" t="s">
        <v>42</v>
      </c>
      <c r="E663" s="12">
        <v>45</v>
      </c>
      <c r="F663" s="14">
        <v>1</v>
      </c>
      <c r="G663" s="12">
        <v>20510</v>
      </c>
      <c r="H663" s="13" t="s">
        <v>28</v>
      </c>
      <c r="I663" s="12">
        <v>4775</v>
      </c>
      <c r="J663" s="15">
        <v>8.5500000000000007</v>
      </c>
      <c r="K663" s="14">
        <v>89000</v>
      </c>
      <c r="L663" s="16">
        <v>285000</v>
      </c>
    </row>
    <row r="664" spans="1:12" x14ac:dyDescent="0.25">
      <c r="A664" s="12">
        <v>1988</v>
      </c>
      <c r="B664" s="13" t="s">
        <v>56</v>
      </c>
      <c r="C664" s="13" t="s">
        <v>44</v>
      </c>
      <c r="D664" s="13" t="s">
        <v>45</v>
      </c>
      <c r="E664" s="12">
        <v>38</v>
      </c>
      <c r="F664" s="14">
        <v>1</v>
      </c>
      <c r="G664" s="12">
        <v>20510</v>
      </c>
      <c r="H664" s="13" t="s">
        <v>28</v>
      </c>
      <c r="I664" s="12">
        <v>5782</v>
      </c>
      <c r="J664" s="15">
        <v>11.7</v>
      </c>
      <c r="K664" s="14">
        <v>67000</v>
      </c>
      <c r="L664" s="16">
        <v>212000</v>
      </c>
    </row>
    <row r="665" spans="1:12" x14ac:dyDescent="0.25">
      <c r="A665" s="12">
        <v>1988</v>
      </c>
      <c r="B665" s="13" t="s">
        <v>56</v>
      </c>
      <c r="C665" s="13" t="s">
        <v>48</v>
      </c>
      <c r="D665" s="13" t="s">
        <v>49</v>
      </c>
      <c r="E665" s="12">
        <v>25</v>
      </c>
      <c r="F665" s="14">
        <v>1</v>
      </c>
      <c r="G665" s="12">
        <v>20510</v>
      </c>
      <c r="H665" s="13" t="s">
        <v>28</v>
      </c>
      <c r="I665" s="12">
        <v>9147</v>
      </c>
      <c r="J665" s="15">
        <v>10.35</v>
      </c>
      <c r="K665" s="14">
        <v>94000</v>
      </c>
      <c r="L665" s="16">
        <v>279000</v>
      </c>
    </row>
    <row r="666" spans="1:12" x14ac:dyDescent="0.25">
      <c r="A666" s="12">
        <v>1988</v>
      </c>
      <c r="B666" s="13" t="s">
        <v>25</v>
      </c>
      <c r="C666" s="13" t="s">
        <v>32</v>
      </c>
      <c r="D666" s="13" t="s">
        <v>33</v>
      </c>
      <c r="E666" s="12">
        <v>36</v>
      </c>
      <c r="F666" s="14">
        <v>0</v>
      </c>
      <c r="G666" s="12">
        <v>20510</v>
      </c>
      <c r="H666" s="13" t="s">
        <v>28</v>
      </c>
      <c r="I666" s="12">
        <v>6346</v>
      </c>
      <c r="J666" s="15">
        <v>12.8936356219216</v>
      </c>
      <c r="K666" s="14">
        <v>81823.011656714705</v>
      </c>
      <c r="L666" s="16">
        <v>276095.21547526598</v>
      </c>
    </row>
    <row r="667" spans="1:12" x14ac:dyDescent="0.25">
      <c r="A667" s="12">
        <v>1988</v>
      </c>
      <c r="B667" s="13" t="s">
        <v>25</v>
      </c>
      <c r="C667" s="13" t="s">
        <v>32</v>
      </c>
      <c r="D667" s="13" t="s">
        <v>34</v>
      </c>
      <c r="E667" s="12">
        <v>30</v>
      </c>
      <c r="F667" s="14">
        <v>1</v>
      </c>
      <c r="G667" s="12">
        <v>20510</v>
      </c>
      <c r="H667" s="13" t="s">
        <v>28</v>
      </c>
      <c r="I667" s="12">
        <v>8083</v>
      </c>
      <c r="J667" s="15">
        <v>10.9652947239545</v>
      </c>
      <c r="K667" s="14">
        <v>88632.477253723802</v>
      </c>
      <c r="L667" s="16">
        <v>295637.38640924799</v>
      </c>
    </row>
    <row r="668" spans="1:12" x14ac:dyDescent="0.25">
      <c r="A668" s="12">
        <v>1988</v>
      </c>
      <c r="B668" s="13" t="s">
        <v>25</v>
      </c>
      <c r="C668" s="13" t="s">
        <v>32</v>
      </c>
      <c r="D668" s="13" t="s">
        <v>35</v>
      </c>
      <c r="E668" s="12">
        <v>35</v>
      </c>
      <c r="F668" s="14">
        <v>1</v>
      </c>
      <c r="G668" s="12">
        <v>20510</v>
      </c>
      <c r="H668" s="13" t="s">
        <v>28</v>
      </c>
      <c r="I668" s="12">
        <v>9580</v>
      </c>
      <c r="J668" s="15">
        <v>11.3559034584886</v>
      </c>
      <c r="K668" s="14">
        <v>108789.55513232001</v>
      </c>
      <c r="L668" s="16">
        <v>383834.42824110697</v>
      </c>
    </row>
    <row r="669" spans="1:12" x14ac:dyDescent="0.25">
      <c r="A669" s="12">
        <v>1988</v>
      </c>
      <c r="B669" s="13" t="s">
        <v>25</v>
      </c>
      <c r="C669" s="13" t="s">
        <v>32</v>
      </c>
      <c r="D669" s="13" t="s">
        <v>36</v>
      </c>
      <c r="E669" s="12">
        <v>31</v>
      </c>
      <c r="F669" s="14">
        <v>0</v>
      </c>
      <c r="G669" s="12">
        <v>20510</v>
      </c>
      <c r="H669" s="13" t="s">
        <v>28</v>
      </c>
      <c r="I669" s="12">
        <v>13076</v>
      </c>
      <c r="J669" s="15">
        <v>10.8671564897917</v>
      </c>
      <c r="K669" s="14">
        <v>142098.93826051601</v>
      </c>
      <c r="L669" s="16">
        <v>396539.91610165802</v>
      </c>
    </row>
    <row r="670" spans="1:12" x14ac:dyDescent="0.25">
      <c r="A670" s="12">
        <v>1988</v>
      </c>
      <c r="B670" s="13" t="s">
        <v>25</v>
      </c>
      <c r="C670" s="13" t="s">
        <v>37</v>
      </c>
      <c r="D670" s="13" t="s">
        <v>39</v>
      </c>
      <c r="E670" s="12">
        <v>39</v>
      </c>
      <c r="F670" s="14">
        <v>1</v>
      </c>
      <c r="G670" s="12">
        <v>20510</v>
      </c>
      <c r="H670" s="13" t="s">
        <v>28</v>
      </c>
      <c r="I670" s="12">
        <v>1831</v>
      </c>
      <c r="J670" s="15">
        <v>10.5463966078564</v>
      </c>
      <c r="K670" s="14">
        <v>19310.452188985</v>
      </c>
      <c r="L670" s="16">
        <v>70074.815213265698</v>
      </c>
    </row>
    <row r="671" spans="1:12" x14ac:dyDescent="0.25">
      <c r="A671" s="12">
        <v>1988</v>
      </c>
      <c r="B671" s="13" t="s">
        <v>25</v>
      </c>
      <c r="C671" s="13" t="s">
        <v>37</v>
      </c>
      <c r="D671" s="13" t="s">
        <v>41</v>
      </c>
      <c r="E671" s="12">
        <v>49</v>
      </c>
      <c r="F671" s="14">
        <v>0</v>
      </c>
      <c r="G671" s="12">
        <v>20510</v>
      </c>
      <c r="H671" s="13" t="s">
        <v>28</v>
      </c>
      <c r="I671" s="12">
        <v>0</v>
      </c>
      <c r="J671" s="17"/>
      <c r="K671" s="14">
        <v>0</v>
      </c>
      <c r="L671" s="16">
        <v>0</v>
      </c>
    </row>
    <row r="672" spans="1:12" x14ac:dyDescent="0.25">
      <c r="A672" s="12">
        <v>1988</v>
      </c>
      <c r="B672" s="13" t="s">
        <v>25</v>
      </c>
      <c r="C672" s="13" t="s">
        <v>37</v>
      </c>
      <c r="D672" s="13" t="s">
        <v>42</v>
      </c>
      <c r="E672" s="12">
        <v>45</v>
      </c>
      <c r="F672" s="14">
        <v>1</v>
      </c>
      <c r="G672" s="12">
        <v>20510</v>
      </c>
      <c r="H672" s="13" t="s">
        <v>28</v>
      </c>
      <c r="I672" s="12">
        <v>4775</v>
      </c>
      <c r="J672" s="15">
        <v>12.6086105848257</v>
      </c>
      <c r="K672" s="14">
        <v>60206.115542542597</v>
      </c>
      <c r="L672" s="16">
        <v>219946.46191290801</v>
      </c>
    </row>
    <row r="673" spans="1:12" x14ac:dyDescent="0.25">
      <c r="A673" s="12">
        <v>1988</v>
      </c>
      <c r="B673" s="13" t="s">
        <v>25</v>
      </c>
      <c r="C673" s="13" t="s">
        <v>37</v>
      </c>
      <c r="D673" s="13" t="s">
        <v>43</v>
      </c>
      <c r="E673" s="12">
        <v>46</v>
      </c>
      <c r="F673" s="14">
        <v>1</v>
      </c>
      <c r="G673" s="12">
        <v>20510</v>
      </c>
      <c r="H673" s="13" t="s">
        <v>28</v>
      </c>
      <c r="I673" s="12">
        <v>351</v>
      </c>
      <c r="J673" s="15">
        <v>20.547126630358001</v>
      </c>
      <c r="K673" s="14">
        <v>7212.0414472556404</v>
      </c>
      <c r="L673" s="16">
        <v>24692.253047871101</v>
      </c>
    </row>
    <row r="674" spans="1:12" x14ac:dyDescent="0.25">
      <c r="A674" s="12">
        <v>1988</v>
      </c>
      <c r="B674" s="13" t="s">
        <v>25</v>
      </c>
      <c r="C674" s="13" t="s">
        <v>44</v>
      </c>
      <c r="D674" s="13" t="s">
        <v>45</v>
      </c>
      <c r="E674" s="12">
        <v>38</v>
      </c>
      <c r="F674" s="14">
        <v>1</v>
      </c>
      <c r="G674" s="12">
        <v>20510</v>
      </c>
      <c r="H674" s="13" t="s">
        <v>28</v>
      </c>
      <c r="I674" s="12">
        <v>5782</v>
      </c>
      <c r="J674" s="15">
        <v>9.9707322349407104</v>
      </c>
      <c r="K674" s="14">
        <v>57650.773782427197</v>
      </c>
      <c r="L674" s="16">
        <v>195122.18220956399</v>
      </c>
    </row>
    <row r="675" spans="1:12" x14ac:dyDescent="0.25">
      <c r="A675" s="12">
        <v>1988</v>
      </c>
      <c r="B675" s="13" t="s">
        <v>25</v>
      </c>
      <c r="C675" s="13" t="s">
        <v>48</v>
      </c>
      <c r="D675" s="13" t="s">
        <v>55</v>
      </c>
      <c r="E675" s="12">
        <v>28</v>
      </c>
      <c r="F675" s="14">
        <v>0</v>
      </c>
      <c r="G675" s="12">
        <v>20510</v>
      </c>
      <c r="H675" s="13" t="s">
        <v>28</v>
      </c>
      <c r="I675" s="12">
        <v>665</v>
      </c>
      <c r="J675" s="15">
        <v>14.163387287791</v>
      </c>
      <c r="K675" s="14">
        <v>9418.6525463810194</v>
      </c>
      <c r="L675" s="16">
        <v>23416.526198145999</v>
      </c>
    </row>
    <row r="676" spans="1:12" x14ac:dyDescent="0.25">
      <c r="A676" s="12">
        <v>1988</v>
      </c>
      <c r="B676" s="13" t="s">
        <v>25</v>
      </c>
      <c r="C676" s="13" t="s">
        <v>48</v>
      </c>
      <c r="D676" s="13" t="s">
        <v>49</v>
      </c>
      <c r="E676" s="12">
        <v>25</v>
      </c>
      <c r="F676" s="14">
        <v>1</v>
      </c>
      <c r="G676" s="12">
        <v>20510</v>
      </c>
      <c r="H676" s="13" t="s">
        <v>28</v>
      </c>
      <c r="I676" s="12">
        <v>9147</v>
      </c>
      <c r="J676" s="15">
        <v>9.1787286578496996</v>
      </c>
      <c r="K676" s="14">
        <v>83957.831033351205</v>
      </c>
      <c r="L676" s="16">
        <v>291439.87808817998</v>
      </c>
    </row>
    <row r="677" spans="1:12" x14ac:dyDescent="0.25">
      <c r="A677" s="12">
        <v>1987</v>
      </c>
      <c r="B677" s="13" t="s">
        <v>56</v>
      </c>
      <c r="C677" s="13" t="s">
        <v>26</v>
      </c>
      <c r="D677" s="13" t="s">
        <v>27</v>
      </c>
      <c r="E677" s="12">
        <v>15</v>
      </c>
      <c r="F677" s="14">
        <v>1</v>
      </c>
      <c r="G677" s="12">
        <v>20510</v>
      </c>
      <c r="H677" s="13" t="s">
        <v>28</v>
      </c>
      <c r="I677" s="12">
        <v>14062</v>
      </c>
      <c r="J677" s="15">
        <v>3.6</v>
      </c>
      <c r="K677" s="14">
        <v>162000</v>
      </c>
      <c r="L677" s="16">
        <v>491000</v>
      </c>
    </row>
    <row r="678" spans="1:12" x14ac:dyDescent="0.25">
      <c r="A678" s="12">
        <v>1987</v>
      </c>
      <c r="B678" s="13" t="s">
        <v>56</v>
      </c>
      <c r="C678" s="13" t="s">
        <v>26</v>
      </c>
      <c r="D678" s="13" t="s">
        <v>29</v>
      </c>
      <c r="E678" s="12">
        <v>16</v>
      </c>
      <c r="F678" s="14">
        <v>1</v>
      </c>
      <c r="G678" s="12">
        <v>20510</v>
      </c>
      <c r="H678" s="13" t="s">
        <v>28</v>
      </c>
      <c r="I678" s="12">
        <v>8170</v>
      </c>
      <c r="J678" s="17"/>
      <c r="K678" s="17"/>
      <c r="L678" s="18"/>
    </row>
    <row r="679" spans="1:12" x14ac:dyDescent="0.25">
      <c r="A679" s="12">
        <v>1987</v>
      </c>
      <c r="B679" s="13" t="s">
        <v>56</v>
      </c>
      <c r="C679" s="13" t="s">
        <v>26</v>
      </c>
      <c r="D679" s="13" t="s">
        <v>30</v>
      </c>
      <c r="E679" s="12">
        <v>18</v>
      </c>
      <c r="F679" s="14">
        <v>1</v>
      </c>
      <c r="G679" s="12">
        <v>20510</v>
      </c>
      <c r="H679" s="13" t="s">
        <v>28</v>
      </c>
      <c r="I679" s="12">
        <v>10570</v>
      </c>
      <c r="J679" s="17"/>
      <c r="K679" s="17"/>
      <c r="L679" s="18"/>
    </row>
    <row r="680" spans="1:12" x14ac:dyDescent="0.25">
      <c r="A680" s="12">
        <v>1987</v>
      </c>
      <c r="B680" s="13" t="s">
        <v>56</v>
      </c>
      <c r="C680" s="13" t="s">
        <v>26</v>
      </c>
      <c r="D680" s="13" t="s">
        <v>31</v>
      </c>
      <c r="E680" s="12">
        <v>17</v>
      </c>
      <c r="F680" s="14">
        <v>1</v>
      </c>
      <c r="G680" s="12">
        <v>20510</v>
      </c>
      <c r="H680" s="13" t="s">
        <v>28</v>
      </c>
      <c r="I680" s="12">
        <v>11440</v>
      </c>
      <c r="J680" s="17"/>
      <c r="K680" s="17"/>
      <c r="L680" s="18"/>
    </row>
    <row r="681" spans="1:12" x14ac:dyDescent="0.25">
      <c r="A681" s="12">
        <v>1987</v>
      </c>
      <c r="B681" s="13" t="s">
        <v>56</v>
      </c>
      <c r="C681" s="13" t="s">
        <v>50</v>
      </c>
      <c r="D681" s="13" t="s">
        <v>51</v>
      </c>
      <c r="E681" s="12">
        <v>9</v>
      </c>
      <c r="F681" s="14">
        <v>1</v>
      </c>
      <c r="G681" s="12">
        <v>20510</v>
      </c>
      <c r="H681" s="13" t="s">
        <v>28</v>
      </c>
      <c r="I681" s="12">
        <v>5060</v>
      </c>
      <c r="J681" s="17"/>
      <c r="K681" s="17"/>
      <c r="L681" s="18"/>
    </row>
    <row r="682" spans="1:12" x14ac:dyDescent="0.25">
      <c r="A682" s="12">
        <v>1987</v>
      </c>
      <c r="B682" s="13" t="s">
        <v>56</v>
      </c>
      <c r="C682" s="13" t="s">
        <v>50</v>
      </c>
      <c r="D682" s="13" t="s">
        <v>52</v>
      </c>
      <c r="E682" s="12">
        <v>8</v>
      </c>
      <c r="F682" s="14">
        <v>1</v>
      </c>
      <c r="G682" s="12">
        <v>20510</v>
      </c>
      <c r="H682" s="13" t="s">
        <v>28</v>
      </c>
      <c r="I682" s="12">
        <v>12390</v>
      </c>
      <c r="J682" s="15">
        <v>3.15</v>
      </c>
      <c r="K682" s="14">
        <v>77000</v>
      </c>
      <c r="L682" s="16">
        <v>208000</v>
      </c>
    </row>
    <row r="683" spans="1:12" x14ac:dyDescent="0.25">
      <c r="A683" s="12">
        <v>1987</v>
      </c>
      <c r="B683" s="13" t="s">
        <v>56</v>
      </c>
      <c r="C683" s="13" t="s">
        <v>50</v>
      </c>
      <c r="D683" s="13" t="s">
        <v>53</v>
      </c>
      <c r="E683" s="12">
        <v>7</v>
      </c>
      <c r="F683" s="14">
        <v>1</v>
      </c>
      <c r="G683" s="12">
        <v>20510</v>
      </c>
      <c r="H683" s="13" t="s">
        <v>28</v>
      </c>
      <c r="I683" s="12">
        <v>4070</v>
      </c>
      <c r="J683" s="17"/>
      <c r="K683" s="17"/>
      <c r="L683" s="18"/>
    </row>
    <row r="684" spans="1:12" x14ac:dyDescent="0.25">
      <c r="A684" s="12">
        <v>1987</v>
      </c>
      <c r="B684" s="13" t="s">
        <v>56</v>
      </c>
      <c r="C684" s="13" t="s">
        <v>50</v>
      </c>
      <c r="D684" s="13" t="s">
        <v>54</v>
      </c>
      <c r="E684" s="12">
        <v>6</v>
      </c>
      <c r="F684" s="14">
        <v>1</v>
      </c>
      <c r="G684" s="12">
        <v>20510</v>
      </c>
      <c r="H684" s="13" t="s">
        <v>28</v>
      </c>
      <c r="I684" s="12">
        <v>4800</v>
      </c>
      <c r="J684" s="17"/>
      <c r="K684" s="17"/>
      <c r="L684" s="18"/>
    </row>
    <row r="685" spans="1:12" x14ac:dyDescent="0.25">
      <c r="A685" s="12">
        <v>1987</v>
      </c>
      <c r="B685" s="13" t="s">
        <v>56</v>
      </c>
      <c r="C685" s="13" t="s">
        <v>32</v>
      </c>
      <c r="D685" s="13" t="s">
        <v>33</v>
      </c>
      <c r="E685" s="12">
        <v>36</v>
      </c>
      <c r="F685" s="14">
        <v>0</v>
      </c>
      <c r="G685" s="12">
        <v>20510</v>
      </c>
      <c r="H685" s="13" t="s">
        <v>28</v>
      </c>
      <c r="I685" s="12">
        <v>6346</v>
      </c>
      <c r="J685" s="17"/>
      <c r="K685" s="17"/>
      <c r="L685" s="18"/>
    </row>
    <row r="686" spans="1:12" x14ac:dyDescent="0.25">
      <c r="A686" s="12">
        <v>1987</v>
      </c>
      <c r="B686" s="13" t="s">
        <v>56</v>
      </c>
      <c r="C686" s="13" t="s">
        <v>32</v>
      </c>
      <c r="D686" s="13" t="s">
        <v>34</v>
      </c>
      <c r="E686" s="12">
        <v>30</v>
      </c>
      <c r="F686" s="14">
        <v>1</v>
      </c>
      <c r="G686" s="12">
        <v>20510</v>
      </c>
      <c r="H686" s="13" t="s">
        <v>28</v>
      </c>
      <c r="I686" s="12">
        <v>8083</v>
      </c>
      <c r="J686" s="15">
        <v>10.8</v>
      </c>
      <c r="K686" s="14">
        <v>191000</v>
      </c>
      <c r="L686" s="16">
        <v>611000</v>
      </c>
    </row>
    <row r="687" spans="1:12" x14ac:dyDescent="0.25">
      <c r="A687" s="12">
        <v>1987</v>
      </c>
      <c r="B687" s="13" t="s">
        <v>56</v>
      </c>
      <c r="C687" s="13" t="s">
        <v>32</v>
      </c>
      <c r="D687" s="13" t="s">
        <v>35</v>
      </c>
      <c r="E687" s="12">
        <v>35</v>
      </c>
      <c r="F687" s="14">
        <v>1</v>
      </c>
      <c r="G687" s="12">
        <v>20510</v>
      </c>
      <c r="H687" s="13" t="s">
        <v>28</v>
      </c>
      <c r="I687" s="12">
        <v>9580</v>
      </c>
      <c r="J687" s="17"/>
      <c r="K687" s="17"/>
      <c r="L687" s="18"/>
    </row>
    <row r="688" spans="1:12" x14ac:dyDescent="0.25">
      <c r="A688" s="12">
        <v>1987</v>
      </c>
      <c r="B688" s="13" t="s">
        <v>56</v>
      </c>
      <c r="C688" s="13" t="s">
        <v>37</v>
      </c>
      <c r="D688" s="13" t="s">
        <v>39</v>
      </c>
      <c r="E688" s="12">
        <v>39</v>
      </c>
      <c r="F688" s="14">
        <v>1</v>
      </c>
      <c r="G688" s="12">
        <v>20510</v>
      </c>
      <c r="H688" s="13" t="s">
        <v>28</v>
      </c>
      <c r="I688" s="12">
        <v>1831</v>
      </c>
      <c r="J688" s="17"/>
      <c r="K688" s="17"/>
      <c r="L688" s="18"/>
    </row>
    <row r="689" spans="1:12" x14ac:dyDescent="0.25">
      <c r="A689" s="12">
        <v>1987</v>
      </c>
      <c r="B689" s="13" t="s">
        <v>56</v>
      </c>
      <c r="C689" s="13" t="s">
        <v>37</v>
      </c>
      <c r="D689" s="13" t="s">
        <v>41</v>
      </c>
      <c r="E689" s="12">
        <v>49</v>
      </c>
      <c r="F689" s="14">
        <v>0</v>
      </c>
      <c r="G689" s="12">
        <v>20510</v>
      </c>
      <c r="H689" s="13" t="s">
        <v>28</v>
      </c>
      <c r="I689" s="12">
        <v>0</v>
      </c>
      <c r="J689" s="17"/>
      <c r="K689" s="17"/>
      <c r="L689" s="18"/>
    </row>
    <row r="690" spans="1:12" x14ac:dyDescent="0.25">
      <c r="A690" s="12">
        <v>1987</v>
      </c>
      <c r="B690" s="13" t="s">
        <v>56</v>
      </c>
      <c r="C690" s="13" t="s">
        <v>37</v>
      </c>
      <c r="D690" s="13" t="s">
        <v>42</v>
      </c>
      <c r="E690" s="12">
        <v>45</v>
      </c>
      <c r="F690" s="14">
        <v>1</v>
      </c>
      <c r="G690" s="12">
        <v>20510</v>
      </c>
      <c r="H690" s="13" t="s">
        <v>28</v>
      </c>
      <c r="I690" s="12">
        <v>4775</v>
      </c>
      <c r="J690" s="15">
        <v>7.65</v>
      </c>
      <c r="K690" s="14">
        <v>82000</v>
      </c>
      <c r="L690" s="16">
        <v>265000</v>
      </c>
    </row>
    <row r="691" spans="1:12" x14ac:dyDescent="0.25">
      <c r="A691" s="12">
        <v>1987</v>
      </c>
      <c r="B691" s="13" t="s">
        <v>56</v>
      </c>
      <c r="C691" s="13" t="s">
        <v>44</v>
      </c>
      <c r="D691" s="13" t="s">
        <v>45</v>
      </c>
      <c r="E691" s="12">
        <v>38</v>
      </c>
      <c r="F691" s="14">
        <v>1</v>
      </c>
      <c r="G691" s="12">
        <v>20510</v>
      </c>
      <c r="H691" s="13" t="s">
        <v>28</v>
      </c>
      <c r="I691" s="12">
        <v>5782</v>
      </c>
      <c r="J691" s="15">
        <v>11.7</v>
      </c>
      <c r="K691" s="14">
        <v>67000</v>
      </c>
      <c r="L691" s="16">
        <v>214000</v>
      </c>
    </row>
    <row r="692" spans="1:12" x14ac:dyDescent="0.25">
      <c r="A692" s="12">
        <v>1987</v>
      </c>
      <c r="B692" s="13" t="s">
        <v>56</v>
      </c>
      <c r="C692" s="13" t="s">
        <v>48</v>
      </c>
      <c r="D692" s="13" t="s">
        <v>49</v>
      </c>
      <c r="E692" s="12">
        <v>25</v>
      </c>
      <c r="F692" s="14">
        <v>1</v>
      </c>
      <c r="G692" s="12">
        <v>20510</v>
      </c>
      <c r="H692" s="13" t="s">
        <v>28</v>
      </c>
      <c r="I692" s="12">
        <v>9147</v>
      </c>
      <c r="J692" s="15">
        <v>9.4499999999999993</v>
      </c>
      <c r="K692" s="14">
        <v>88000</v>
      </c>
      <c r="L692" s="16">
        <v>279000</v>
      </c>
    </row>
    <row r="693" spans="1:12" x14ac:dyDescent="0.25">
      <c r="A693" s="12">
        <v>1986</v>
      </c>
      <c r="B693" s="13" t="s">
        <v>56</v>
      </c>
      <c r="C693" s="13" t="s">
        <v>26</v>
      </c>
      <c r="D693" s="13" t="s">
        <v>27</v>
      </c>
      <c r="E693" s="12">
        <v>15</v>
      </c>
      <c r="F693" s="14">
        <v>1</v>
      </c>
      <c r="G693" s="12">
        <v>20510</v>
      </c>
      <c r="H693" s="13" t="s">
        <v>28</v>
      </c>
      <c r="I693" s="12">
        <v>14062</v>
      </c>
      <c r="J693" s="15">
        <v>3.6</v>
      </c>
      <c r="K693" s="14">
        <v>162000</v>
      </c>
      <c r="L693" s="16">
        <v>491000</v>
      </c>
    </row>
    <row r="694" spans="1:12" x14ac:dyDescent="0.25">
      <c r="A694" s="12">
        <v>1986</v>
      </c>
      <c r="B694" s="13" t="s">
        <v>56</v>
      </c>
      <c r="C694" s="13" t="s">
        <v>26</v>
      </c>
      <c r="D694" s="13" t="s">
        <v>29</v>
      </c>
      <c r="E694" s="12">
        <v>16</v>
      </c>
      <c r="F694" s="14">
        <v>1</v>
      </c>
      <c r="G694" s="12">
        <v>20510</v>
      </c>
      <c r="H694" s="13" t="s">
        <v>28</v>
      </c>
      <c r="I694" s="12">
        <v>10380</v>
      </c>
      <c r="J694" s="17"/>
      <c r="K694" s="17"/>
      <c r="L694" s="18"/>
    </row>
    <row r="695" spans="1:12" x14ac:dyDescent="0.25">
      <c r="A695" s="12">
        <v>1986</v>
      </c>
      <c r="B695" s="13" t="s">
        <v>56</v>
      </c>
      <c r="C695" s="13" t="s">
        <v>26</v>
      </c>
      <c r="D695" s="13" t="s">
        <v>30</v>
      </c>
      <c r="E695" s="12">
        <v>18</v>
      </c>
      <c r="F695" s="14">
        <v>1</v>
      </c>
      <c r="G695" s="12">
        <v>20510</v>
      </c>
      <c r="H695" s="13" t="s">
        <v>28</v>
      </c>
      <c r="I695" s="12">
        <v>10570</v>
      </c>
      <c r="J695" s="17"/>
      <c r="K695" s="17"/>
      <c r="L695" s="18"/>
    </row>
    <row r="696" spans="1:12" x14ac:dyDescent="0.25">
      <c r="A696" s="12">
        <v>1986</v>
      </c>
      <c r="B696" s="13" t="s">
        <v>56</v>
      </c>
      <c r="C696" s="13" t="s">
        <v>26</v>
      </c>
      <c r="D696" s="13" t="s">
        <v>31</v>
      </c>
      <c r="E696" s="12">
        <v>17</v>
      </c>
      <c r="F696" s="14">
        <v>1</v>
      </c>
      <c r="G696" s="12">
        <v>20510</v>
      </c>
      <c r="H696" s="13" t="s">
        <v>28</v>
      </c>
      <c r="I696" s="12">
        <v>11440</v>
      </c>
      <c r="J696" s="17"/>
      <c r="K696" s="17"/>
      <c r="L696" s="18"/>
    </row>
    <row r="697" spans="1:12" x14ac:dyDescent="0.25">
      <c r="A697" s="12">
        <v>1986</v>
      </c>
      <c r="B697" s="13" t="s">
        <v>56</v>
      </c>
      <c r="C697" s="13" t="s">
        <v>50</v>
      </c>
      <c r="D697" s="13" t="s">
        <v>51</v>
      </c>
      <c r="E697" s="12">
        <v>9</v>
      </c>
      <c r="F697" s="14">
        <v>1</v>
      </c>
      <c r="G697" s="12">
        <v>20510</v>
      </c>
      <c r="H697" s="13" t="s">
        <v>28</v>
      </c>
      <c r="I697" s="12">
        <v>5060</v>
      </c>
      <c r="J697" s="17"/>
      <c r="K697" s="17"/>
      <c r="L697" s="18"/>
    </row>
    <row r="698" spans="1:12" x14ac:dyDescent="0.25">
      <c r="A698" s="12">
        <v>1986</v>
      </c>
      <c r="B698" s="13" t="s">
        <v>56</v>
      </c>
      <c r="C698" s="13" t="s">
        <v>50</v>
      </c>
      <c r="D698" s="13" t="s">
        <v>52</v>
      </c>
      <c r="E698" s="12">
        <v>8</v>
      </c>
      <c r="F698" s="14">
        <v>1</v>
      </c>
      <c r="G698" s="12">
        <v>20510</v>
      </c>
      <c r="H698" s="13" t="s">
        <v>28</v>
      </c>
      <c r="I698" s="12">
        <v>12390</v>
      </c>
      <c r="J698" s="15">
        <v>7.65</v>
      </c>
      <c r="K698" s="14">
        <v>205000</v>
      </c>
      <c r="L698" s="16">
        <v>528000</v>
      </c>
    </row>
    <row r="699" spans="1:12" x14ac:dyDescent="0.25">
      <c r="A699" s="12">
        <v>1986</v>
      </c>
      <c r="B699" s="13" t="s">
        <v>56</v>
      </c>
      <c r="C699" s="13" t="s">
        <v>50</v>
      </c>
      <c r="D699" s="13" t="s">
        <v>53</v>
      </c>
      <c r="E699" s="12">
        <v>7</v>
      </c>
      <c r="F699" s="14">
        <v>1</v>
      </c>
      <c r="G699" s="12">
        <v>20510</v>
      </c>
      <c r="H699" s="13" t="s">
        <v>28</v>
      </c>
      <c r="I699" s="12">
        <v>4070</v>
      </c>
      <c r="J699" s="17"/>
      <c r="K699" s="17"/>
      <c r="L699" s="18"/>
    </row>
    <row r="700" spans="1:12" x14ac:dyDescent="0.25">
      <c r="A700" s="12">
        <v>1986</v>
      </c>
      <c r="B700" s="13" t="s">
        <v>56</v>
      </c>
      <c r="C700" s="13" t="s">
        <v>50</v>
      </c>
      <c r="D700" s="13" t="s">
        <v>54</v>
      </c>
      <c r="E700" s="12">
        <v>6</v>
      </c>
      <c r="F700" s="14">
        <v>1</v>
      </c>
      <c r="G700" s="12">
        <v>20510</v>
      </c>
      <c r="H700" s="13" t="s">
        <v>28</v>
      </c>
      <c r="I700" s="12">
        <v>4800</v>
      </c>
      <c r="J700" s="17"/>
      <c r="K700" s="17"/>
      <c r="L700" s="18"/>
    </row>
    <row r="701" spans="1:12" x14ac:dyDescent="0.25">
      <c r="A701" s="12">
        <v>1986</v>
      </c>
      <c r="B701" s="13" t="s">
        <v>56</v>
      </c>
      <c r="C701" s="13" t="s">
        <v>32</v>
      </c>
      <c r="D701" s="13" t="s">
        <v>33</v>
      </c>
      <c r="E701" s="12">
        <v>36</v>
      </c>
      <c r="F701" s="14">
        <v>0</v>
      </c>
      <c r="G701" s="12">
        <v>20510</v>
      </c>
      <c r="H701" s="13" t="s">
        <v>28</v>
      </c>
      <c r="I701" s="12">
        <v>6346</v>
      </c>
      <c r="J701" s="17"/>
      <c r="K701" s="17"/>
      <c r="L701" s="18"/>
    </row>
    <row r="702" spans="1:12" x14ac:dyDescent="0.25">
      <c r="A702" s="12">
        <v>1986</v>
      </c>
      <c r="B702" s="13" t="s">
        <v>56</v>
      </c>
      <c r="C702" s="13" t="s">
        <v>32</v>
      </c>
      <c r="D702" s="13" t="s">
        <v>34</v>
      </c>
      <c r="E702" s="12">
        <v>30</v>
      </c>
      <c r="F702" s="14">
        <v>1</v>
      </c>
      <c r="G702" s="12">
        <v>20510</v>
      </c>
      <c r="H702" s="13" t="s">
        <v>28</v>
      </c>
      <c r="I702" s="12">
        <v>8083</v>
      </c>
      <c r="J702" s="15">
        <v>11.25</v>
      </c>
      <c r="K702" s="14">
        <v>197000</v>
      </c>
      <c r="L702" s="16">
        <v>598000</v>
      </c>
    </row>
    <row r="703" spans="1:12" x14ac:dyDescent="0.25">
      <c r="A703" s="12">
        <v>1986</v>
      </c>
      <c r="B703" s="13" t="s">
        <v>56</v>
      </c>
      <c r="C703" s="13" t="s">
        <v>32</v>
      </c>
      <c r="D703" s="13" t="s">
        <v>35</v>
      </c>
      <c r="E703" s="12">
        <v>35</v>
      </c>
      <c r="F703" s="14">
        <v>1</v>
      </c>
      <c r="G703" s="12">
        <v>20510</v>
      </c>
      <c r="H703" s="13" t="s">
        <v>28</v>
      </c>
      <c r="I703" s="12">
        <v>9580</v>
      </c>
      <c r="J703" s="17"/>
      <c r="K703" s="17"/>
      <c r="L703" s="18"/>
    </row>
    <row r="704" spans="1:12" x14ac:dyDescent="0.25">
      <c r="A704" s="12">
        <v>1986</v>
      </c>
      <c r="B704" s="13" t="s">
        <v>56</v>
      </c>
      <c r="C704" s="13" t="s">
        <v>37</v>
      </c>
      <c r="D704" s="13" t="s">
        <v>39</v>
      </c>
      <c r="E704" s="12">
        <v>39</v>
      </c>
      <c r="F704" s="14">
        <v>1</v>
      </c>
      <c r="G704" s="12">
        <v>20510</v>
      </c>
      <c r="H704" s="13" t="s">
        <v>28</v>
      </c>
      <c r="I704" s="12">
        <v>1831</v>
      </c>
      <c r="J704" s="17"/>
      <c r="K704" s="17"/>
      <c r="L704" s="18"/>
    </row>
    <row r="705" spans="1:12" x14ac:dyDescent="0.25">
      <c r="A705" s="12">
        <v>1986</v>
      </c>
      <c r="B705" s="13" t="s">
        <v>56</v>
      </c>
      <c r="C705" s="13" t="s">
        <v>37</v>
      </c>
      <c r="D705" s="13" t="s">
        <v>41</v>
      </c>
      <c r="E705" s="12">
        <v>49</v>
      </c>
      <c r="F705" s="14">
        <v>0</v>
      </c>
      <c r="G705" s="12">
        <v>20510</v>
      </c>
      <c r="H705" s="13" t="s">
        <v>28</v>
      </c>
      <c r="I705" s="12">
        <v>0</v>
      </c>
      <c r="J705" s="17"/>
      <c r="K705" s="17"/>
      <c r="L705" s="18"/>
    </row>
    <row r="706" spans="1:12" x14ac:dyDescent="0.25">
      <c r="A706" s="12">
        <v>1986</v>
      </c>
      <c r="B706" s="13" t="s">
        <v>56</v>
      </c>
      <c r="C706" s="13" t="s">
        <v>37</v>
      </c>
      <c r="D706" s="13" t="s">
        <v>42</v>
      </c>
      <c r="E706" s="12">
        <v>45</v>
      </c>
      <c r="F706" s="14">
        <v>1</v>
      </c>
      <c r="G706" s="12">
        <v>20510</v>
      </c>
      <c r="H706" s="13" t="s">
        <v>28</v>
      </c>
      <c r="I706" s="12">
        <v>4775</v>
      </c>
      <c r="J706" s="15">
        <v>8.5500000000000007</v>
      </c>
      <c r="K706" s="14">
        <v>90000</v>
      </c>
      <c r="L706" s="16">
        <v>283000</v>
      </c>
    </row>
    <row r="707" spans="1:12" x14ac:dyDescent="0.25">
      <c r="A707" s="12">
        <v>1986</v>
      </c>
      <c r="B707" s="13" t="s">
        <v>56</v>
      </c>
      <c r="C707" s="13" t="s">
        <v>44</v>
      </c>
      <c r="D707" s="13" t="s">
        <v>45</v>
      </c>
      <c r="E707" s="12">
        <v>38</v>
      </c>
      <c r="F707" s="14">
        <v>1</v>
      </c>
      <c r="G707" s="12">
        <v>20510</v>
      </c>
      <c r="H707" s="13" t="s">
        <v>28</v>
      </c>
      <c r="I707" s="12">
        <v>5782</v>
      </c>
      <c r="J707" s="15">
        <v>13.05</v>
      </c>
      <c r="K707" s="14">
        <v>76000</v>
      </c>
      <c r="L707" s="16">
        <v>233000</v>
      </c>
    </row>
    <row r="708" spans="1:12" x14ac:dyDescent="0.25">
      <c r="A708" s="12">
        <v>1986</v>
      </c>
      <c r="B708" s="13" t="s">
        <v>56</v>
      </c>
      <c r="C708" s="13" t="s">
        <v>48</v>
      </c>
      <c r="D708" s="13" t="s">
        <v>49</v>
      </c>
      <c r="E708" s="12">
        <v>25</v>
      </c>
      <c r="F708" s="14">
        <v>1</v>
      </c>
      <c r="G708" s="12">
        <v>20510</v>
      </c>
      <c r="H708" s="13" t="s">
        <v>28</v>
      </c>
      <c r="I708" s="12">
        <v>9147</v>
      </c>
      <c r="J708" s="15">
        <v>11.7</v>
      </c>
      <c r="K708" s="14">
        <v>109000</v>
      </c>
      <c r="L708" s="16">
        <v>322000</v>
      </c>
    </row>
    <row r="709" spans="1:12" x14ac:dyDescent="0.25">
      <c r="A709" s="12">
        <v>1985</v>
      </c>
      <c r="B709" s="13" t="s">
        <v>56</v>
      </c>
      <c r="C709" s="13" t="s">
        <v>26</v>
      </c>
      <c r="D709" s="13" t="s">
        <v>27</v>
      </c>
      <c r="E709" s="12">
        <v>15</v>
      </c>
      <c r="F709" s="14">
        <v>1</v>
      </c>
      <c r="G709" s="12">
        <v>20510</v>
      </c>
      <c r="H709" s="13" t="s">
        <v>28</v>
      </c>
      <c r="I709" s="12">
        <v>14062</v>
      </c>
      <c r="J709" s="15">
        <v>4.05</v>
      </c>
      <c r="K709" s="14">
        <v>197000</v>
      </c>
      <c r="L709" s="16">
        <v>566000</v>
      </c>
    </row>
    <row r="710" spans="1:12" x14ac:dyDescent="0.25">
      <c r="A710" s="12">
        <v>1985</v>
      </c>
      <c r="B710" s="13" t="s">
        <v>56</v>
      </c>
      <c r="C710" s="13" t="s">
        <v>26</v>
      </c>
      <c r="D710" s="13" t="s">
        <v>29</v>
      </c>
      <c r="E710" s="12">
        <v>16</v>
      </c>
      <c r="F710" s="14">
        <v>1</v>
      </c>
      <c r="G710" s="12">
        <v>20510</v>
      </c>
      <c r="H710" s="13" t="s">
        <v>28</v>
      </c>
      <c r="I710" s="12">
        <v>10380</v>
      </c>
      <c r="J710" s="17"/>
      <c r="K710" s="17"/>
      <c r="L710" s="18"/>
    </row>
    <row r="711" spans="1:12" x14ac:dyDescent="0.25">
      <c r="A711" s="12">
        <v>1985</v>
      </c>
      <c r="B711" s="13" t="s">
        <v>56</v>
      </c>
      <c r="C711" s="13" t="s">
        <v>26</v>
      </c>
      <c r="D711" s="13" t="s">
        <v>30</v>
      </c>
      <c r="E711" s="12">
        <v>18</v>
      </c>
      <c r="F711" s="14">
        <v>1</v>
      </c>
      <c r="G711" s="12">
        <v>20510</v>
      </c>
      <c r="H711" s="13" t="s">
        <v>28</v>
      </c>
      <c r="I711" s="12">
        <v>10570</v>
      </c>
      <c r="J711" s="17"/>
      <c r="K711" s="17"/>
      <c r="L711" s="18"/>
    </row>
    <row r="712" spans="1:12" x14ac:dyDescent="0.25">
      <c r="A712" s="12">
        <v>1985</v>
      </c>
      <c r="B712" s="13" t="s">
        <v>56</v>
      </c>
      <c r="C712" s="13" t="s">
        <v>26</v>
      </c>
      <c r="D712" s="13" t="s">
        <v>31</v>
      </c>
      <c r="E712" s="12">
        <v>17</v>
      </c>
      <c r="F712" s="14">
        <v>1</v>
      </c>
      <c r="G712" s="12">
        <v>20510</v>
      </c>
      <c r="H712" s="13" t="s">
        <v>28</v>
      </c>
      <c r="I712" s="12">
        <v>11440</v>
      </c>
      <c r="J712" s="17"/>
      <c r="K712" s="17"/>
      <c r="L712" s="18"/>
    </row>
    <row r="713" spans="1:12" x14ac:dyDescent="0.25">
      <c r="A713" s="12">
        <v>1985</v>
      </c>
      <c r="B713" s="13" t="s">
        <v>56</v>
      </c>
      <c r="C713" s="13" t="s">
        <v>50</v>
      </c>
      <c r="D713" s="13" t="s">
        <v>51</v>
      </c>
      <c r="E713" s="12">
        <v>9</v>
      </c>
      <c r="F713" s="14">
        <v>1</v>
      </c>
      <c r="G713" s="12">
        <v>20510</v>
      </c>
      <c r="H713" s="13" t="s">
        <v>28</v>
      </c>
      <c r="I713" s="12">
        <v>5060</v>
      </c>
      <c r="J713" s="17"/>
      <c r="K713" s="17"/>
      <c r="L713" s="18"/>
    </row>
    <row r="714" spans="1:12" x14ac:dyDescent="0.25">
      <c r="A714" s="12">
        <v>1985</v>
      </c>
      <c r="B714" s="13" t="s">
        <v>56</v>
      </c>
      <c r="C714" s="13" t="s">
        <v>50</v>
      </c>
      <c r="D714" s="13" t="s">
        <v>52</v>
      </c>
      <c r="E714" s="12">
        <v>8</v>
      </c>
      <c r="F714" s="14">
        <v>1</v>
      </c>
      <c r="G714" s="12">
        <v>20510</v>
      </c>
      <c r="H714" s="13" t="s">
        <v>28</v>
      </c>
      <c r="I714" s="12">
        <v>12390</v>
      </c>
      <c r="J714" s="15">
        <v>9</v>
      </c>
      <c r="K714" s="14">
        <v>239000</v>
      </c>
      <c r="L714" s="16">
        <v>547000</v>
      </c>
    </row>
    <row r="715" spans="1:12" x14ac:dyDescent="0.25">
      <c r="A715" s="12">
        <v>1985</v>
      </c>
      <c r="B715" s="13" t="s">
        <v>56</v>
      </c>
      <c r="C715" s="13" t="s">
        <v>50</v>
      </c>
      <c r="D715" s="13" t="s">
        <v>53</v>
      </c>
      <c r="E715" s="12">
        <v>7</v>
      </c>
      <c r="F715" s="14">
        <v>1</v>
      </c>
      <c r="G715" s="12">
        <v>20510</v>
      </c>
      <c r="H715" s="13" t="s">
        <v>28</v>
      </c>
      <c r="I715" s="12">
        <v>4070</v>
      </c>
      <c r="J715" s="17"/>
      <c r="K715" s="17"/>
      <c r="L715" s="18"/>
    </row>
    <row r="716" spans="1:12" x14ac:dyDescent="0.25">
      <c r="A716" s="12">
        <v>1985</v>
      </c>
      <c r="B716" s="13" t="s">
        <v>56</v>
      </c>
      <c r="C716" s="13" t="s">
        <v>50</v>
      </c>
      <c r="D716" s="13" t="s">
        <v>54</v>
      </c>
      <c r="E716" s="12">
        <v>6</v>
      </c>
      <c r="F716" s="14">
        <v>1</v>
      </c>
      <c r="G716" s="12">
        <v>20510</v>
      </c>
      <c r="H716" s="13" t="s">
        <v>28</v>
      </c>
      <c r="I716" s="12">
        <v>4800</v>
      </c>
      <c r="J716" s="17"/>
      <c r="K716" s="17"/>
      <c r="L716" s="18"/>
    </row>
    <row r="717" spans="1:12" x14ac:dyDescent="0.25">
      <c r="A717" s="12">
        <v>1985</v>
      </c>
      <c r="B717" s="13" t="s">
        <v>56</v>
      </c>
      <c r="C717" s="13" t="s">
        <v>32</v>
      </c>
      <c r="D717" s="13" t="s">
        <v>33</v>
      </c>
      <c r="E717" s="12">
        <v>36</v>
      </c>
      <c r="F717" s="14">
        <v>0</v>
      </c>
      <c r="G717" s="12">
        <v>20510</v>
      </c>
      <c r="H717" s="13" t="s">
        <v>28</v>
      </c>
      <c r="I717" s="12">
        <v>6346</v>
      </c>
      <c r="J717" s="17"/>
      <c r="K717" s="17"/>
      <c r="L717" s="18"/>
    </row>
    <row r="718" spans="1:12" x14ac:dyDescent="0.25">
      <c r="A718" s="12">
        <v>1985</v>
      </c>
      <c r="B718" s="13" t="s">
        <v>56</v>
      </c>
      <c r="C718" s="13" t="s">
        <v>32</v>
      </c>
      <c r="D718" s="13" t="s">
        <v>34</v>
      </c>
      <c r="E718" s="12">
        <v>30</v>
      </c>
      <c r="F718" s="14">
        <v>1</v>
      </c>
      <c r="G718" s="12">
        <v>20510</v>
      </c>
      <c r="H718" s="13" t="s">
        <v>28</v>
      </c>
      <c r="I718" s="12">
        <v>8083</v>
      </c>
      <c r="J718" s="15">
        <v>11.7</v>
      </c>
      <c r="K718" s="14">
        <v>208000</v>
      </c>
      <c r="L718" s="16">
        <v>655000</v>
      </c>
    </row>
    <row r="719" spans="1:12" x14ac:dyDescent="0.25">
      <c r="A719" s="12">
        <v>1985</v>
      </c>
      <c r="B719" s="13" t="s">
        <v>56</v>
      </c>
      <c r="C719" s="13" t="s">
        <v>32</v>
      </c>
      <c r="D719" s="13" t="s">
        <v>35</v>
      </c>
      <c r="E719" s="12">
        <v>35</v>
      </c>
      <c r="F719" s="14">
        <v>1</v>
      </c>
      <c r="G719" s="12">
        <v>20510</v>
      </c>
      <c r="H719" s="13" t="s">
        <v>28</v>
      </c>
      <c r="I719" s="12">
        <v>9580</v>
      </c>
      <c r="J719" s="17"/>
      <c r="K719" s="17"/>
      <c r="L719" s="18"/>
    </row>
    <row r="720" spans="1:12" x14ac:dyDescent="0.25">
      <c r="A720" s="12">
        <v>1985</v>
      </c>
      <c r="B720" s="13" t="s">
        <v>56</v>
      </c>
      <c r="C720" s="13" t="s">
        <v>37</v>
      </c>
      <c r="D720" s="13" t="s">
        <v>39</v>
      </c>
      <c r="E720" s="12">
        <v>39</v>
      </c>
      <c r="F720" s="14">
        <v>1</v>
      </c>
      <c r="G720" s="12">
        <v>20510</v>
      </c>
      <c r="H720" s="13" t="s">
        <v>28</v>
      </c>
      <c r="I720" s="12">
        <v>1831</v>
      </c>
      <c r="J720" s="17"/>
      <c r="K720" s="17"/>
      <c r="L720" s="18"/>
    </row>
    <row r="721" spans="1:12" x14ac:dyDescent="0.25">
      <c r="A721" s="12">
        <v>1985</v>
      </c>
      <c r="B721" s="13" t="s">
        <v>56</v>
      </c>
      <c r="C721" s="13" t="s">
        <v>37</v>
      </c>
      <c r="D721" s="13" t="s">
        <v>41</v>
      </c>
      <c r="E721" s="12">
        <v>49</v>
      </c>
      <c r="F721" s="14">
        <v>0</v>
      </c>
      <c r="G721" s="12">
        <v>20510</v>
      </c>
      <c r="H721" s="13" t="s">
        <v>28</v>
      </c>
      <c r="I721" s="12">
        <v>0</v>
      </c>
      <c r="J721" s="17"/>
      <c r="K721" s="17"/>
      <c r="L721" s="18"/>
    </row>
    <row r="722" spans="1:12" x14ac:dyDescent="0.25">
      <c r="A722" s="12">
        <v>1985</v>
      </c>
      <c r="B722" s="13" t="s">
        <v>56</v>
      </c>
      <c r="C722" s="13" t="s">
        <v>37</v>
      </c>
      <c r="D722" s="13" t="s">
        <v>42</v>
      </c>
      <c r="E722" s="12">
        <v>45</v>
      </c>
      <c r="F722" s="14">
        <v>1</v>
      </c>
      <c r="G722" s="12">
        <v>20510</v>
      </c>
      <c r="H722" s="13" t="s">
        <v>28</v>
      </c>
      <c r="I722" s="12">
        <v>4775</v>
      </c>
      <c r="J722" s="15">
        <v>7.2</v>
      </c>
      <c r="K722" s="14">
        <v>78000</v>
      </c>
      <c r="L722" s="16">
        <v>248000</v>
      </c>
    </row>
    <row r="723" spans="1:12" x14ac:dyDescent="0.25">
      <c r="A723" s="12">
        <v>1985</v>
      </c>
      <c r="B723" s="13" t="s">
        <v>56</v>
      </c>
      <c r="C723" s="13" t="s">
        <v>44</v>
      </c>
      <c r="D723" s="13" t="s">
        <v>45</v>
      </c>
      <c r="E723" s="12">
        <v>38</v>
      </c>
      <c r="F723" s="14">
        <v>1</v>
      </c>
      <c r="G723" s="12">
        <v>20510</v>
      </c>
      <c r="H723" s="13" t="s">
        <v>28</v>
      </c>
      <c r="I723" s="12">
        <v>5782</v>
      </c>
      <c r="J723" s="15">
        <v>10.35</v>
      </c>
      <c r="K723" s="14">
        <v>60000</v>
      </c>
      <c r="L723" s="16">
        <v>193000</v>
      </c>
    </row>
    <row r="724" spans="1:12" x14ac:dyDescent="0.25">
      <c r="A724" s="12">
        <v>1985</v>
      </c>
      <c r="B724" s="13" t="s">
        <v>56</v>
      </c>
      <c r="C724" s="13" t="s">
        <v>48</v>
      </c>
      <c r="D724" s="13" t="s">
        <v>49</v>
      </c>
      <c r="E724" s="12">
        <v>25</v>
      </c>
      <c r="F724" s="14">
        <v>1</v>
      </c>
      <c r="G724" s="12">
        <v>20510</v>
      </c>
      <c r="H724" s="13" t="s">
        <v>28</v>
      </c>
      <c r="I724" s="12">
        <v>9147</v>
      </c>
      <c r="J724" s="15">
        <v>13.05</v>
      </c>
      <c r="K724" s="14">
        <v>121000</v>
      </c>
      <c r="L724" s="16">
        <v>360000</v>
      </c>
    </row>
    <row r="725" spans="1:12" x14ac:dyDescent="0.25">
      <c r="A725" s="12">
        <v>1984</v>
      </c>
      <c r="B725" s="13" t="s">
        <v>56</v>
      </c>
      <c r="C725" s="13" t="s">
        <v>26</v>
      </c>
      <c r="D725" s="13" t="s">
        <v>27</v>
      </c>
      <c r="E725" s="12">
        <v>15</v>
      </c>
      <c r="F725" s="14">
        <v>1</v>
      </c>
      <c r="G725" s="12">
        <v>20510</v>
      </c>
      <c r="H725" s="13" t="s">
        <v>28</v>
      </c>
      <c r="I725" s="12">
        <v>14062</v>
      </c>
      <c r="J725" s="15">
        <v>3.6</v>
      </c>
      <c r="K725" s="14">
        <v>162000</v>
      </c>
      <c r="L725" s="16">
        <v>434000</v>
      </c>
    </row>
    <row r="726" spans="1:12" x14ac:dyDescent="0.25">
      <c r="A726" s="12">
        <v>1984</v>
      </c>
      <c r="B726" s="13" t="s">
        <v>56</v>
      </c>
      <c r="C726" s="13" t="s">
        <v>26</v>
      </c>
      <c r="D726" s="13" t="s">
        <v>29</v>
      </c>
      <c r="E726" s="12">
        <v>16</v>
      </c>
      <c r="F726" s="14">
        <v>1</v>
      </c>
      <c r="G726" s="12">
        <v>20510</v>
      </c>
      <c r="H726" s="13" t="s">
        <v>28</v>
      </c>
      <c r="I726" s="12">
        <v>10380</v>
      </c>
      <c r="J726" s="17"/>
      <c r="K726" s="17"/>
      <c r="L726" s="18"/>
    </row>
    <row r="727" spans="1:12" x14ac:dyDescent="0.25">
      <c r="A727" s="12">
        <v>1984</v>
      </c>
      <c r="B727" s="13" t="s">
        <v>56</v>
      </c>
      <c r="C727" s="13" t="s">
        <v>26</v>
      </c>
      <c r="D727" s="13" t="s">
        <v>30</v>
      </c>
      <c r="E727" s="12">
        <v>18</v>
      </c>
      <c r="F727" s="14">
        <v>1</v>
      </c>
      <c r="G727" s="12">
        <v>20510</v>
      </c>
      <c r="H727" s="13" t="s">
        <v>28</v>
      </c>
      <c r="I727" s="12">
        <v>10570</v>
      </c>
      <c r="J727" s="17"/>
      <c r="K727" s="17"/>
      <c r="L727" s="18"/>
    </row>
    <row r="728" spans="1:12" x14ac:dyDescent="0.25">
      <c r="A728" s="12">
        <v>1984</v>
      </c>
      <c r="B728" s="13" t="s">
        <v>56</v>
      </c>
      <c r="C728" s="13" t="s">
        <v>26</v>
      </c>
      <c r="D728" s="13" t="s">
        <v>31</v>
      </c>
      <c r="E728" s="12">
        <v>17</v>
      </c>
      <c r="F728" s="14">
        <v>1</v>
      </c>
      <c r="G728" s="12">
        <v>20510</v>
      </c>
      <c r="H728" s="13" t="s">
        <v>28</v>
      </c>
      <c r="I728" s="12">
        <v>11440</v>
      </c>
      <c r="J728" s="17"/>
      <c r="K728" s="17"/>
      <c r="L728" s="18"/>
    </row>
    <row r="729" spans="1:12" x14ac:dyDescent="0.25">
      <c r="A729" s="12">
        <v>1984</v>
      </c>
      <c r="B729" s="13" t="s">
        <v>56</v>
      </c>
      <c r="C729" s="13" t="s">
        <v>50</v>
      </c>
      <c r="D729" s="13" t="s">
        <v>51</v>
      </c>
      <c r="E729" s="12">
        <v>9</v>
      </c>
      <c r="F729" s="14">
        <v>1</v>
      </c>
      <c r="G729" s="12">
        <v>20510</v>
      </c>
      <c r="H729" s="13" t="s">
        <v>28</v>
      </c>
      <c r="I729" s="12">
        <v>5060</v>
      </c>
      <c r="J729" s="17"/>
      <c r="K729" s="17"/>
      <c r="L729" s="18"/>
    </row>
    <row r="730" spans="1:12" x14ac:dyDescent="0.25">
      <c r="A730" s="12">
        <v>1984</v>
      </c>
      <c r="B730" s="13" t="s">
        <v>56</v>
      </c>
      <c r="C730" s="13" t="s">
        <v>50</v>
      </c>
      <c r="D730" s="13" t="s">
        <v>52</v>
      </c>
      <c r="E730" s="12">
        <v>8</v>
      </c>
      <c r="F730" s="14">
        <v>1</v>
      </c>
      <c r="G730" s="12">
        <v>20510</v>
      </c>
      <c r="H730" s="13" t="s">
        <v>28</v>
      </c>
      <c r="I730" s="12">
        <v>12390</v>
      </c>
      <c r="J730" s="15">
        <v>5.85</v>
      </c>
      <c r="K730" s="14">
        <v>154000</v>
      </c>
      <c r="L730" s="16">
        <v>359000</v>
      </c>
    </row>
    <row r="731" spans="1:12" x14ac:dyDescent="0.25">
      <c r="A731" s="12">
        <v>1984</v>
      </c>
      <c r="B731" s="13" t="s">
        <v>56</v>
      </c>
      <c r="C731" s="13" t="s">
        <v>50</v>
      </c>
      <c r="D731" s="13" t="s">
        <v>53</v>
      </c>
      <c r="E731" s="12">
        <v>7</v>
      </c>
      <c r="F731" s="14">
        <v>1</v>
      </c>
      <c r="G731" s="12">
        <v>20510</v>
      </c>
      <c r="H731" s="13" t="s">
        <v>28</v>
      </c>
      <c r="I731" s="12">
        <v>4070</v>
      </c>
      <c r="J731" s="17"/>
      <c r="K731" s="17"/>
      <c r="L731" s="18"/>
    </row>
    <row r="732" spans="1:12" x14ac:dyDescent="0.25">
      <c r="A732" s="12">
        <v>1984</v>
      </c>
      <c r="B732" s="13" t="s">
        <v>56</v>
      </c>
      <c r="C732" s="13" t="s">
        <v>50</v>
      </c>
      <c r="D732" s="13" t="s">
        <v>54</v>
      </c>
      <c r="E732" s="12">
        <v>6</v>
      </c>
      <c r="F732" s="14">
        <v>1</v>
      </c>
      <c r="G732" s="12">
        <v>20510</v>
      </c>
      <c r="H732" s="13" t="s">
        <v>28</v>
      </c>
      <c r="I732" s="12">
        <v>4800</v>
      </c>
      <c r="J732" s="17"/>
      <c r="K732" s="17"/>
      <c r="L732" s="18"/>
    </row>
    <row r="733" spans="1:12" x14ac:dyDescent="0.25">
      <c r="A733" s="12">
        <v>1984</v>
      </c>
      <c r="B733" s="13" t="s">
        <v>56</v>
      </c>
      <c r="C733" s="13" t="s">
        <v>32</v>
      </c>
      <c r="D733" s="13" t="s">
        <v>33</v>
      </c>
      <c r="E733" s="12">
        <v>36</v>
      </c>
      <c r="F733" s="14">
        <v>0</v>
      </c>
      <c r="G733" s="12">
        <v>20510</v>
      </c>
      <c r="H733" s="13" t="s">
        <v>28</v>
      </c>
      <c r="I733" s="12">
        <v>6346</v>
      </c>
      <c r="J733" s="17"/>
      <c r="K733" s="17"/>
      <c r="L733" s="18"/>
    </row>
    <row r="734" spans="1:12" x14ac:dyDescent="0.25">
      <c r="A734" s="12">
        <v>1984</v>
      </c>
      <c r="B734" s="13" t="s">
        <v>56</v>
      </c>
      <c r="C734" s="13" t="s">
        <v>32</v>
      </c>
      <c r="D734" s="13" t="s">
        <v>34</v>
      </c>
      <c r="E734" s="12">
        <v>30</v>
      </c>
      <c r="F734" s="14">
        <v>1</v>
      </c>
      <c r="G734" s="12">
        <v>20510</v>
      </c>
      <c r="H734" s="13" t="s">
        <v>28</v>
      </c>
      <c r="I734" s="12">
        <v>6071</v>
      </c>
      <c r="J734" s="15">
        <v>9.4499999999999993</v>
      </c>
      <c r="K734" s="14">
        <v>167000</v>
      </c>
      <c r="L734" s="16">
        <v>436000</v>
      </c>
    </row>
    <row r="735" spans="1:12" x14ac:dyDescent="0.25">
      <c r="A735" s="12">
        <v>1984</v>
      </c>
      <c r="B735" s="13" t="s">
        <v>56</v>
      </c>
      <c r="C735" s="13" t="s">
        <v>32</v>
      </c>
      <c r="D735" s="13" t="s">
        <v>35</v>
      </c>
      <c r="E735" s="12">
        <v>35</v>
      </c>
      <c r="F735" s="14">
        <v>1</v>
      </c>
      <c r="G735" s="12">
        <v>20510</v>
      </c>
      <c r="H735" s="13" t="s">
        <v>28</v>
      </c>
      <c r="I735" s="12">
        <v>9580</v>
      </c>
      <c r="J735" s="17"/>
      <c r="K735" s="17"/>
      <c r="L735" s="18"/>
    </row>
    <row r="736" spans="1:12" x14ac:dyDescent="0.25">
      <c r="A736" s="12">
        <v>1984</v>
      </c>
      <c r="B736" s="13" t="s">
        <v>56</v>
      </c>
      <c r="C736" s="13" t="s">
        <v>37</v>
      </c>
      <c r="D736" s="13" t="s">
        <v>39</v>
      </c>
      <c r="E736" s="12">
        <v>39</v>
      </c>
      <c r="F736" s="14">
        <v>1</v>
      </c>
      <c r="G736" s="12">
        <v>20510</v>
      </c>
      <c r="H736" s="13" t="s">
        <v>28</v>
      </c>
      <c r="I736" s="12">
        <v>1831</v>
      </c>
      <c r="J736" s="17"/>
      <c r="K736" s="17"/>
      <c r="L736" s="18"/>
    </row>
    <row r="737" spans="1:12" x14ac:dyDescent="0.25">
      <c r="A737" s="12">
        <v>1984</v>
      </c>
      <c r="B737" s="13" t="s">
        <v>56</v>
      </c>
      <c r="C737" s="13" t="s">
        <v>37</v>
      </c>
      <c r="D737" s="13" t="s">
        <v>41</v>
      </c>
      <c r="E737" s="12">
        <v>49</v>
      </c>
      <c r="F737" s="14">
        <v>0</v>
      </c>
      <c r="G737" s="12">
        <v>20510</v>
      </c>
      <c r="H737" s="13" t="s">
        <v>28</v>
      </c>
      <c r="I737" s="12">
        <v>0</v>
      </c>
      <c r="J737" s="17"/>
      <c r="K737" s="17"/>
      <c r="L737" s="18"/>
    </row>
    <row r="738" spans="1:12" x14ac:dyDescent="0.25">
      <c r="A738" s="12">
        <v>1984</v>
      </c>
      <c r="B738" s="13" t="s">
        <v>56</v>
      </c>
      <c r="C738" s="13" t="s">
        <v>37</v>
      </c>
      <c r="D738" s="13" t="s">
        <v>42</v>
      </c>
      <c r="E738" s="12">
        <v>45</v>
      </c>
      <c r="F738" s="14">
        <v>1</v>
      </c>
      <c r="G738" s="12">
        <v>20510</v>
      </c>
      <c r="H738" s="13" t="s">
        <v>28</v>
      </c>
      <c r="I738" s="12">
        <v>4775</v>
      </c>
      <c r="J738" s="15">
        <v>5.85</v>
      </c>
      <c r="K738" s="14">
        <v>64000</v>
      </c>
      <c r="L738" s="16">
        <v>192000</v>
      </c>
    </row>
    <row r="739" spans="1:12" x14ac:dyDescent="0.25">
      <c r="A739" s="12">
        <v>1984</v>
      </c>
      <c r="B739" s="13" t="s">
        <v>56</v>
      </c>
      <c r="C739" s="13" t="s">
        <v>44</v>
      </c>
      <c r="D739" s="13" t="s">
        <v>45</v>
      </c>
      <c r="E739" s="12">
        <v>38</v>
      </c>
      <c r="F739" s="14">
        <v>1</v>
      </c>
      <c r="G739" s="12">
        <v>20510</v>
      </c>
      <c r="H739" s="13" t="s">
        <v>28</v>
      </c>
      <c r="I739" s="12">
        <v>5782</v>
      </c>
      <c r="J739" s="15">
        <v>7.65</v>
      </c>
      <c r="K739" s="14">
        <v>44000</v>
      </c>
      <c r="L739" s="16">
        <v>130000</v>
      </c>
    </row>
    <row r="740" spans="1:12" x14ac:dyDescent="0.25">
      <c r="A740" s="12">
        <v>1984</v>
      </c>
      <c r="B740" s="13" t="s">
        <v>56</v>
      </c>
      <c r="C740" s="13" t="s">
        <v>48</v>
      </c>
      <c r="D740" s="13" t="s">
        <v>49</v>
      </c>
      <c r="E740" s="12">
        <v>25</v>
      </c>
      <c r="F740" s="14">
        <v>1</v>
      </c>
      <c r="G740" s="12">
        <v>20510</v>
      </c>
      <c r="H740" s="13" t="s">
        <v>28</v>
      </c>
      <c r="I740" s="12">
        <v>9147</v>
      </c>
      <c r="J740" s="15">
        <v>10.35</v>
      </c>
      <c r="K740" s="14">
        <v>94000</v>
      </c>
      <c r="L740" s="16">
        <v>272000</v>
      </c>
    </row>
    <row r="741" spans="1:12" x14ac:dyDescent="0.25">
      <c r="A741" s="12">
        <v>1983</v>
      </c>
      <c r="B741" s="13" t="s">
        <v>56</v>
      </c>
      <c r="C741" s="13" t="s">
        <v>26</v>
      </c>
      <c r="D741" s="13" t="s">
        <v>27</v>
      </c>
      <c r="E741" s="12">
        <v>15</v>
      </c>
      <c r="F741" s="14">
        <v>1</v>
      </c>
      <c r="G741" s="12">
        <v>20510</v>
      </c>
      <c r="H741" s="13" t="s">
        <v>28</v>
      </c>
      <c r="I741" s="12">
        <v>14062</v>
      </c>
      <c r="J741" s="15">
        <v>3.15</v>
      </c>
      <c r="K741" s="14">
        <v>137000</v>
      </c>
      <c r="L741" s="16">
        <v>359000</v>
      </c>
    </row>
    <row r="742" spans="1:12" x14ac:dyDescent="0.25">
      <c r="A742" s="12">
        <v>1983</v>
      </c>
      <c r="B742" s="13" t="s">
        <v>56</v>
      </c>
      <c r="C742" s="13" t="s">
        <v>26</v>
      </c>
      <c r="D742" s="13" t="s">
        <v>29</v>
      </c>
      <c r="E742" s="12">
        <v>16</v>
      </c>
      <c r="F742" s="14">
        <v>1</v>
      </c>
      <c r="G742" s="12">
        <v>20510</v>
      </c>
      <c r="H742" s="13" t="s">
        <v>28</v>
      </c>
      <c r="I742" s="12">
        <v>10380</v>
      </c>
      <c r="J742" s="17"/>
      <c r="K742" s="17"/>
      <c r="L742" s="18"/>
    </row>
    <row r="743" spans="1:12" x14ac:dyDescent="0.25">
      <c r="A743" s="12">
        <v>1983</v>
      </c>
      <c r="B743" s="13" t="s">
        <v>56</v>
      </c>
      <c r="C743" s="13" t="s">
        <v>26</v>
      </c>
      <c r="D743" s="13" t="s">
        <v>30</v>
      </c>
      <c r="E743" s="12">
        <v>18</v>
      </c>
      <c r="F743" s="14">
        <v>1</v>
      </c>
      <c r="G743" s="12">
        <v>20510</v>
      </c>
      <c r="H743" s="13" t="s">
        <v>28</v>
      </c>
      <c r="I743" s="12">
        <v>10570</v>
      </c>
      <c r="J743" s="17"/>
      <c r="K743" s="17"/>
      <c r="L743" s="18"/>
    </row>
    <row r="744" spans="1:12" x14ac:dyDescent="0.25">
      <c r="A744" s="12">
        <v>1983</v>
      </c>
      <c r="B744" s="13" t="s">
        <v>56</v>
      </c>
      <c r="C744" s="13" t="s">
        <v>26</v>
      </c>
      <c r="D744" s="13" t="s">
        <v>31</v>
      </c>
      <c r="E744" s="12">
        <v>17</v>
      </c>
      <c r="F744" s="14">
        <v>1</v>
      </c>
      <c r="G744" s="12">
        <v>20510</v>
      </c>
      <c r="H744" s="13" t="s">
        <v>28</v>
      </c>
      <c r="I744" s="12">
        <v>11440</v>
      </c>
      <c r="J744" s="17"/>
      <c r="K744" s="17"/>
      <c r="L744" s="18"/>
    </row>
    <row r="745" spans="1:12" x14ac:dyDescent="0.25">
      <c r="A745" s="12">
        <v>1983</v>
      </c>
      <c r="B745" s="13" t="s">
        <v>56</v>
      </c>
      <c r="C745" s="13" t="s">
        <v>50</v>
      </c>
      <c r="D745" s="13" t="s">
        <v>51</v>
      </c>
      <c r="E745" s="12">
        <v>9</v>
      </c>
      <c r="F745" s="14">
        <v>1</v>
      </c>
      <c r="G745" s="12">
        <v>20510</v>
      </c>
      <c r="H745" s="13" t="s">
        <v>28</v>
      </c>
      <c r="I745" s="12">
        <v>5060</v>
      </c>
      <c r="J745" s="17"/>
      <c r="K745" s="17"/>
      <c r="L745" s="18"/>
    </row>
    <row r="746" spans="1:12" x14ac:dyDescent="0.25">
      <c r="A746" s="12">
        <v>1983</v>
      </c>
      <c r="B746" s="13" t="s">
        <v>56</v>
      </c>
      <c r="C746" s="13" t="s">
        <v>50</v>
      </c>
      <c r="D746" s="13" t="s">
        <v>52</v>
      </c>
      <c r="E746" s="12">
        <v>8</v>
      </c>
      <c r="F746" s="14">
        <v>1</v>
      </c>
      <c r="G746" s="12">
        <v>20510</v>
      </c>
      <c r="H746" s="13" t="s">
        <v>28</v>
      </c>
      <c r="I746" s="12">
        <v>12390</v>
      </c>
      <c r="J746" s="15">
        <v>5.4</v>
      </c>
      <c r="K746" s="14">
        <v>137000</v>
      </c>
      <c r="L746" s="16">
        <v>284000</v>
      </c>
    </row>
    <row r="747" spans="1:12" x14ac:dyDescent="0.25">
      <c r="A747" s="12">
        <v>1983</v>
      </c>
      <c r="B747" s="13" t="s">
        <v>56</v>
      </c>
      <c r="C747" s="13" t="s">
        <v>50</v>
      </c>
      <c r="D747" s="13" t="s">
        <v>53</v>
      </c>
      <c r="E747" s="12">
        <v>7</v>
      </c>
      <c r="F747" s="14">
        <v>1</v>
      </c>
      <c r="G747" s="12">
        <v>20510</v>
      </c>
      <c r="H747" s="13" t="s">
        <v>28</v>
      </c>
      <c r="I747" s="12">
        <v>4070</v>
      </c>
      <c r="J747" s="17"/>
      <c r="K747" s="17"/>
      <c r="L747" s="18"/>
    </row>
    <row r="748" spans="1:12" x14ac:dyDescent="0.25">
      <c r="A748" s="12">
        <v>1983</v>
      </c>
      <c r="B748" s="13" t="s">
        <v>56</v>
      </c>
      <c r="C748" s="13" t="s">
        <v>50</v>
      </c>
      <c r="D748" s="13" t="s">
        <v>54</v>
      </c>
      <c r="E748" s="12">
        <v>6</v>
      </c>
      <c r="F748" s="14">
        <v>1</v>
      </c>
      <c r="G748" s="12">
        <v>20510</v>
      </c>
      <c r="H748" s="13" t="s">
        <v>28</v>
      </c>
      <c r="I748" s="12">
        <v>4800</v>
      </c>
      <c r="J748" s="17"/>
      <c r="K748" s="17"/>
      <c r="L748" s="18"/>
    </row>
    <row r="749" spans="1:12" x14ac:dyDescent="0.25">
      <c r="A749" s="12">
        <v>1983</v>
      </c>
      <c r="B749" s="13" t="s">
        <v>56</v>
      </c>
      <c r="C749" s="13" t="s">
        <v>32</v>
      </c>
      <c r="D749" s="13" t="s">
        <v>33</v>
      </c>
      <c r="E749" s="12">
        <v>36</v>
      </c>
      <c r="F749" s="14">
        <v>0</v>
      </c>
      <c r="G749" s="12">
        <v>20510</v>
      </c>
      <c r="H749" s="13" t="s">
        <v>28</v>
      </c>
      <c r="I749" s="12">
        <v>6346</v>
      </c>
      <c r="J749" s="17"/>
      <c r="K749" s="17"/>
      <c r="L749" s="18"/>
    </row>
    <row r="750" spans="1:12" x14ac:dyDescent="0.25">
      <c r="A750" s="12">
        <v>1983</v>
      </c>
      <c r="B750" s="13" t="s">
        <v>56</v>
      </c>
      <c r="C750" s="13" t="s">
        <v>32</v>
      </c>
      <c r="D750" s="13" t="s">
        <v>34</v>
      </c>
      <c r="E750" s="12">
        <v>30</v>
      </c>
      <c r="F750" s="14">
        <v>1</v>
      </c>
      <c r="G750" s="12">
        <v>20510</v>
      </c>
      <c r="H750" s="13" t="s">
        <v>28</v>
      </c>
      <c r="I750" s="12">
        <v>8083</v>
      </c>
      <c r="J750" s="15">
        <v>8.5500000000000007</v>
      </c>
      <c r="K750" s="14">
        <v>148000</v>
      </c>
      <c r="L750" s="16">
        <v>383000</v>
      </c>
    </row>
    <row r="751" spans="1:12" x14ac:dyDescent="0.25">
      <c r="A751" s="12">
        <v>1983</v>
      </c>
      <c r="B751" s="13" t="s">
        <v>56</v>
      </c>
      <c r="C751" s="13" t="s">
        <v>32</v>
      </c>
      <c r="D751" s="13" t="s">
        <v>35</v>
      </c>
      <c r="E751" s="12">
        <v>35</v>
      </c>
      <c r="F751" s="14">
        <v>1</v>
      </c>
      <c r="G751" s="12">
        <v>20510</v>
      </c>
      <c r="H751" s="13" t="s">
        <v>28</v>
      </c>
      <c r="I751" s="12">
        <v>9580</v>
      </c>
      <c r="J751" s="17"/>
      <c r="K751" s="17"/>
      <c r="L751" s="18"/>
    </row>
    <row r="752" spans="1:12" x14ac:dyDescent="0.25">
      <c r="A752" s="12">
        <v>1983</v>
      </c>
      <c r="B752" s="13" t="s">
        <v>56</v>
      </c>
      <c r="C752" s="13" t="s">
        <v>37</v>
      </c>
      <c r="D752" s="13" t="s">
        <v>39</v>
      </c>
      <c r="E752" s="12">
        <v>39</v>
      </c>
      <c r="F752" s="14">
        <v>1</v>
      </c>
      <c r="G752" s="12">
        <v>20510</v>
      </c>
      <c r="H752" s="13" t="s">
        <v>28</v>
      </c>
      <c r="I752" s="12">
        <v>1831</v>
      </c>
      <c r="J752" s="17"/>
      <c r="K752" s="17"/>
      <c r="L752" s="18"/>
    </row>
    <row r="753" spans="1:12" x14ac:dyDescent="0.25">
      <c r="A753" s="12">
        <v>1983</v>
      </c>
      <c r="B753" s="13" t="s">
        <v>56</v>
      </c>
      <c r="C753" s="13" t="s">
        <v>37</v>
      </c>
      <c r="D753" s="13" t="s">
        <v>41</v>
      </c>
      <c r="E753" s="12">
        <v>49</v>
      </c>
      <c r="F753" s="14">
        <v>0</v>
      </c>
      <c r="G753" s="12">
        <v>20510</v>
      </c>
      <c r="H753" s="13" t="s">
        <v>28</v>
      </c>
      <c r="I753" s="12">
        <v>0</v>
      </c>
      <c r="J753" s="17"/>
      <c r="K753" s="17"/>
      <c r="L753" s="18"/>
    </row>
    <row r="754" spans="1:12" x14ac:dyDescent="0.25">
      <c r="A754" s="12">
        <v>1983</v>
      </c>
      <c r="B754" s="13" t="s">
        <v>56</v>
      </c>
      <c r="C754" s="13" t="s">
        <v>37</v>
      </c>
      <c r="D754" s="13" t="s">
        <v>42</v>
      </c>
      <c r="E754" s="12">
        <v>45</v>
      </c>
      <c r="F754" s="14">
        <v>1</v>
      </c>
      <c r="G754" s="12">
        <v>20510</v>
      </c>
      <c r="H754" s="13" t="s">
        <v>28</v>
      </c>
      <c r="I754" s="12">
        <v>4775</v>
      </c>
      <c r="J754" s="15">
        <v>5.85</v>
      </c>
      <c r="K754" s="14">
        <v>61000</v>
      </c>
      <c r="L754" s="16">
        <v>184000</v>
      </c>
    </row>
    <row r="755" spans="1:12" x14ac:dyDescent="0.25">
      <c r="A755" s="12">
        <v>1983</v>
      </c>
      <c r="B755" s="13" t="s">
        <v>56</v>
      </c>
      <c r="C755" s="13" t="s">
        <v>44</v>
      </c>
      <c r="D755" s="13" t="s">
        <v>45</v>
      </c>
      <c r="E755" s="12">
        <v>38</v>
      </c>
      <c r="F755" s="14">
        <v>1</v>
      </c>
      <c r="G755" s="12">
        <v>20510</v>
      </c>
      <c r="H755" s="13" t="s">
        <v>28</v>
      </c>
      <c r="I755" s="12">
        <v>5782</v>
      </c>
      <c r="J755" s="15">
        <v>7.2</v>
      </c>
      <c r="K755" s="14">
        <v>41000</v>
      </c>
      <c r="L755" s="16">
        <v>114000</v>
      </c>
    </row>
    <row r="756" spans="1:12" x14ac:dyDescent="0.25">
      <c r="A756" s="12">
        <v>1983</v>
      </c>
      <c r="B756" s="13" t="s">
        <v>56</v>
      </c>
      <c r="C756" s="13" t="s">
        <v>48</v>
      </c>
      <c r="D756" s="13" t="s">
        <v>49</v>
      </c>
      <c r="E756" s="12">
        <v>25</v>
      </c>
      <c r="F756" s="14">
        <v>1</v>
      </c>
      <c r="G756" s="12">
        <v>20510</v>
      </c>
      <c r="H756" s="13" t="s">
        <v>28</v>
      </c>
      <c r="I756" s="12">
        <v>9147</v>
      </c>
      <c r="J756" s="15">
        <v>10.8</v>
      </c>
      <c r="K756" s="14">
        <v>98000</v>
      </c>
      <c r="L756" s="16">
        <v>272000</v>
      </c>
    </row>
    <row r="757" spans="1:12" x14ac:dyDescent="0.25">
      <c r="A757" s="12">
        <v>1982</v>
      </c>
      <c r="B757" s="13" t="s">
        <v>56</v>
      </c>
      <c r="C757" s="13" t="s">
        <v>26</v>
      </c>
      <c r="D757" s="13" t="s">
        <v>27</v>
      </c>
      <c r="E757" s="12">
        <v>15</v>
      </c>
      <c r="F757" s="14">
        <v>1</v>
      </c>
      <c r="G757" s="12">
        <v>20510</v>
      </c>
      <c r="H757" s="13" t="s">
        <v>28</v>
      </c>
      <c r="I757" s="12">
        <v>14062</v>
      </c>
      <c r="J757" s="15">
        <v>2.7</v>
      </c>
      <c r="K757" s="14">
        <v>128000</v>
      </c>
      <c r="L757" s="16">
        <v>302000</v>
      </c>
    </row>
    <row r="758" spans="1:12" x14ac:dyDescent="0.25">
      <c r="A758" s="12">
        <v>1982</v>
      </c>
      <c r="B758" s="13" t="s">
        <v>56</v>
      </c>
      <c r="C758" s="13" t="s">
        <v>26</v>
      </c>
      <c r="D758" s="13" t="s">
        <v>29</v>
      </c>
      <c r="E758" s="12">
        <v>16</v>
      </c>
      <c r="F758" s="14">
        <v>1</v>
      </c>
      <c r="G758" s="12">
        <v>20510</v>
      </c>
      <c r="H758" s="13" t="s">
        <v>28</v>
      </c>
      <c r="I758" s="12">
        <v>10380</v>
      </c>
      <c r="J758" s="17"/>
      <c r="K758" s="17"/>
      <c r="L758" s="18"/>
    </row>
    <row r="759" spans="1:12" x14ac:dyDescent="0.25">
      <c r="A759" s="12">
        <v>1982</v>
      </c>
      <c r="B759" s="13" t="s">
        <v>56</v>
      </c>
      <c r="C759" s="13" t="s">
        <v>26</v>
      </c>
      <c r="D759" s="13" t="s">
        <v>30</v>
      </c>
      <c r="E759" s="12">
        <v>18</v>
      </c>
      <c r="F759" s="14">
        <v>1</v>
      </c>
      <c r="G759" s="12">
        <v>20510</v>
      </c>
      <c r="H759" s="13" t="s">
        <v>28</v>
      </c>
      <c r="I759" s="12">
        <v>10570</v>
      </c>
      <c r="J759" s="17"/>
      <c r="K759" s="17"/>
      <c r="L759" s="18"/>
    </row>
    <row r="760" spans="1:12" x14ac:dyDescent="0.25">
      <c r="A760" s="12">
        <v>1982</v>
      </c>
      <c r="B760" s="13" t="s">
        <v>56</v>
      </c>
      <c r="C760" s="13" t="s">
        <v>26</v>
      </c>
      <c r="D760" s="13" t="s">
        <v>31</v>
      </c>
      <c r="E760" s="12">
        <v>17</v>
      </c>
      <c r="F760" s="14">
        <v>1</v>
      </c>
      <c r="G760" s="12">
        <v>20510</v>
      </c>
      <c r="H760" s="13" t="s">
        <v>28</v>
      </c>
      <c r="I760" s="12">
        <v>11440</v>
      </c>
      <c r="J760" s="17"/>
      <c r="K760" s="17"/>
      <c r="L760" s="18"/>
    </row>
    <row r="761" spans="1:12" x14ac:dyDescent="0.25">
      <c r="A761" s="12">
        <v>1982</v>
      </c>
      <c r="B761" s="13" t="s">
        <v>56</v>
      </c>
      <c r="C761" s="13" t="s">
        <v>50</v>
      </c>
      <c r="D761" s="13" t="s">
        <v>51</v>
      </c>
      <c r="E761" s="12">
        <v>9</v>
      </c>
      <c r="F761" s="14">
        <v>1</v>
      </c>
      <c r="G761" s="12">
        <v>20510</v>
      </c>
      <c r="H761" s="13" t="s">
        <v>28</v>
      </c>
      <c r="I761" s="12">
        <v>5060</v>
      </c>
      <c r="J761" s="17"/>
      <c r="K761" s="17"/>
      <c r="L761" s="18"/>
    </row>
    <row r="762" spans="1:12" x14ac:dyDescent="0.25">
      <c r="A762" s="12">
        <v>1982</v>
      </c>
      <c r="B762" s="13" t="s">
        <v>56</v>
      </c>
      <c r="C762" s="13" t="s">
        <v>50</v>
      </c>
      <c r="D762" s="13" t="s">
        <v>52</v>
      </c>
      <c r="E762" s="12">
        <v>8</v>
      </c>
      <c r="F762" s="14">
        <v>1</v>
      </c>
      <c r="G762" s="12">
        <v>20510</v>
      </c>
      <c r="H762" s="13" t="s">
        <v>28</v>
      </c>
      <c r="I762" s="12">
        <v>12390</v>
      </c>
      <c r="J762" s="15">
        <v>4.5</v>
      </c>
      <c r="K762" s="14">
        <v>120000</v>
      </c>
      <c r="L762" s="16">
        <v>283000</v>
      </c>
    </row>
    <row r="763" spans="1:12" x14ac:dyDescent="0.25">
      <c r="A763" s="12">
        <v>1982</v>
      </c>
      <c r="B763" s="13" t="s">
        <v>56</v>
      </c>
      <c r="C763" s="13" t="s">
        <v>50</v>
      </c>
      <c r="D763" s="13" t="s">
        <v>53</v>
      </c>
      <c r="E763" s="12">
        <v>7</v>
      </c>
      <c r="F763" s="14">
        <v>1</v>
      </c>
      <c r="G763" s="12">
        <v>20510</v>
      </c>
      <c r="H763" s="13" t="s">
        <v>28</v>
      </c>
      <c r="I763" s="12">
        <v>4070</v>
      </c>
      <c r="J763" s="17"/>
      <c r="K763" s="17"/>
      <c r="L763" s="18"/>
    </row>
    <row r="764" spans="1:12" x14ac:dyDescent="0.25">
      <c r="A764" s="12">
        <v>1982</v>
      </c>
      <c r="B764" s="13" t="s">
        <v>56</v>
      </c>
      <c r="C764" s="13" t="s">
        <v>50</v>
      </c>
      <c r="D764" s="13" t="s">
        <v>54</v>
      </c>
      <c r="E764" s="12">
        <v>6</v>
      </c>
      <c r="F764" s="14">
        <v>1</v>
      </c>
      <c r="G764" s="12">
        <v>20510</v>
      </c>
      <c r="H764" s="13" t="s">
        <v>28</v>
      </c>
      <c r="I764" s="12">
        <v>4800</v>
      </c>
      <c r="J764" s="17"/>
      <c r="K764" s="17"/>
      <c r="L764" s="18"/>
    </row>
    <row r="765" spans="1:12" x14ac:dyDescent="0.25">
      <c r="A765" s="12">
        <v>1982</v>
      </c>
      <c r="B765" s="13" t="s">
        <v>56</v>
      </c>
      <c r="C765" s="13" t="s">
        <v>32</v>
      </c>
      <c r="D765" s="13" t="s">
        <v>33</v>
      </c>
      <c r="E765" s="12">
        <v>36</v>
      </c>
      <c r="F765" s="14">
        <v>0</v>
      </c>
      <c r="G765" s="12">
        <v>20510</v>
      </c>
      <c r="H765" s="13" t="s">
        <v>28</v>
      </c>
      <c r="I765" s="12">
        <v>6346</v>
      </c>
      <c r="J765" s="17"/>
      <c r="K765" s="17"/>
      <c r="L765" s="18"/>
    </row>
    <row r="766" spans="1:12" x14ac:dyDescent="0.25">
      <c r="A766" s="12">
        <v>1982</v>
      </c>
      <c r="B766" s="13" t="s">
        <v>56</v>
      </c>
      <c r="C766" s="13" t="s">
        <v>32</v>
      </c>
      <c r="D766" s="13" t="s">
        <v>34</v>
      </c>
      <c r="E766" s="12">
        <v>30</v>
      </c>
      <c r="F766" s="14">
        <v>1</v>
      </c>
      <c r="G766" s="12">
        <v>20510</v>
      </c>
      <c r="H766" s="13" t="s">
        <v>28</v>
      </c>
      <c r="I766" s="12">
        <v>8083</v>
      </c>
      <c r="J766" s="15">
        <v>8.5500000000000007</v>
      </c>
      <c r="K766" s="14">
        <v>155000</v>
      </c>
      <c r="L766" s="16">
        <v>418000</v>
      </c>
    </row>
    <row r="767" spans="1:12" x14ac:dyDescent="0.25">
      <c r="A767" s="12">
        <v>1982</v>
      </c>
      <c r="B767" s="13" t="s">
        <v>56</v>
      </c>
      <c r="C767" s="13" t="s">
        <v>32</v>
      </c>
      <c r="D767" s="13" t="s">
        <v>35</v>
      </c>
      <c r="E767" s="12">
        <v>35</v>
      </c>
      <c r="F767" s="14">
        <v>1</v>
      </c>
      <c r="G767" s="12">
        <v>20510</v>
      </c>
      <c r="H767" s="13" t="s">
        <v>28</v>
      </c>
      <c r="I767" s="12">
        <v>9580</v>
      </c>
      <c r="J767" s="17"/>
      <c r="K767" s="17"/>
      <c r="L767" s="18"/>
    </row>
    <row r="768" spans="1:12" x14ac:dyDescent="0.25">
      <c r="A768" s="12">
        <v>1982</v>
      </c>
      <c r="B768" s="13" t="s">
        <v>56</v>
      </c>
      <c r="C768" s="13" t="s">
        <v>37</v>
      </c>
      <c r="D768" s="13" t="s">
        <v>39</v>
      </c>
      <c r="E768" s="12">
        <v>39</v>
      </c>
      <c r="F768" s="14">
        <v>1</v>
      </c>
      <c r="G768" s="12">
        <v>20510</v>
      </c>
      <c r="H768" s="13" t="s">
        <v>28</v>
      </c>
      <c r="I768" s="12">
        <v>1831</v>
      </c>
      <c r="J768" s="17"/>
      <c r="K768" s="17"/>
      <c r="L768" s="18"/>
    </row>
    <row r="769" spans="1:12" x14ac:dyDescent="0.25">
      <c r="A769" s="12">
        <v>1982</v>
      </c>
      <c r="B769" s="13" t="s">
        <v>56</v>
      </c>
      <c r="C769" s="13" t="s">
        <v>37</v>
      </c>
      <c r="D769" s="13" t="s">
        <v>41</v>
      </c>
      <c r="E769" s="12">
        <v>49</v>
      </c>
      <c r="F769" s="14">
        <v>0</v>
      </c>
      <c r="G769" s="12">
        <v>20510</v>
      </c>
      <c r="H769" s="13" t="s">
        <v>28</v>
      </c>
      <c r="I769" s="12">
        <v>0</v>
      </c>
      <c r="J769" s="17"/>
      <c r="K769" s="17"/>
      <c r="L769" s="18"/>
    </row>
    <row r="770" spans="1:12" x14ac:dyDescent="0.25">
      <c r="A770" s="12">
        <v>1982</v>
      </c>
      <c r="B770" s="13" t="s">
        <v>56</v>
      </c>
      <c r="C770" s="13" t="s">
        <v>37</v>
      </c>
      <c r="D770" s="13" t="s">
        <v>42</v>
      </c>
      <c r="E770" s="12">
        <v>45</v>
      </c>
      <c r="F770" s="14">
        <v>1</v>
      </c>
      <c r="G770" s="12">
        <v>20510</v>
      </c>
      <c r="H770" s="13" t="s">
        <v>28</v>
      </c>
      <c r="I770" s="12">
        <v>4775</v>
      </c>
      <c r="J770" s="15">
        <v>6.3</v>
      </c>
      <c r="K770" s="14">
        <v>69000</v>
      </c>
      <c r="L770" s="16">
        <v>199000</v>
      </c>
    </row>
    <row r="771" spans="1:12" x14ac:dyDescent="0.25">
      <c r="A771" s="12">
        <v>1982</v>
      </c>
      <c r="B771" s="13" t="s">
        <v>56</v>
      </c>
      <c r="C771" s="13" t="s">
        <v>44</v>
      </c>
      <c r="D771" s="13" t="s">
        <v>45</v>
      </c>
      <c r="E771" s="12">
        <v>38</v>
      </c>
      <c r="F771" s="14">
        <v>1</v>
      </c>
      <c r="G771" s="12">
        <v>20510</v>
      </c>
      <c r="H771" s="13" t="s">
        <v>28</v>
      </c>
      <c r="I771" s="12">
        <v>5782</v>
      </c>
      <c r="J771" s="15">
        <v>9.9</v>
      </c>
      <c r="K771" s="14">
        <v>57000</v>
      </c>
      <c r="L771" s="16">
        <v>149000</v>
      </c>
    </row>
    <row r="772" spans="1:12" x14ac:dyDescent="0.25">
      <c r="A772" s="12">
        <v>1982</v>
      </c>
      <c r="B772" s="13" t="s">
        <v>56</v>
      </c>
      <c r="C772" s="13" t="s">
        <v>48</v>
      </c>
      <c r="D772" s="13" t="s">
        <v>49</v>
      </c>
      <c r="E772" s="12">
        <v>25</v>
      </c>
      <c r="F772" s="14">
        <v>1</v>
      </c>
      <c r="G772" s="12">
        <v>20510</v>
      </c>
      <c r="H772" s="13" t="s">
        <v>28</v>
      </c>
      <c r="I772" s="12">
        <v>9147</v>
      </c>
      <c r="J772" s="15">
        <v>9.4499999999999993</v>
      </c>
      <c r="K772" s="14">
        <v>85000</v>
      </c>
      <c r="L772" s="16">
        <v>221000</v>
      </c>
    </row>
    <row r="773" spans="1:12" x14ac:dyDescent="0.25">
      <c r="A773" s="12">
        <v>1981</v>
      </c>
      <c r="B773" s="13" t="s">
        <v>56</v>
      </c>
      <c r="C773" s="13" t="s">
        <v>26</v>
      </c>
      <c r="D773" s="13" t="s">
        <v>27</v>
      </c>
      <c r="E773" s="12">
        <v>15</v>
      </c>
      <c r="F773" s="14">
        <v>1</v>
      </c>
      <c r="G773" s="12">
        <v>20510</v>
      </c>
      <c r="H773" s="13" t="s">
        <v>28</v>
      </c>
      <c r="I773" s="12">
        <v>14062</v>
      </c>
      <c r="J773" s="15">
        <v>6.3</v>
      </c>
      <c r="K773" s="14">
        <v>66000</v>
      </c>
      <c r="L773" s="16">
        <v>192000</v>
      </c>
    </row>
    <row r="774" spans="1:12" x14ac:dyDescent="0.25">
      <c r="A774" s="12">
        <v>1981</v>
      </c>
      <c r="B774" s="13" t="s">
        <v>56</v>
      </c>
      <c r="C774" s="13" t="s">
        <v>26</v>
      </c>
      <c r="D774" s="13" t="s">
        <v>29</v>
      </c>
      <c r="E774" s="12">
        <v>16</v>
      </c>
      <c r="F774" s="14">
        <v>1</v>
      </c>
      <c r="G774" s="12">
        <v>20510</v>
      </c>
      <c r="H774" s="13" t="s">
        <v>28</v>
      </c>
      <c r="I774" s="12">
        <v>10380</v>
      </c>
      <c r="J774" s="17"/>
      <c r="K774" s="17"/>
      <c r="L774" s="18"/>
    </row>
    <row r="775" spans="1:12" x14ac:dyDescent="0.25">
      <c r="A775" s="12">
        <v>1981</v>
      </c>
      <c r="B775" s="13" t="s">
        <v>56</v>
      </c>
      <c r="C775" s="13" t="s">
        <v>26</v>
      </c>
      <c r="D775" s="13" t="s">
        <v>30</v>
      </c>
      <c r="E775" s="12">
        <v>18</v>
      </c>
      <c r="F775" s="14">
        <v>1</v>
      </c>
      <c r="G775" s="12">
        <v>20510</v>
      </c>
      <c r="H775" s="13" t="s">
        <v>28</v>
      </c>
      <c r="I775" s="12">
        <v>10570</v>
      </c>
      <c r="J775" s="17"/>
      <c r="K775" s="17"/>
      <c r="L775" s="18"/>
    </row>
    <row r="776" spans="1:12" x14ac:dyDescent="0.25">
      <c r="A776" s="12">
        <v>1981</v>
      </c>
      <c r="B776" s="13" t="s">
        <v>56</v>
      </c>
      <c r="C776" s="13" t="s">
        <v>26</v>
      </c>
      <c r="D776" s="13" t="s">
        <v>31</v>
      </c>
      <c r="E776" s="12">
        <v>17</v>
      </c>
      <c r="F776" s="14">
        <v>1</v>
      </c>
      <c r="G776" s="12">
        <v>20510</v>
      </c>
      <c r="H776" s="13" t="s">
        <v>28</v>
      </c>
      <c r="I776" s="12">
        <v>11440</v>
      </c>
      <c r="J776" s="17"/>
      <c r="K776" s="17"/>
      <c r="L776" s="18"/>
    </row>
    <row r="777" spans="1:12" x14ac:dyDescent="0.25">
      <c r="A777" s="12">
        <v>1981</v>
      </c>
      <c r="B777" s="13" t="s">
        <v>56</v>
      </c>
      <c r="C777" s="13" t="s">
        <v>50</v>
      </c>
      <c r="D777" s="13" t="s">
        <v>51</v>
      </c>
      <c r="E777" s="12">
        <v>9</v>
      </c>
      <c r="F777" s="14">
        <v>1</v>
      </c>
      <c r="G777" s="12">
        <v>20510</v>
      </c>
      <c r="H777" s="13" t="s">
        <v>28</v>
      </c>
      <c r="I777" s="12">
        <v>5060</v>
      </c>
      <c r="J777" s="15">
        <v>3.6</v>
      </c>
      <c r="K777" s="14">
        <v>92000</v>
      </c>
      <c r="L777" s="16">
        <v>211000</v>
      </c>
    </row>
    <row r="778" spans="1:12" x14ac:dyDescent="0.25">
      <c r="A778" s="12">
        <v>1981</v>
      </c>
      <c r="B778" s="13" t="s">
        <v>56</v>
      </c>
      <c r="C778" s="13" t="s">
        <v>32</v>
      </c>
      <c r="D778" s="13" t="s">
        <v>33</v>
      </c>
      <c r="E778" s="12">
        <v>36</v>
      </c>
      <c r="F778" s="14">
        <v>0</v>
      </c>
      <c r="G778" s="12">
        <v>20510</v>
      </c>
      <c r="H778" s="13" t="s">
        <v>28</v>
      </c>
      <c r="I778" s="12">
        <v>6346</v>
      </c>
      <c r="J778" s="17"/>
      <c r="K778" s="17"/>
      <c r="L778" s="18"/>
    </row>
    <row r="779" spans="1:12" x14ac:dyDescent="0.25">
      <c r="A779" s="12">
        <v>1981</v>
      </c>
      <c r="B779" s="13" t="s">
        <v>56</v>
      </c>
      <c r="C779" s="13" t="s">
        <v>32</v>
      </c>
      <c r="D779" s="13" t="s">
        <v>34</v>
      </c>
      <c r="E779" s="12">
        <v>30</v>
      </c>
      <c r="F779" s="14">
        <v>1</v>
      </c>
      <c r="G779" s="12">
        <v>20510</v>
      </c>
      <c r="H779" s="13" t="s">
        <v>28</v>
      </c>
      <c r="I779" s="12">
        <v>6071</v>
      </c>
      <c r="J779" s="15">
        <v>5.4</v>
      </c>
      <c r="K779" s="14">
        <v>96000</v>
      </c>
      <c r="L779" s="16">
        <v>244000</v>
      </c>
    </row>
    <row r="780" spans="1:12" x14ac:dyDescent="0.25">
      <c r="A780" s="12">
        <v>1981</v>
      </c>
      <c r="B780" s="13" t="s">
        <v>56</v>
      </c>
      <c r="C780" s="13" t="s">
        <v>32</v>
      </c>
      <c r="D780" s="13" t="s">
        <v>35</v>
      </c>
      <c r="E780" s="12">
        <v>35</v>
      </c>
      <c r="F780" s="14">
        <v>1</v>
      </c>
      <c r="G780" s="12">
        <v>20510</v>
      </c>
      <c r="H780" s="13" t="s">
        <v>28</v>
      </c>
      <c r="I780" s="12">
        <v>9580</v>
      </c>
      <c r="J780" s="17"/>
      <c r="K780" s="17"/>
      <c r="L780" s="18"/>
    </row>
    <row r="781" spans="1:12" x14ac:dyDescent="0.25">
      <c r="A781" s="12">
        <v>1981</v>
      </c>
      <c r="B781" s="13" t="s">
        <v>56</v>
      </c>
      <c r="C781" s="13" t="s">
        <v>37</v>
      </c>
      <c r="D781" s="13" t="s">
        <v>39</v>
      </c>
      <c r="E781" s="12">
        <v>39</v>
      </c>
      <c r="F781" s="14">
        <v>1</v>
      </c>
      <c r="G781" s="12">
        <v>20510</v>
      </c>
      <c r="H781" s="13" t="s">
        <v>28</v>
      </c>
      <c r="I781" s="12">
        <v>1831</v>
      </c>
      <c r="J781" s="17"/>
      <c r="K781" s="17"/>
      <c r="L781" s="18"/>
    </row>
    <row r="782" spans="1:12" x14ac:dyDescent="0.25">
      <c r="A782" s="12">
        <v>1981</v>
      </c>
      <c r="B782" s="13" t="s">
        <v>56</v>
      </c>
      <c r="C782" s="13" t="s">
        <v>37</v>
      </c>
      <c r="D782" s="13" t="s">
        <v>41</v>
      </c>
      <c r="E782" s="12">
        <v>49</v>
      </c>
      <c r="F782" s="14">
        <v>0</v>
      </c>
      <c r="G782" s="12">
        <v>20510</v>
      </c>
      <c r="H782" s="13" t="s">
        <v>28</v>
      </c>
      <c r="I782" s="12">
        <v>0</v>
      </c>
      <c r="J782" s="17"/>
      <c r="K782" s="17"/>
      <c r="L782" s="18"/>
    </row>
    <row r="783" spans="1:12" x14ac:dyDescent="0.25">
      <c r="A783" s="12">
        <v>1981</v>
      </c>
      <c r="B783" s="13" t="s">
        <v>56</v>
      </c>
      <c r="C783" s="13" t="s">
        <v>37</v>
      </c>
      <c r="D783" s="13" t="s">
        <v>42</v>
      </c>
      <c r="E783" s="12">
        <v>45</v>
      </c>
      <c r="F783" s="14">
        <v>1</v>
      </c>
      <c r="G783" s="12">
        <v>20510</v>
      </c>
      <c r="H783" s="13" t="s">
        <v>28</v>
      </c>
      <c r="I783" s="12">
        <v>4775</v>
      </c>
      <c r="J783" s="17"/>
      <c r="K783" s="17"/>
      <c r="L783" s="16">
        <v>682000</v>
      </c>
    </row>
    <row r="784" spans="1:12" x14ac:dyDescent="0.25">
      <c r="A784" s="12">
        <v>1981</v>
      </c>
      <c r="B784" s="13" t="s">
        <v>56</v>
      </c>
      <c r="C784" s="13" t="s">
        <v>44</v>
      </c>
      <c r="D784" s="13" t="s">
        <v>45</v>
      </c>
      <c r="E784" s="12">
        <v>38</v>
      </c>
      <c r="F784" s="14">
        <v>1</v>
      </c>
      <c r="G784" s="12">
        <v>20510</v>
      </c>
      <c r="H784" s="13" t="s">
        <v>28</v>
      </c>
      <c r="I784" s="12">
        <v>5782</v>
      </c>
      <c r="J784" s="15">
        <v>7.65</v>
      </c>
      <c r="K784" s="14">
        <v>44000</v>
      </c>
      <c r="L784" s="16">
        <v>114000</v>
      </c>
    </row>
    <row r="785" spans="1:12" x14ac:dyDescent="0.25">
      <c r="A785" s="12">
        <v>1981</v>
      </c>
      <c r="B785" s="13" t="s">
        <v>56</v>
      </c>
      <c r="C785" s="13" t="s">
        <v>48</v>
      </c>
      <c r="D785" s="13" t="s">
        <v>49</v>
      </c>
      <c r="E785" s="12">
        <v>25</v>
      </c>
      <c r="F785" s="14">
        <v>1</v>
      </c>
      <c r="G785" s="12">
        <v>20510</v>
      </c>
      <c r="H785" s="13" t="s">
        <v>28</v>
      </c>
      <c r="I785" s="12">
        <v>9147</v>
      </c>
      <c r="J785" s="15">
        <v>5.4</v>
      </c>
      <c r="K785" s="14">
        <v>51000</v>
      </c>
      <c r="L785" s="16">
        <v>128000</v>
      </c>
    </row>
    <row r="786" spans="1:12" x14ac:dyDescent="0.25">
      <c r="A786" s="12">
        <v>1980</v>
      </c>
      <c r="B786" s="13" t="s">
        <v>56</v>
      </c>
      <c r="C786" s="13" t="s">
        <v>26</v>
      </c>
      <c r="D786" s="13" t="s">
        <v>27</v>
      </c>
      <c r="E786" s="12">
        <v>15</v>
      </c>
      <c r="F786" s="14">
        <v>1</v>
      </c>
      <c r="G786" s="12">
        <v>20510</v>
      </c>
      <c r="H786" s="13" t="s">
        <v>28</v>
      </c>
      <c r="I786" s="12">
        <v>14062</v>
      </c>
      <c r="J786" s="15">
        <v>4.95</v>
      </c>
      <c r="K786" s="14">
        <v>53000</v>
      </c>
      <c r="L786" s="16">
        <v>131000</v>
      </c>
    </row>
    <row r="787" spans="1:12" x14ac:dyDescent="0.25">
      <c r="A787" s="12">
        <v>1980</v>
      </c>
      <c r="B787" s="13" t="s">
        <v>56</v>
      </c>
      <c r="C787" s="13" t="s">
        <v>26</v>
      </c>
      <c r="D787" s="13" t="s">
        <v>29</v>
      </c>
      <c r="E787" s="12">
        <v>16</v>
      </c>
      <c r="F787" s="14">
        <v>1</v>
      </c>
      <c r="G787" s="12">
        <v>20510</v>
      </c>
      <c r="H787" s="13" t="s">
        <v>28</v>
      </c>
      <c r="I787" s="12">
        <v>10380</v>
      </c>
      <c r="J787" s="17"/>
      <c r="K787" s="17"/>
      <c r="L787" s="18"/>
    </row>
    <row r="788" spans="1:12" x14ac:dyDescent="0.25">
      <c r="A788" s="12">
        <v>1980</v>
      </c>
      <c r="B788" s="13" t="s">
        <v>56</v>
      </c>
      <c r="C788" s="13" t="s">
        <v>26</v>
      </c>
      <c r="D788" s="13" t="s">
        <v>30</v>
      </c>
      <c r="E788" s="12">
        <v>18</v>
      </c>
      <c r="F788" s="14">
        <v>1</v>
      </c>
      <c r="G788" s="12">
        <v>20510</v>
      </c>
      <c r="H788" s="13" t="s">
        <v>28</v>
      </c>
      <c r="I788" s="12">
        <v>10570</v>
      </c>
      <c r="J788" s="17"/>
      <c r="K788" s="17"/>
      <c r="L788" s="18"/>
    </row>
    <row r="789" spans="1:12" x14ac:dyDescent="0.25">
      <c r="A789" s="12">
        <v>1980</v>
      </c>
      <c r="B789" s="13" t="s">
        <v>56</v>
      </c>
      <c r="C789" s="13" t="s">
        <v>26</v>
      </c>
      <c r="D789" s="13" t="s">
        <v>31</v>
      </c>
      <c r="E789" s="12">
        <v>17</v>
      </c>
      <c r="F789" s="14">
        <v>1</v>
      </c>
      <c r="G789" s="12">
        <v>20510</v>
      </c>
      <c r="H789" s="13" t="s">
        <v>28</v>
      </c>
      <c r="I789" s="12">
        <v>11440</v>
      </c>
      <c r="J789" s="17"/>
      <c r="K789" s="17"/>
      <c r="L789" s="18"/>
    </row>
    <row r="790" spans="1:12" x14ac:dyDescent="0.25">
      <c r="A790" s="12">
        <v>1980</v>
      </c>
      <c r="B790" s="13" t="s">
        <v>56</v>
      </c>
      <c r="C790" s="13" t="s">
        <v>50</v>
      </c>
      <c r="D790" s="13" t="s">
        <v>51</v>
      </c>
      <c r="E790" s="12">
        <v>9</v>
      </c>
      <c r="F790" s="14">
        <v>1</v>
      </c>
      <c r="G790" s="12">
        <v>20510</v>
      </c>
      <c r="H790" s="13" t="s">
        <v>28</v>
      </c>
      <c r="I790" s="12">
        <v>5060</v>
      </c>
      <c r="J790" s="15">
        <v>2.7</v>
      </c>
      <c r="K790" s="14">
        <v>73000</v>
      </c>
      <c r="L790" s="16">
        <v>167000</v>
      </c>
    </row>
    <row r="791" spans="1:12" x14ac:dyDescent="0.25">
      <c r="A791" s="12">
        <v>1980</v>
      </c>
      <c r="B791" s="13" t="s">
        <v>56</v>
      </c>
      <c r="C791" s="13" t="s">
        <v>32</v>
      </c>
      <c r="D791" s="13" t="s">
        <v>33</v>
      </c>
      <c r="E791" s="12">
        <v>36</v>
      </c>
      <c r="F791" s="14">
        <v>0</v>
      </c>
      <c r="G791" s="12">
        <v>20510</v>
      </c>
      <c r="H791" s="13" t="s">
        <v>28</v>
      </c>
      <c r="I791" s="12">
        <v>6346</v>
      </c>
      <c r="J791" s="17"/>
      <c r="K791" s="17"/>
      <c r="L791" s="18"/>
    </row>
    <row r="792" spans="1:12" x14ac:dyDescent="0.25">
      <c r="A792" s="12">
        <v>1980</v>
      </c>
      <c r="B792" s="13" t="s">
        <v>56</v>
      </c>
      <c r="C792" s="13" t="s">
        <v>32</v>
      </c>
      <c r="D792" s="13" t="s">
        <v>34</v>
      </c>
      <c r="E792" s="12">
        <v>30</v>
      </c>
      <c r="F792" s="14">
        <v>1</v>
      </c>
      <c r="G792" s="12">
        <v>20510</v>
      </c>
      <c r="H792" s="13" t="s">
        <v>28</v>
      </c>
      <c r="I792" s="12">
        <v>8083</v>
      </c>
      <c r="J792" s="15">
        <v>4.5</v>
      </c>
      <c r="K792" s="14">
        <v>82000</v>
      </c>
      <c r="L792" s="16">
        <v>226000</v>
      </c>
    </row>
    <row r="793" spans="1:12" x14ac:dyDescent="0.25">
      <c r="A793" s="12">
        <v>1980</v>
      </c>
      <c r="B793" s="13" t="s">
        <v>56</v>
      </c>
      <c r="C793" s="13" t="s">
        <v>32</v>
      </c>
      <c r="D793" s="13" t="s">
        <v>35</v>
      </c>
      <c r="E793" s="12">
        <v>35</v>
      </c>
      <c r="F793" s="14">
        <v>1</v>
      </c>
      <c r="G793" s="12">
        <v>20510</v>
      </c>
      <c r="H793" s="13" t="s">
        <v>28</v>
      </c>
      <c r="I793" s="12">
        <v>9580</v>
      </c>
      <c r="J793" s="17"/>
      <c r="K793" s="17"/>
      <c r="L793" s="18"/>
    </row>
    <row r="794" spans="1:12" x14ac:dyDescent="0.25">
      <c r="A794" s="12">
        <v>1980</v>
      </c>
      <c r="B794" s="13" t="s">
        <v>56</v>
      </c>
      <c r="C794" s="13" t="s">
        <v>37</v>
      </c>
      <c r="D794" s="13" t="s">
        <v>39</v>
      </c>
      <c r="E794" s="12">
        <v>39</v>
      </c>
      <c r="F794" s="14">
        <v>1</v>
      </c>
      <c r="G794" s="12">
        <v>20510</v>
      </c>
      <c r="H794" s="13" t="s">
        <v>28</v>
      </c>
      <c r="I794" s="12">
        <v>1831</v>
      </c>
      <c r="J794" s="17"/>
      <c r="K794" s="17"/>
      <c r="L794" s="18"/>
    </row>
    <row r="795" spans="1:12" x14ac:dyDescent="0.25">
      <c r="A795" s="12">
        <v>1980</v>
      </c>
      <c r="B795" s="13" t="s">
        <v>56</v>
      </c>
      <c r="C795" s="13" t="s">
        <v>37</v>
      </c>
      <c r="D795" s="13" t="s">
        <v>41</v>
      </c>
      <c r="E795" s="12">
        <v>49</v>
      </c>
      <c r="F795" s="14">
        <v>0</v>
      </c>
      <c r="G795" s="12">
        <v>20510</v>
      </c>
      <c r="H795" s="13" t="s">
        <v>28</v>
      </c>
      <c r="I795" s="12">
        <v>0</v>
      </c>
      <c r="J795" s="17"/>
      <c r="K795" s="17"/>
      <c r="L795" s="18"/>
    </row>
    <row r="796" spans="1:12" x14ac:dyDescent="0.25">
      <c r="A796" s="12">
        <v>1980</v>
      </c>
      <c r="B796" s="13" t="s">
        <v>56</v>
      </c>
      <c r="C796" s="13" t="s">
        <v>37</v>
      </c>
      <c r="D796" s="13" t="s">
        <v>42</v>
      </c>
      <c r="E796" s="12">
        <v>45</v>
      </c>
      <c r="F796" s="14">
        <v>1</v>
      </c>
      <c r="G796" s="12">
        <v>20510</v>
      </c>
      <c r="H796" s="13" t="s">
        <v>28</v>
      </c>
      <c r="I796" s="12">
        <v>4775</v>
      </c>
      <c r="J796" s="17"/>
      <c r="K796" s="17"/>
      <c r="L796" s="16">
        <v>551000</v>
      </c>
    </row>
    <row r="797" spans="1:12" x14ac:dyDescent="0.25">
      <c r="A797" s="12">
        <v>1980</v>
      </c>
      <c r="B797" s="13" t="s">
        <v>56</v>
      </c>
      <c r="C797" s="13" t="s">
        <v>44</v>
      </c>
      <c r="D797" s="13" t="s">
        <v>45</v>
      </c>
      <c r="E797" s="12">
        <v>38</v>
      </c>
      <c r="F797" s="14">
        <v>1</v>
      </c>
      <c r="G797" s="12">
        <v>20510</v>
      </c>
      <c r="H797" s="13" t="s">
        <v>28</v>
      </c>
      <c r="I797" s="12">
        <v>5782</v>
      </c>
      <c r="J797" s="15">
        <v>5.85</v>
      </c>
      <c r="K797" s="14">
        <v>33000</v>
      </c>
      <c r="L797" s="16">
        <v>84000</v>
      </c>
    </row>
    <row r="798" spans="1:12" x14ac:dyDescent="0.25">
      <c r="A798" s="12">
        <v>1980</v>
      </c>
      <c r="B798" s="13" t="s">
        <v>56</v>
      </c>
      <c r="C798" s="13" t="s">
        <v>48</v>
      </c>
      <c r="D798" s="13" t="s">
        <v>49</v>
      </c>
      <c r="E798" s="12">
        <v>25</v>
      </c>
      <c r="F798" s="14">
        <v>1</v>
      </c>
      <c r="G798" s="12">
        <v>20510</v>
      </c>
      <c r="H798" s="13" t="s">
        <v>28</v>
      </c>
      <c r="I798" s="12">
        <v>9147</v>
      </c>
      <c r="J798" s="15">
        <v>3.6</v>
      </c>
      <c r="K798" s="14">
        <v>35000</v>
      </c>
      <c r="L798" s="16">
        <v>96000</v>
      </c>
    </row>
    <row r="799" spans="1:12" x14ac:dyDescent="0.25">
      <c r="A799" s="12">
        <v>1979</v>
      </c>
      <c r="B799" s="13" t="s">
        <v>56</v>
      </c>
      <c r="C799" s="13" t="s">
        <v>26</v>
      </c>
      <c r="D799" s="13" t="s">
        <v>27</v>
      </c>
      <c r="E799" s="12">
        <v>15</v>
      </c>
      <c r="F799" s="14">
        <v>1</v>
      </c>
      <c r="G799" s="12">
        <v>20510</v>
      </c>
      <c r="H799" s="13" t="s">
        <v>28</v>
      </c>
      <c r="I799" s="12">
        <v>14062</v>
      </c>
      <c r="J799" s="15">
        <v>2.25</v>
      </c>
      <c r="K799" s="14">
        <v>110000</v>
      </c>
      <c r="L799" s="16">
        <v>185000</v>
      </c>
    </row>
    <row r="800" spans="1:12" x14ac:dyDescent="0.25">
      <c r="A800" s="12">
        <v>1979</v>
      </c>
      <c r="B800" s="13" t="s">
        <v>56</v>
      </c>
      <c r="C800" s="13" t="s">
        <v>26</v>
      </c>
      <c r="D800" s="13" t="s">
        <v>29</v>
      </c>
      <c r="E800" s="12">
        <v>16</v>
      </c>
      <c r="F800" s="14">
        <v>1</v>
      </c>
      <c r="G800" s="12">
        <v>20510</v>
      </c>
      <c r="H800" s="13" t="s">
        <v>28</v>
      </c>
      <c r="I800" s="12">
        <v>10380</v>
      </c>
      <c r="J800" s="17"/>
      <c r="K800" s="17"/>
      <c r="L800" s="18"/>
    </row>
    <row r="801" spans="1:12" x14ac:dyDescent="0.25">
      <c r="A801" s="12">
        <v>1979</v>
      </c>
      <c r="B801" s="13" t="s">
        <v>56</v>
      </c>
      <c r="C801" s="13" t="s">
        <v>26</v>
      </c>
      <c r="D801" s="13" t="s">
        <v>30</v>
      </c>
      <c r="E801" s="12">
        <v>18</v>
      </c>
      <c r="F801" s="14">
        <v>1</v>
      </c>
      <c r="G801" s="12">
        <v>20510</v>
      </c>
      <c r="H801" s="13" t="s">
        <v>28</v>
      </c>
      <c r="I801" s="12">
        <v>10570</v>
      </c>
      <c r="J801" s="17"/>
      <c r="K801" s="17"/>
      <c r="L801" s="18"/>
    </row>
    <row r="802" spans="1:12" x14ac:dyDescent="0.25">
      <c r="A802" s="12">
        <v>1979</v>
      </c>
      <c r="B802" s="13" t="s">
        <v>56</v>
      </c>
      <c r="C802" s="13" t="s">
        <v>26</v>
      </c>
      <c r="D802" s="13" t="s">
        <v>31</v>
      </c>
      <c r="E802" s="12">
        <v>17</v>
      </c>
      <c r="F802" s="14">
        <v>1</v>
      </c>
      <c r="G802" s="12">
        <v>20510</v>
      </c>
      <c r="H802" s="13" t="s">
        <v>28</v>
      </c>
      <c r="I802" s="12">
        <v>11440</v>
      </c>
      <c r="J802" s="17"/>
      <c r="K802" s="17"/>
      <c r="L802" s="18"/>
    </row>
    <row r="803" spans="1:12" x14ac:dyDescent="0.25">
      <c r="A803" s="12">
        <v>1979</v>
      </c>
      <c r="B803" s="13" t="s">
        <v>56</v>
      </c>
      <c r="C803" s="13" t="s">
        <v>50</v>
      </c>
      <c r="D803" s="13" t="s">
        <v>51</v>
      </c>
      <c r="E803" s="12">
        <v>9</v>
      </c>
      <c r="F803" s="14">
        <v>1</v>
      </c>
      <c r="G803" s="12">
        <v>20510</v>
      </c>
      <c r="H803" s="13" t="s">
        <v>28</v>
      </c>
      <c r="I803" s="12">
        <v>4290</v>
      </c>
      <c r="J803" s="17"/>
      <c r="K803" s="17"/>
      <c r="L803" s="18"/>
    </row>
    <row r="804" spans="1:12" x14ac:dyDescent="0.25">
      <c r="A804" s="12">
        <v>1979</v>
      </c>
      <c r="B804" s="13" t="s">
        <v>56</v>
      </c>
      <c r="C804" s="13" t="s">
        <v>50</v>
      </c>
      <c r="D804" s="13" t="s">
        <v>52</v>
      </c>
      <c r="E804" s="12">
        <v>8</v>
      </c>
      <c r="F804" s="14">
        <v>1</v>
      </c>
      <c r="G804" s="12">
        <v>20510</v>
      </c>
      <c r="H804" s="13" t="s">
        <v>28</v>
      </c>
      <c r="I804" s="12">
        <v>2440</v>
      </c>
      <c r="J804" s="15">
        <v>3.15</v>
      </c>
      <c r="K804" s="14">
        <v>81000</v>
      </c>
      <c r="L804" s="16">
        <v>203000</v>
      </c>
    </row>
    <row r="805" spans="1:12" x14ac:dyDescent="0.25">
      <c r="A805" s="12">
        <v>1979</v>
      </c>
      <c r="B805" s="13" t="s">
        <v>56</v>
      </c>
      <c r="C805" s="13" t="s">
        <v>32</v>
      </c>
      <c r="D805" s="13" t="s">
        <v>34</v>
      </c>
      <c r="E805" s="12">
        <v>30</v>
      </c>
      <c r="F805" s="14">
        <v>1</v>
      </c>
      <c r="G805" s="12">
        <v>20510</v>
      </c>
      <c r="H805" s="13" t="s">
        <v>28</v>
      </c>
      <c r="I805" s="12">
        <v>8083</v>
      </c>
      <c r="J805" s="15">
        <v>6.3</v>
      </c>
      <c r="K805" s="14">
        <v>108000</v>
      </c>
      <c r="L805" s="16">
        <v>319000</v>
      </c>
    </row>
    <row r="806" spans="1:12" x14ac:dyDescent="0.25">
      <c r="A806" s="12">
        <v>1979</v>
      </c>
      <c r="B806" s="13" t="s">
        <v>56</v>
      </c>
      <c r="C806" s="13" t="s">
        <v>32</v>
      </c>
      <c r="D806" s="13" t="s">
        <v>35</v>
      </c>
      <c r="E806" s="12">
        <v>35</v>
      </c>
      <c r="F806" s="14">
        <v>1</v>
      </c>
      <c r="G806" s="12">
        <v>20510</v>
      </c>
      <c r="H806" s="13" t="s">
        <v>28</v>
      </c>
      <c r="I806" s="12">
        <v>9580</v>
      </c>
      <c r="J806" s="17"/>
      <c r="K806" s="17"/>
      <c r="L806" s="18"/>
    </row>
    <row r="807" spans="1:12" x14ac:dyDescent="0.25">
      <c r="A807" s="12">
        <v>1979</v>
      </c>
      <c r="B807" s="13" t="s">
        <v>56</v>
      </c>
      <c r="C807" s="13" t="s">
        <v>37</v>
      </c>
      <c r="D807" s="13" t="s">
        <v>39</v>
      </c>
      <c r="E807" s="12">
        <v>39</v>
      </c>
      <c r="F807" s="14">
        <v>1</v>
      </c>
      <c r="G807" s="12">
        <v>20510</v>
      </c>
      <c r="H807" s="13" t="s">
        <v>28</v>
      </c>
      <c r="I807" s="12">
        <v>1831</v>
      </c>
      <c r="J807" s="17"/>
      <c r="K807" s="17"/>
      <c r="L807" s="18"/>
    </row>
    <row r="808" spans="1:12" x14ac:dyDescent="0.25">
      <c r="A808" s="12">
        <v>1979</v>
      </c>
      <c r="B808" s="13" t="s">
        <v>56</v>
      </c>
      <c r="C808" s="13" t="s">
        <v>37</v>
      </c>
      <c r="D808" s="13" t="s">
        <v>41</v>
      </c>
      <c r="E808" s="12">
        <v>49</v>
      </c>
      <c r="F808" s="14">
        <v>0</v>
      </c>
      <c r="G808" s="12">
        <v>20510</v>
      </c>
      <c r="H808" s="13" t="s">
        <v>28</v>
      </c>
      <c r="I808" s="12">
        <v>0</v>
      </c>
      <c r="J808" s="17"/>
      <c r="K808" s="17"/>
      <c r="L808" s="18"/>
    </row>
    <row r="809" spans="1:12" x14ac:dyDescent="0.25">
      <c r="A809" s="12">
        <v>1979</v>
      </c>
      <c r="B809" s="13" t="s">
        <v>56</v>
      </c>
      <c r="C809" s="13" t="s">
        <v>37</v>
      </c>
      <c r="D809" s="13" t="s">
        <v>42</v>
      </c>
      <c r="E809" s="12">
        <v>45</v>
      </c>
      <c r="F809" s="14">
        <v>1</v>
      </c>
      <c r="G809" s="12">
        <v>20510</v>
      </c>
      <c r="H809" s="13" t="s">
        <v>28</v>
      </c>
      <c r="I809" s="12">
        <v>4775</v>
      </c>
      <c r="J809" s="15">
        <v>4.5</v>
      </c>
      <c r="K809" s="14">
        <v>48000</v>
      </c>
      <c r="L809" s="16">
        <v>139000</v>
      </c>
    </row>
    <row r="810" spans="1:12" x14ac:dyDescent="0.25">
      <c r="A810" s="12">
        <v>1979</v>
      </c>
      <c r="B810" s="13" t="s">
        <v>56</v>
      </c>
      <c r="C810" s="13" t="s">
        <v>44</v>
      </c>
      <c r="D810" s="13" t="s">
        <v>45</v>
      </c>
      <c r="E810" s="12">
        <v>38</v>
      </c>
      <c r="F810" s="14">
        <v>1</v>
      </c>
      <c r="G810" s="12">
        <v>20510</v>
      </c>
      <c r="H810" s="13" t="s">
        <v>28</v>
      </c>
      <c r="I810" s="12">
        <v>5782</v>
      </c>
      <c r="J810" s="15">
        <v>4.95</v>
      </c>
      <c r="K810" s="14">
        <v>29000</v>
      </c>
      <c r="L810" s="16">
        <v>92000</v>
      </c>
    </row>
    <row r="811" spans="1:12" x14ac:dyDescent="0.25">
      <c r="A811" s="8">
        <v>1979</v>
      </c>
      <c r="B811" s="19" t="s">
        <v>56</v>
      </c>
      <c r="C811" s="19" t="s">
        <v>48</v>
      </c>
      <c r="D811" s="19" t="s">
        <v>49</v>
      </c>
      <c r="E811" s="8">
        <v>25</v>
      </c>
      <c r="F811" s="20">
        <v>1</v>
      </c>
      <c r="G811" s="8">
        <v>20510</v>
      </c>
      <c r="H811" s="19" t="s">
        <v>28</v>
      </c>
      <c r="I811" s="8">
        <v>9147</v>
      </c>
      <c r="J811" s="21">
        <v>4.05</v>
      </c>
      <c r="K811" s="20">
        <v>37000</v>
      </c>
      <c r="L811" s="22">
        <v>101000</v>
      </c>
    </row>
    <row r="812" spans="1:12" x14ac:dyDescent="0.25">
      <c r="A812" s="1" t="s">
        <v>2</v>
      </c>
    </row>
  </sheetData>
  <mergeCells count="7">
    <mergeCell ref="A7:M7"/>
    <mergeCell ref="A16:F16"/>
    <mergeCell ref="A1:M1"/>
    <mergeCell ref="A2:M2"/>
    <mergeCell ref="A4:M4"/>
    <mergeCell ref="A5:M5"/>
    <mergeCell ref="A6:M6"/>
  </mergeCells>
  <hyperlinks>
    <hyperlink ref="A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5"/>
  <sheetViews>
    <sheetView topLeftCell="A2" workbookViewId="0">
      <selection activeCell="H44" sqref="A4:H44"/>
    </sheetView>
  </sheetViews>
  <sheetFormatPr defaultRowHeight="15" x14ac:dyDescent="0.25"/>
  <cols>
    <col min="1" max="1" width="13.140625" bestFit="1" customWidth="1"/>
    <col min="2" max="2" width="16.28515625" bestFit="1" customWidth="1"/>
    <col min="3" max="3" width="12" bestFit="1" customWidth="1"/>
    <col min="4" max="4" width="20.42578125" bestFit="1" customWidth="1"/>
    <col min="5" max="5" width="21.85546875" bestFit="1" customWidth="1"/>
    <col min="6" max="6" width="12.85546875" bestFit="1" customWidth="1"/>
    <col min="7" max="7" width="21.85546875" bestFit="1" customWidth="1"/>
    <col min="8" max="8" width="12" bestFit="1" customWidth="1"/>
    <col min="9" max="9" width="13.42578125" bestFit="1" customWidth="1"/>
    <col min="10" max="10" width="14.42578125" bestFit="1" customWidth="1"/>
    <col min="11" max="11" width="17.28515625" bestFit="1" customWidth="1"/>
    <col min="12" max="12" width="14.5703125" bestFit="1" customWidth="1"/>
    <col min="13" max="13" width="12.28515625" bestFit="1" customWidth="1"/>
    <col min="14" max="14" width="17.85546875" bestFit="1" customWidth="1"/>
    <col min="15" max="15" width="18.85546875" bestFit="1" customWidth="1"/>
    <col min="16" max="16" width="16.7109375" bestFit="1" customWidth="1"/>
    <col min="17" max="17" width="17.42578125" bestFit="1" customWidth="1"/>
    <col min="18" max="19" width="15" bestFit="1" customWidth="1"/>
    <col min="20" max="20" width="15.28515625" bestFit="1" customWidth="1"/>
    <col min="21" max="21" width="15" bestFit="1" customWidth="1"/>
    <col min="22" max="22" width="15.28515625" bestFit="1" customWidth="1"/>
    <col min="23" max="23" width="13.42578125" bestFit="1" customWidth="1"/>
    <col min="24" max="24" width="18.42578125" bestFit="1" customWidth="1"/>
    <col min="25" max="25" width="15.5703125" bestFit="1" customWidth="1"/>
    <col min="26" max="26" width="12" bestFit="1" customWidth="1"/>
    <col min="27" max="27" width="13.85546875" bestFit="1" customWidth="1"/>
    <col min="28" max="28" width="12" bestFit="1" customWidth="1"/>
  </cols>
  <sheetData>
    <row r="3" spans="1:8" x14ac:dyDescent="0.25">
      <c r="A3" s="27" t="s">
        <v>62</v>
      </c>
      <c r="B3" s="27" t="s">
        <v>63</v>
      </c>
    </row>
    <row r="4" spans="1:8" x14ac:dyDescent="0.25">
      <c r="A4" s="27" t="s">
        <v>60</v>
      </c>
      <c r="B4" t="s">
        <v>26</v>
      </c>
      <c r="C4" t="s">
        <v>50</v>
      </c>
      <c r="D4" t="s">
        <v>32</v>
      </c>
      <c r="E4" t="s">
        <v>37</v>
      </c>
      <c r="F4" t="s">
        <v>44</v>
      </c>
      <c r="G4" t="s">
        <v>48</v>
      </c>
      <c r="H4" t="s">
        <v>61</v>
      </c>
    </row>
    <row r="5" spans="1:8" x14ac:dyDescent="0.25">
      <c r="A5" s="28">
        <v>1979</v>
      </c>
      <c r="B5" s="29">
        <v>110000</v>
      </c>
      <c r="C5" s="29">
        <v>81000</v>
      </c>
      <c r="D5" s="29">
        <v>108000</v>
      </c>
      <c r="E5" s="29">
        <v>48000</v>
      </c>
      <c r="F5" s="29">
        <v>29000</v>
      </c>
      <c r="G5" s="29">
        <v>37000</v>
      </c>
      <c r="H5" s="29">
        <v>413000</v>
      </c>
    </row>
    <row r="6" spans="1:8" x14ac:dyDescent="0.25">
      <c r="A6" s="28">
        <v>1980</v>
      </c>
      <c r="B6" s="29">
        <v>53000</v>
      </c>
      <c r="C6" s="29">
        <v>73000</v>
      </c>
      <c r="D6" s="29">
        <v>82000</v>
      </c>
      <c r="E6" s="29"/>
      <c r="F6" s="29">
        <v>33000</v>
      </c>
      <c r="G6" s="29">
        <v>35000</v>
      </c>
      <c r="H6" s="29">
        <v>276000</v>
      </c>
    </row>
    <row r="7" spans="1:8" x14ac:dyDescent="0.25">
      <c r="A7" s="28">
        <v>1981</v>
      </c>
      <c r="B7" s="29">
        <v>66000</v>
      </c>
      <c r="C7" s="29">
        <v>92000</v>
      </c>
      <c r="D7" s="29">
        <v>96000</v>
      </c>
      <c r="E7" s="29"/>
      <c r="F7" s="29">
        <v>44000</v>
      </c>
      <c r="G7" s="29">
        <v>51000</v>
      </c>
      <c r="H7" s="29">
        <v>349000</v>
      </c>
    </row>
    <row r="8" spans="1:8" x14ac:dyDescent="0.25">
      <c r="A8" s="28">
        <v>1982</v>
      </c>
      <c r="B8" s="29">
        <v>128000</v>
      </c>
      <c r="C8" s="29">
        <v>120000</v>
      </c>
      <c r="D8" s="29">
        <v>155000</v>
      </c>
      <c r="E8" s="29">
        <v>69000</v>
      </c>
      <c r="F8" s="29">
        <v>57000</v>
      </c>
      <c r="G8" s="29">
        <v>85000</v>
      </c>
      <c r="H8" s="29">
        <v>614000</v>
      </c>
    </row>
    <row r="9" spans="1:8" x14ac:dyDescent="0.25">
      <c r="A9" s="28">
        <v>1983</v>
      </c>
      <c r="B9" s="29">
        <v>137000</v>
      </c>
      <c r="C9" s="29">
        <v>137000</v>
      </c>
      <c r="D9" s="29">
        <v>148000</v>
      </c>
      <c r="E9" s="29">
        <v>61000</v>
      </c>
      <c r="F9" s="29">
        <v>41000</v>
      </c>
      <c r="G9" s="29">
        <v>98000</v>
      </c>
      <c r="H9" s="29">
        <v>622000</v>
      </c>
    </row>
    <row r="10" spans="1:8" x14ac:dyDescent="0.25">
      <c r="A10" s="28">
        <v>1984</v>
      </c>
      <c r="B10" s="29">
        <v>162000</v>
      </c>
      <c r="C10" s="29">
        <v>154000</v>
      </c>
      <c r="D10" s="29">
        <v>167000</v>
      </c>
      <c r="E10" s="29">
        <v>64000</v>
      </c>
      <c r="F10" s="29">
        <v>44000</v>
      </c>
      <c r="G10" s="29">
        <v>94000</v>
      </c>
      <c r="H10" s="29">
        <v>685000</v>
      </c>
    </row>
    <row r="11" spans="1:8" x14ac:dyDescent="0.25">
      <c r="A11" s="28">
        <v>1985</v>
      </c>
      <c r="B11" s="29">
        <v>197000</v>
      </c>
      <c r="C11" s="29">
        <v>239000</v>
      </c>
      <c r="D11" s="29">
        <v>208000</v>
      </c>
      <c r="E11" s="29">
        <v>78000</v>
      </c>
      <c r="F11" s="29">
        <v>60000</v>
      </c>
      <c r="G11" s="29">
        <v>121000</v>
      </c>
      <c r="H11" s="29">
        <v>903000</v>
      </c>
    </row>
    <row r="12" spans="1:8" x14ac:dyDescent="0.25">
      <c r="A12" s="28">
        <v>1986</v>
      </c>
      <c r="B12" s="29">
        <v>162000</v>
      </c>
      <c r="C12" s="29">
        <v>205000</v>
      </c>
      <c r="D12" s="29">
        <v>197000</v>
      </c>
      <c r="E12" s="29">
        <v>90000</v>
      </c>
      <c r="F12" s="29">
        <v>76000</v>
      </c>
      <c r="G12" s="29">
        <v>109000</v>
      </c>
      <c r="H12" s="29">
        <v>839000</v>
      </c>
    </row>
    <row r="13" spans="1:8" x14ac:dyDescent="0.25">
      <c r="A13" s="28">
        <v>1987</v>
      </c>
      <c r="B13" s="29">
        <v>162000</v>
      </c>
      <c r="C13" s="29">
        <v>77000</v>
      </c>
      <c r="D13" s="29">
        <v>191000</v>
      </c>
      <c r="E13" s="29">
        <v>82000</v>
      </c>
      <c r="F13" s="29">
        <v>67000</v>
      </c>
      <c r="G13" s="29">
        <v>88000</v>
      </c>
      <c r="H13" s="29">
        <v>667000</v>
      </c>
    </row>
    <row r="14" spans="1:8" x14ac:dyDescent="0.25">
      <c r="A14" s="28">
        <v>1988</v>
      </c>
      <c r="B14" s="29">
        <v>132000</v>
      </c>
      <c r="C14" s="29">
        <v>92000</v>
      </c>
      <c r="D14" s="29">
        <v>654343.98230327456</v>
      </c>
      <c r="E14" s="29">
        <v>175728.60917878326</v>
      </c>
      <c r="F14" s="29">
        <v>124650.77378242719</v>
      </c>
      <c r="G14" s="29">
        <v>187376.48357973224</v>
      </c>
      <c r="H14" s="29">
        <v>1366099.8488442171</v>
      </c>
    </row>
    <row r="15" spans="1:8" x14ac:dyDescent="0.25">
      <c r="A15" s="28">
        <v>1989</v>
      </c>
      <c r="B15" s="29">
        <v>145000</v>
      </c>
      <c r="C15" s="29">
        <v>118000</v>
      </c>
      <c r="D15" s="29">
        <v>565588.68631056568</v>
      </c>
      <c r="E15" s="29">
        <v>225032.97733027471</v>
      </c>
      <c r="F15" s="29">
        <v>162477.14269095581</v>
      </c>
      <c r="G15" s="29">
        <v>121916.6771054611</v>
      </c>
      <c r="H15" s="29">
        <v>1338015.4834372574</v>
      </c>
    </row>
    <row r="16" spans="1:8" x14ac:dyDescent="0.25">
      <c r="A16" s="28">
        <v>1990</v>
      </c>
      <c r="B16" s="29">
        <v>75000</v>
      </c>
      <c r="C16" s="29">
        <v>72000</v>
      </c>
      <c r="D16" s="29">
        <v>540413.77259662305</v>
      </c>
      <c r="E16" s="29">
        <v>192657.62928410555</v>
      </c>
      <c r="F16" s="29">
        <v>161842.9225207589</v>
      </c>
      <c r="G16" s="29">
        <v>121329.27266164304</v>
      </c>
      <c r="H16" s="29">
        <v>1163243.5970631305</v>
      </c>
    </row>
    <row r="17" spans="1:8" x14ac:dyDescent="0.25">
      <c r="A17" s="28">
        <v>1991</v>
      </c>
      <c r="B17" s="29">
        <v>61000</v>
      </c>
      <c r="C17" s="29">
        <v>30000</v>
      </c>
      <c r="D17" s="29">
        <v>520802.14796276402</v>
      </c>
      <c r="E17" s="29">
        <v>240457.76488077574</v>
      </c>
      <c r="F17" s="29">
        <v>168312.2386840882</v>
      </c>
      <c r="G17" s="29">
        <v>109101.81051608882</v>
      </c>
      <c r="H17" s="29">
        <v>1129673.9620437168</v>
      </c>
    </row>
    <row r="18" spans="1:8" x14ac:dyDescent="0.25">
      <c r="A18" s="28">
        <v>1992</v>
      </c>
      <c r="B18" s="29">
        <v>49000</v>
      </c>
      <c r="C18" s="29">
        <v>32000</v>
      </c>
      <c r="D18" s="29">
        <v>502886.18324563728</v>
      </c>
      <c r="E18" s="29">
        <v>216056.06957541622</v>
      </c>
      <c r="F18" s="29">
        <v>184494.51509664478</v>
      </c>
      <c r="G18" s="29">
        <v>75728.082529985739</v>
      </c>
      <c r="H18" s="29">
        <v>1060164.8504476838</v>
      </c>
    </row>
    <row r="19" spans="1:8" x14ac:dyDescent="0.25">
      <c r="A19" s="28">
        <v>1993</v>
      </c>
      <c r="B19" s="29">
        <v>66000</v>
      </c>
      <c r="C19" s="29">
        <v>12000</v>
      </c>
      <c r="D19" s="29">
        <v>481253.51682096801</v>
      </c>
      <c r="E19" s="29">
        <v>213718.01079059456</v>
      </c>
      <c r="F19" s="29">
        <v>173995.90005756397</v>
      </c>
      <c r="G19" s="29">
        <v>136323.27295671715</v>
      </c>
      <c r="H19" s="29">
        <v>1083290.7006258436</v>
      </c>
    </row>
    <row r="20" spans="1:8" x14ac:dyDescent="0.25">
      <c r="A20" s="28">
        <v>1994</v>
      </c>
      <c r="B20" s="29">
        <v>54000</v>
      </c>
      <c r="C20" s="29">
        <v>38000</v>
      </c>
      <c r="D20" s="29">
        <v>380710.49867492355</v>
      </c>
      <c r="E20" s="29">
        <v>167865.87446794863</v>
      </c>
      <c r="F20" s="29">
        <v>126553.39804227671</v>
      </c>
      <c r="G20" s="29">
        <v>126377.57619092632</v>
      </c>
      <c r="H20" s="29">
        <v>893507.34737607534</v>
      </c>
    </row>
    <row r="21" spans="1:8" x14ac:dyDescent="0.25">
      <c r="A21" s="28">
        <v>1995</v>
      </c>
      <c r="B21" s="29"/>
      <c r="C21" s="29"/>
      <c r="D21" s="29">
        <v>278368.56216221093</v>
      </c>
      <c r="E21" s="29">
        <v>103310.16494786218</v>
      </c>
      <c r="F21" s="29">
        <v>92825.766710344906</v>
      </c>
      <c r="G21" s="29">
        <v>66469.412373930143</v>
      </c>
      <c r="H21" s="29">
        <v>540973.90619434812</v>
      </c>
    </row>
    <row r="22" spans="1:8" x14ac:dyDescent="0.25">
      <c r="A22" s="28">
        <v>1996</v>
      </c>
      <c r="B22" s="29">
        <v>52091.298986512273</v>
      </c>
      <c r="C22" s="29"/>
      <c r="D22" s="29">
        <v>351674.26664395584</v>
      </c>
      <c r="E22" s="29">
        <v>96082.582884665098</v>
      </c>
      <c r="F22" s="29">
        <v>66101.608512241597</v>
      </c>
      <c r="G22" s="29">
        <v>62738.522293001799</v>
      </c>
      <c r="H22" s="29">
        <v>628688.27932037658</v>
      </c>
    </row>
    <row r="23" spans="1:8" x14ac:dyDescent="0.25">
      <c r="A23" s="28">
        <v>1997</v>
      </c>
      <c r="B23" s="29"/>
      <c r="C23" s="29">
        <v>44045.584985293121</v>
      </c>
      <c r="D23" s="29">
        <v>326390.15836010966</v>
      </c>
      <c r="E23" s="29">
        <v>92687.263929678171</v>
      </c>
      <c r="F23" s="29">
        <v>86102.638574286742</v>
      </c>
      <c r="G23" s="29">
        <v>66887.670967976897</v>
      </c>
      <c r="H23" s="29">
        <v>616113.31681734463</v>
      </c>
    </row>
    <row r="24" spans="1:8" x14ac:dyDescent="0.25">
      <c r="A24" s="28">
        <v>1998</v>
      </c>
      <c r="B24" s="29">
        <v>97283.685040849945</v>
      </c>
      <c r="C24" s="29"/>
      <c r="D24" s="29">
        <v>246328.99950077367</v>
      </c>
      <c r="E24" s="29">
        <v>91567.557394216026</v>
      </c>
      <c r="F24" s="29">
        <v>73765.820102453654</v>
      </c>
      <c r="G24" s="29">
        <v>67978.092913597095</v>
      </c>
      <c r="H24" s="29">
        <v>576924.15495189035</v>
      </c>
    </row>
    <row r="25" spans="1:8" x14ac:dyDescent="0.25">
      <c r="A25" s="28">
        <v>1999</v>
      </c>
      <c r="B25" s="29"/>
      <c r="C25" s="29">
        <v>50529.507332928937</v>
      </c>
      <c r="D25" s="29">
        <v>371087.10096743447</v>
      </c>
      <c r="E25" s="29">
        <v>92179.193365103958</v>
      </c>
      <c r="F25" s="29">
        <v>71378.600345422034</v>
      </c>
      <c r="G25" s="29">
        <v>72019.878155722297</v>
      </c>
      <c r="H25" s="29">
        <v>657194.28016661166</v>
      </c>
    </row>
    <row r="26" spans="1:8" x14ac:dyDescent="0.25">
      <c r="A26" s="28">
        <v>2000</v>
      </c>
      <c r="B26" s="29">
        <v>90391.945156705129</v>
      </c>
      <c r="C26" s="29"/>
      <c r="D26" s="29">
        <v>256143.46214865899</v>
      </c>
      <c r="E26" s="29">
        <v>81224.268530545494</v>
      </c>
      <c r="F26" s="29">
        <v>57810.310139686626</v>
      </c>
      <c r="G26" s="29">
        <v>83656.195878993298</v>
      </c>
      <c r="H26" s="29">
        <v>569226.18185458961</v>
      </c>
    </row>
    <row r="27" spans="1:8" x14ac:dyDescent="0.25">
      <c r="A27" s="28">
        <v>2001</v>
      </c>
      <c r="B27" s="29"/>
      <c r="C27" s="29">
        <v>84378.891980568194</v>
      </c>
      <c r="D27" s="29">
        <v>444583.42953759001</v>
      </c>
      <c r="E27" s="29">
        <v>80127.183949953964</v>
      </c>
      <c r="F27" s="29">
        <v>66784.186709210931</v>
      </c>
      <c r="G27" s="29">
        <v>101852.44340035001</v>
      </c>
      <c r="H27" s="29">
        <v>777726.13557767321</v>
      </c>
    </row>
    <row r="28" spans="1:8" x14ac:dyDescent="0.25">
      <c r="A28" s="28">
        <v>2002</v>
      </c>
      <c r="B28" s="29">
        <v>87886.886739470268</v>
      </c>
      <c r="C28" s="29"/>
      <c r="D28" s="29">
        <v>396729.19013776188</v>
      </c>
      <c r="E28" s="29">
        <v>77998.403291544659</v>
      </c>
      <c r="F28" s="29">
        <v>74420.460643153594</v>
      </c>
      <c r="G28" s="29">
        <v>80900.858317066406</v>
      </c>
      <c r="H28" s="29">
        <v>717935.79912899691</v>
      </c>
    </row>
    <row r="29" spans="1:8" x14ac:dyDescent="0.25">
      <c r="A29" s="28">
        <v>2003</v>
      </c>
      <c r="B29" s="29"/>
      <c r="C29" s="29">
        <v>74497.521175837843</v>
      </c>
      <c r="D29" s="29">
        <v>347214.84845051798</v>
      </c>
      <c r="E29" s="29">
        <v>78327.102211616002</v>
      </c>
      <c r="F29" s="29">
        <v>59543.180838674452</v>
      </c>
      <c r="G29" s="29">
        <v>82020.346030983696</v>
      </c>
      <c r="H29" s="29">
        <v>641602.99870762997</v>
      </c>
    </row>
    <row r="30" spans="1:8" x14ac:dyDescent="0.25">
      <c r="A30" s="28">
        <v>2004</v>
      </c>
      <c r="B30" s="29">
        <v>74142.611861114623</v>
      </c>
      <c r="C30" s="29"/>
      <c r="D30" s="29">
        <v>349684.22673910682</v>
      </c>
      <c r="E30" s="29">
        <v>78732.804416926912</v>
      </c>
      <c r="F30" s="29">
        <v>66990.731424746176</v>
      </c>
      <c r="G30" s="29">
        <v>70079.493598705507</v>
      </c>
      <c r="H30" s="29">
        <v>639629.86804060009</v>
      </c>
    </row>
    <row r="31" spans="1:8" x14ac:dyDescent="0.25">
      <c r="A31" s="28">
        <v>2005</v>
      </c>
      <c r="B31" s="29"/>
      <c r="C31" s="29">
        <v>103146.26320302144</v>
      </c>
      <c r="D31" s="29">
        <v>268897.89304975752</v>
      </c>
      <c r="E31" s="29">
        <v>89698.043446147843</v>
      </c>
      <c r="F31" s="29">
        <v>54101.944656598687</v>
      </c>
      <c r="G31" s="29">
        <v>96175.734788014001</v>
      </c>
      <c r="H31" s="29">
        <v>612019.87914353947</v>
      </c>
    </row>
    <row r="32" spans="1:8" x14ac:dyDescent="0.25">
      <c r="A32" s="28">
        <v>2006</v>
      </c>
      <c r="B32" s="29">
        <v>87585.294428826732</v>
      </c>
      <c r="C32" s="29"/>
      <c r="D32" s="29">
        <v>304069.60642592667</v>
      </c>
      <c r="E32" s="29">
        <v>83256.596530847164</v>
      </c>
      <c r="F32" s="29">
        <v>64863.306444133021</v>
      </c>
      <c r="G32" s="29">
        <v>82181.755004992097</v>
      </c>
      <c r="H32" s="29">
        <v>621956.55883472576</v>
      </c>
    </row>
    <row r="33" spans="1:8" x14ac:dyDescent="0.25">
      <c r="A33" s="28">
        <v>2007</v>
      </c>
      <c r="B33" s="29"/>
      <c r="C33" s="29">
        <v>104202.93609902912</v>
      </c>
      <c r="D33" s="29">
        <v>316199.48880005954</v>
      </c>
      <c r="E33" s="29">
        <v>85223.24890136742</v>
      </c>
      <c r="F33" s="29">
        <v>73783.059628400893</v>
      </c>
      <c r="G33" s="29">
        <v>56027.6588687361</v>
      </c>
      <c r="H33" s="29">
        <v>635436.39229759318</v>
      </c>
    </row>
    <row r="34" spans="1:8" x14ac:dyDescent="0.25">
      <c r="A34" s="28">
        <v>2008</v>
      </c>
      <c r="B34" s="29">
        <v>65292.18913768421</v>
      </c>
      <c r="C34" s="29"/>
      <c r="D34" s="29">
        <v>326483.60008969769</v>
      </c>
      <c r="E34" s="29">
        <v>64939.774460911278</v>
      </c>
      <c r="F34" s="29">
        <v>58970.753965926349</v>
      </c>
      <c r="G34" s="29">
        <v>62175.183724014903</v>
      </c>
      <c r="H34" s="29">
        <v>577861.50137823448</v>
      </c>
    </row>
    <row r="35" spans="1:8" x14ac:dyDescent="0.25">
      <c r="A35" s="28">
        <v>2009</v>
      </c>
      <c r="B35" s="29"/>
      <c r="C35" s="29">
        <v>22267.535708208739</v>
      </c>
      <c r="D35" s="29">
        <v>264302.9561481683</v>
      </c>
      <c r="E35" s="29">
        <v>71197.921183369297</v>
      </c>
      <c r="F35" s="29">
        <v>72891.205071314937</v>
      </c>
      <c r="G35" s="29">
        <v>74628.492060543198</v>
      </c>
      <c r="H35" s="29">
        <v>505288.11017160449</v>
      </c>
    </row>
    <row r="36" spans="1:8" x14ac:dyDescent="0.25">
      <c r="A36" s="28">
        <v>2010</v>
      </c>
      <c r="B36" s="29">
        <v>50078.860061290383</v>
      </c>
      <c r="C36" s="29"/>
      <c r="D36" s="29">
        <v>271146.94579322409</v>
      </c>
      <c r="E36" s="29">
        <v>100813.93699139977</v>
      </c>
      <c r="F36" s="29">
        <v>91227.010244738514</v>
      </c>
      <c r="G36" s="29">
        <v>57736.644543632901</v>
      </c>
      <c r="H36" s="29">
        <v>571003.39763428562</v>
      </c>
    </row>
    <row r="37" spans="1:8" x14ac:dyDescent="0.25">
      <c r="A37" s="28">
        <v>2011</v>
      </c>
      <c r="B37" s="29"/>
      <c r="C37" s="29">
        <v>34407.363156952742</v>
      </c>
      <c r="D37" s="29">
        <v>388708.67606278078</v>
      </c>
      <c r="E37" s="29">
        <v>88052.074870278506</v>
      </c>
      <c r="F37" s="29">
        <v>83975.334085355003</v>
      </c>
      <c r="G37" s="29">
        <v>91995.552618286194</v>
      </c>
      <c r="H37" s="29">
        <v>687139.00079365331</v>
      </c>
    </row>
    <row r="38" spans="1:8" x14ac:dyDescent="0.25">
      <c r="A38" s="28">
        <v>2012</v>
      </c>
      <c r="B38" s="29">
        <v>81612.992313851239</v>
      </c>
      <c r="C38" s="29"/>
      <c r="D38" s="29">
        <v>263584.58098669728</v>
      </c>
      <c r="E38" s="29">
        <v>77235.777410383351</v>
      </c>
      <c r="F38" s="29">
        <v>48812.679839310862</v>
      </c>
      <c r="G38" s="29">
        <v>77130.780523675596</v>
      </c>
      <c r="H38" s="29">
        <v>548376.81107391836</v>
      </c>
    </row>
    <row r="39" spans="1:8" x14ac:dyDescent="0.25">
      <c r="A39" s="28">
        <v>2013</v>
      </c>
      <c r="B39" s="29"/>
      <c r="C39" s="29">
        <v>99716.96864823997</v>
      </c>
      <c r="D39" s="29">
        <v>193069.14713595161</v>
      </c>
      <c r="E39" s="29">
        <v>65712.705249485007</v>
      </c>
      <c r="F39" s="29">
        <v>39099.660015493166</v>
      </c>
      <c r="G39" s="29">
        <v>44500.918853177602</v>
      </c>
      <c r="H39" s="29">
        <v>442099.39990234736</v>
      </c>
    </row>
    <row r="40" spans="1:8" x14ac:dyDescent="0.25">
      <c r="A40" s="28">
        <v>2014</v>
      </c>
      <c r="B40" s="29">
        <v>62940.003125445517</v>
      </c>
      <c r="C40" s="29"/>
      <c r="D40" s="29">
        <v>167815.40685542871</v>
      </c>
      <c r="E40" s="29">
        <v>74120.303753970584</v>
      </c>
      <c r="F40" s="29">
        <v>42124.54583513159</v>
      </c>
      <c r="G40" s="29">
        <v>74347.561767809893</v>
      </c>
      <c r="H40" s="29">
        <v>421347.82133778633</v>
      </c>
    </row>
    <row r="41" spans="1:8" x14ac:dyDescent="0.25">
      <c r="A41" s="28">
        <v>2015</v>
      </c>
      <c r="B41" s="29"/>
      <c r="C41" s="29">
        <v>51594.61119494545</v>
      </c>
      <c r="D41" s="29">
        <v>188840.02127652252</v>
      </c>
      <c r="E41" s="29">
        <v>67851.041936591064</v>
      </c>
      <c r="F41" s="29">
        <v>73079.225667231105</v>
      </c>
      <c r="G41" s="29">
        <v>39945.446078232802</v>
      </c>
      <c r="H41" s="29">
        <v>421310.3461535229</v>
      </c>
    </row>
    <row r="42" spans="1:8" x14ac:dyDescent="0.25">
      <c r="A42" s="28">
        <v>2016</v>
      </c>
      <c r="B42" s="29">
        <v>119727.461568563</v>
      </c>
      <c r="C42" s="29"/>
      <c r="D42" s="29">
        <v>239461.91663326399</v>
      </c>
      <c r="E42" s="29">
        <v>66342.899604290054</v>
      </c>
      <c r="F42" s="29">
        <v>60574.316055017771</v>
      </c>
      <c r="G42" s="29">
        <v>80728.686154196301</v>
      </c>
      <c r="H42" s="29">
        <v>566835.28001533111</v>
      </c>
    </row>
    <row r="43" spans="1:8" x14ac:dyDescent="0.25">
      <c r="A43" s="28">
        <v>2017</v>
      </c>
      <c r="B43" s="29"/>
      <c r="C43" s="29">
        <v>105857.22853546722</v>
      </c>
      <c r="D43" s="29">
        <v>331418.15997779451</v>
      </c>
      <c r="E43" s="29">
        <v>68196.394877788203</v>
      </c>
      <c r="F43" s="29">
        <v>59803.105985186048</v>
      </c>
      <c r="G43" s="29">
        <v>69056.767606400404</v>
      </c>
      <c r="H43" s="29">
        <v>634331.65698263643</v>
      </c>
    </row>
    <row r="44" spans="1:8" x14ac:dyDescent="0.25">
      <c r="A44" s="28">
        <v>2018</v>
      </c>
      <c r="B44" s="29">
        <v>178397.0901338009</v>
      </c>
      <c r="C44" s="29"/>
      <c r="D44" s="29">
        <v>322111.3519324853</v>
      </c>
      <c r="E44" s="29">
        <v>65683.596290853951</v>
      </c>
      <c r="F44" s="29">
        <v>40955.096426700002</v>
      </c>
      <c r="G44" s="29">
        <v>92477.049889119196</v>
      </c>
      <c r="H44" s="29">
        <v>699624.18467295938</v>
      </c>
    </row>
    <row r="45" spans="1:8" x14ac:dyDescent="0.25">
      <c r="A45" s="28" t="s">
        <v>61</v>
      </c>
      <c r="B45" s="29">
        <v>2806430.3185541141</v>
      </c>
      <c r="C45" s="29">
        <v>2346644.4120204928</v>
      </c>
      <c r="D45" s="29">
        <v>12212312.783730634</v>
      </c>
      <c r="E45" s="29">
        <v>3864077.7759376946</v>
      </c>
      <c r="F45" s="29">
        <v>3133311.4387954744</v>
      </c>
      <c r="G45" s="29">
        <v>3349864.3219517134</v>
      </c>
      <c r="H45" s="29">
        <v>27712641.050990127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abSelected="1" workbookViewId="0">
      <selection activeCell="K47" sqref="K46:P47"/>
    </sheetView>
  </sheetViews>
  <sheetFormatPr defaultRowHeight="15" x14ac:dyDescent="0.25"/>
  <sheetData>
    <row r="1" spans="1:18" x14ac:dyDescent="0.25">
      <c r="B1" t="s">
        <v>26</v>
      </c>
      <c r="C1" t="s">
        <v>50</v>
      </c>
      <c r="D1" t="s">
        <v>32</v>
      </c>
      <c r="E1" t="s">
        <v>37</v>
      </c>
      <c r="F1" t="s">
        <v>44</v>
      </c>
      <c r="G1" t="s">
        <v>48</v>
      </c>
      <c r="H1" t="s">
        <v>61</v>
      </c>
      <c r="J1" s="30" t="s">
        <v>64</v>
      </c>
      <c r="K1" t="s">
        <v>26</v>
      </c>
      <c r="L1" t="s">
        <v>50</v>
      </c>
      <c r="M1" t="s">
        <v>32</v>
      </c>
      <c r="N1" t="s">
        <v>37</v>
      </c>
      <c r="O1" t="s">
        <v>44</v>
      </c>
      <c r="P1" t="s">
        <v>48</v>
      </c>
    </row>
    <row r="2" spans="1:18" x14ac:dyDescent="0.25">
      <c r="A2">
        <v>1979</v>
      </c>
      <c r="B2">
        <v>110000</v>
      </c>
      <c r="C2">
        <v>81000</v>
      </c>
      <c r="D2">
        <v>108000</v>
      </c>
      <c r="E2">
        <v>48000</v>
      </c>
      <c r="F2">
        <v>29000</v>
      </c>
      <c r="G2">
        <v>37000</v>
      </c>
      <c r="H2">
        <v>413000</v>
      </c>
      <c r="K2">
        <f>B2/$H2</f>
        <v>0.26634382566585957</v>
      </c>
      <c r="L2">
        <f t="shared" ref="L2:Q2" si="0">C2/$H2</f>
        <v>0.19612590799031476</v>
      </c>
      <c r="M2">
        <f t="shared" si="0"/>
        <v>0.26150121065375304</v>
      </c>
      <c r="N2">
        <f t="shared" si="0"/>
        <v>0.11622276029055691</v>
      </c>
      <c r="O2">
        <f t="shared" si="0"/>
        <v>7.0217917675544791E-2</v>
      </c>
      <c r="P2">
        <f t="shared" si="0"/>
        <v>8.9588377723970949E-2</v>
      </c>
      <c r="R2">
        <f t="shared" ref="R2:R40" si="1">SUM(K2:P2)</f>
        <v>1</v>
      </c>
    </row>
    <row r="3" spans="1:18" x14ac:dyDescent="0.25">
      <c r="A3">
        <v>1980</v>
      </c>
      <c r="B3">
        <v>53000</v>
      </c>
      <c r="C3">
        <v>73000</v>
      </c>
      <c r="D3">
        <v>82000</v>
      </c>
      <c r="F3">
        <v>33000</v>
      </c>
      <c r="G3">
        <v>35000</v>
      </c>
      <c r="H3">
        <v>276000</v>
      </c>
      <c r="K3">
        <f t="shared" ref="K3:K41" si="2">B3/$H3</f>
        <v>0.19202898550724637</v>
      </c>
      <c r="L3">
        <f t="shared" ref="L3:L41" si="3">C3/$H3</f>
        <v>0.26449275362318841</v>
      </c>
      <c r="M3">
        <f t="shared" ref="M3:M41" si="4">D3/$H3</f>
        <v>0.29710144927536231</v>
      </c>
      <c r="N3">
        <f t="shared" ref="N3:N41" si="5">E3/$H3</f>
        <v>0</v>
      </c>
      <c r="O3">
        <f t="shared" ref="O3:O41" si="6">F3/$H3</f>
        <v>0.11956521739130435</v>
      </c>
      <c r="P3">
        <f t="shared" ref="P3:P41" si="7">G3/$H3</f>
        <v>0.12681159420289856</v>
      </c>
      <c r="R3">
        <f t="shared" si="1"/>
        <v>1</v>
      </c>
    </row>
    <row r="4" spans="1:18" x14ac:dyDescent="0.25">
      <c r="A4">
        <v>1981</v>
      </c>
      <c r="B4">
        <v>66000</v>
      </c>
      <c r="C4">
        <v>92000</v>
      </c>
      <c r="D4">
        <v>96000</v>
      </c>
      <c r="F4">
        <v>44000</v>
      </c>
      <c r="G4">
        <v>51000</v>
      </c>
      <c r="H4">
        <v>349000</v>
      </c>
      <c r="K4">
        <f t="shared" si="2"/>
        <v>0.18911174785100288</v>
      </c>
      <c r="L4">
        <f t="shared" si="3"/>
        <v>0.26361031518624639</v>
      </c>
      <c r="M4">
        <f t="shared" si="4"/>
        <v>0.27507163323782235</v>
      </c>
      <c r="N4">
        <f t="shared" si="5"/>
        <v>0</v>
      </c>
      <c r="O4">
        <f t="shared" si="6"/>
        <v>0.12607449856733524</v>
      </c>
      <c r="P4">
        <f t="shared" si="7"/>
        <v>0.14613180515759314</v>
      </c>
      <c r="R4">
        <f t="shared" si="1"/>
        <v>1</v>
      </c>
    </row>
    <row r="5" spans="1:18" x14ac:dyDescent="0.25">
      <c r="A5">
        <v>1982</v>
      </c>
      <c r="B5">
        <v>128000</v>
      </c>
      <c r="C5">
        <v>120000</v>
      </c>
      <c r="D5">
        <v>155000</v>
      </c>
      <c r="E5">
        <v>69000</v>
      </c>
      <c r="F5">
        <v>57000</v>
      </c>
      <c r="G5">
        <v>85000</v>
      </c>
      <c r="H5">
        <v>614000</v>
      </c>
      <c r="K5">
        <f t="shared" si="2"/>
        <v>0.20846905537459284</v>
      </c>
      <c r="L5">
        <f t="shared" si="3"/>
        <v>0.19543973941368079</v>
      </c>
      <c r="M5">
        <f t="shared" si="4"/>
        <v>0.25244299674267101</v>
      </c>
      <c r="N5">
        <f t="shared" si="5"/>
        <v>0.11237785016286644</v>
      </c>
      <c r="O5">
        <f t="shared" si="6"/>
        <v>9.2833876221498371E-2</v>
      </c>
      <c r="P5">
        <f t="shared" si="7"/>
        <v>0.13843648208469056</v>
      </c>
      <c r="R5">
        <f t="shared" si="1"/>
        <v>1.0000000000000002</v>
      </c>
    </row>
    <row r="6" spans="1:18" x14ac:dyDescent="0.25">
      <c r="A6">
        <v>1983</v>
      </c>
      <c r="B6">
        <v>137000</v>
      </c>
      <c r="C6">
        <v>137000</v>
      </c>
      <c r="D6">
        <v>148000</v>
      </c>
      <c r="E6">
        <v>61000</v>
      </c>
      <c r="F6">
        <v>41000</v>
      </c>
      <c r="G6">
        <v>98000</v>
      </c>
      <c r="H6">
        <v>622000</v>
      </c>
      <c r="K6">
        <f t="shared" si="2"/>
        <v>0.22025723472668809</v>
      </c>
      <c r="L6">
        <f t="shared" si="3"/>
        <v>0.22025723472668809</v>
      </c>
      <c r="M6">
        <f t="shared" si="4"/>
        <v>0.23794212218649519</v>
      </c>
      <c r="N6">
        <f t="shared" si="5"/>
        <v>9.8070739549839234E-2</v>
      </c>
      <c r="O6">
        <f t="shared" si="6"/>
        <v>6.591639871382636E-2</v>
      </c>
      <c r="P6">
        <f t="shared" si="7"/>
        <v>0.15755627009646303</v>
      </c>
      <c r="R6">
        <f t="shared" si="1"/>
        <v>1</v>
      </c>
    </row>
    <row r="7" spans="1:18" x14ac:dyDescent="0.25">
      <c r="A7">
        <v>1984</v>
      </c>
      <c r="B7">
        <v>162000</v>
      </c>
      <c r="C7">
        <v>154000</v>
      </c>
      <c r="D7">
        <v>167000</v>
      </c>
      <c r="E7">
        <v>64000</v>
      </c>
      <c r="F7">
        <v>44000</v>
      </c>
      <c r="G7">
        <v>94000</v>
      </c>
      <c r="H7">
        <v>685000</v>
      </c>
      <c r="K7">
        <f t="shared" si="2"/>
        <v>0.2364963503649635</v>
      </c>
      <c r="L7">
        <f t="shared" si="3"/>
        <v>0.22481751824817517</v>
      </c>
      <c r="M7">
        <f t="shared" si="4"/>
        <v>0.24379562043795622</v>
      </c>
      <c r="N7">
        <f t="shared" si="5"/>
        <v>9.3430656934306563E-2</v>
      </c>
      <c r="O7">
        <f t="shared" si="6"/>
        <v>6.4233576642335768E-2</v>
      </c>
      <c r="P7">
        <f t="shared" si="7"/>
        <v>0.13722627737226278</v>
      </c>
      <c r="R7">
        <f t="shared" si="1"/>
        <v>1</v>
      </c>
    </row>
    <row r="8" spans="1:18" x14ac:dyDescent="0.25">
      <c r="A8">
        <v>1985</v>
      </c>
      <c r="B8">
        <v>197000</v>
      </c>
      <c r="C8">
        <v>239000</v>
      </c>
      <c r="D8">
        <v>208000</v>
      </c>
      <c r="E8">
        <v>78000</v>
      </c>
      <c r="F8">
        <v>60000</v>
      </c>
      <c r="G8">
        <v>121000</v>
      </c>
      <c r="H8">
        <v>903000</v>
      </c>
      <c r="K8">
        <f t="shared" si="2"/>
        <v>0.21816168327796234</v>
      </c>
      <c r="L8">
        <f t="shared" si="3"/>
        <v>0.26467331118493909</v>
      </c>
      <c r="M8">
        <f t="shared" si="4"/>
        <v>0.23034330011074197</v>
      </c>
      <c r="N8">
        <f t="shared" si="5"/>
        <v>8.6378737541528236E-2</v>
      </c>
      <c r="O8">
        <f t="shared" si="6"/>
        <v>6.6445182724252497E-2</v>
      </c>
      <c r="P8">
        <f t="shared" si="7"/>
        <v>0.13399778516057587</v>
      </c>
      <c r="R8">
        <f t="shared" si="1"/>
        <v>1</v>
      </c>
    </row>
    <row r="9" spans="1:18" x14ac:dyDescent="0.25">
      <c r="A9">
        <v>1986</v>
      </c>
      <c r="B9">
        <v>162000</v>
      </c>
      <c r="C9">
        <v>205000</v>
      </c>
      <c r="D9">
        <v>197000</v>
      </c>
      <c r="E9">
        <v>90000</v>
      </c>
      <c r="F9">
        <v>76000</v>
      </c>
      <c r="G9">
        <v>109000</v>
      </c>
      <c r="H9">
        <v>839000</v>
      </c>
      <c r="K9">
        <f t="shared" si="2"/>
        <v>0.19308700834326578</v>
      </c>
      <c r="L9">
        <f t="shared" si="3"/>
        <v>0.24433849821215733</v>
      </c>
      <c r="M9">
        <f t="shared" si="4"/>
        <v>0.23480333730631706</v>
      </c>
      <c r="N9">
        <f t="shared" si="5"/>
        <v>0.10727056019070322</v>
      </c>
      <c r="O9">
        <f t="shared" si="6"/>
        <v>9.0584028605482717E-2</v>
      </c>
      <c r="P9">
        <f t="shared" si="7"/>
        <v>0.12991656734207391</v>
      </c>
      <c r="R9">
        <f t="shared" si="1"/>
        <v>1</v>
      </c>
    </row>
    <row r="10" spans="1:18" x14ac:dyDescent="0.25">
      <c r="A10">
        <v>1987</v>
      </c>
      <c r="B10">
        <v>162000</v>
      </c>
      <c r="C10">
        <v>77000</v>
      </c>
      <c r="D10">
        <v>191000</v>
      </c>
      <c r="E10">
        <v>82000</v>
      </c>
      <c r="F10">
        <v>67000</v>
      </c>
      <c r="G10">
        <v>88000</v>
      </c>
      <c r="H10">
        <v>667000</v>
      </c>
      <c r="K10">
        <f t="shared" si="2"/>
        <v>0.24287856071964017</v>
      </c>
      <c r="L10">
        <f t="shared" si="3"/>
        <v>0.11544227886056972</v>
      </c>
      <c r="M10">
        <f t="shared" si="4"/>
        <v>0.28635682158920539</v>
      </c>
      <c r="N10">
        <f t="shared" si="5"/>
        <v>0.12293853073463268</v>
      </c>
      <c r="O10">
        <f t="shared" si="6"/>
        <v>0.10044977511244378</v>
      </c>
      <c r="P10">
        <f t="shared" si="7"/>
        <v>0.13193403298350825</v>
      </c>
      <c r="R10">
        <f t="shared" si="1"/>
        <v>1</v>
      </c>
    </row>
    <row r="11" spans="1:18" x14ac:dyDescent="0.25">
      <c r="A11">
        <v>1988</v>
      </c>
      <c r="B11">
        <v>132000</v>
      </c>
      <c r="C11">
        <v>92000</v>
      </c>
      <c r="D11">
        <v>654343.98230327456</v>
      </c>
      <c r="E11">
        <v>175728.60917878326</v>
      </c>
      <c r="F11">
        <v>124650.77378242719</v>
      </c>
      <c r="G11">
        <v>187376.48357973224</v>
      </c>
      <c r="H11">
        <v>1366099.8488442171</v>
      </c>
      <c r="K11">
        <f t="shared" si="2"/>
        <v>9.6625440747744776E-2</v>
      </c>
      <c r="L11">
        <f t="shared" si="3"/>
        <v>6.7345004157519081E-2</v>
      </c>
      <c r="M11">
        <f t="shared" si="4"/>
        <v>0.4789869370506698</v>
      </c>
      <c r="N11">
        <f t="shared" si="5"/>
        <v>0.12863525995369787</v>
      </c>
      <c r="O11">
        <f t="shared" si="6"/>
        <v>9.1245726941473163E-2</v>
      </c>
      <c r="P11">
        <f t="shared" si="7"/>
        <v>0.13716163114889537</v>
      </c>
      <c r="R11">
        <f t="shared" si="1"/>
        <v>1</v>
      </c>
    </row>
    <row r="12" spans="1:18" x14ac:dyDescent="0.25">
      <c r="A12">
        <v>1989</v>
      </c>
      <c r="B12">
        <v>145000</v>
      </c>
      <c r="C12">
        <v>118000</v>
      </c>
      <c r="D12">
        <v>565588.68631056568</v>
      </c>
      <c r="E12">
        <v>225032.97733027471</v>
      </c>
      <c r="F12">
        <v>162477.14269095581</v>
      </c>
      <c r="G12">
        <v>121916.6771054611</v>
      </c>
      <c r="H12">
        <v>1338015.4834372574</v>
      </c>
      <c r="K12">
        <f t="shared" si="2"/>
        <v>0.1083694484816471</v>
      </c>
      <c r="L12">
        <f t="shared" si="3"/>
        <v>8.8190309798857641E-2</v>
      </c>
      <c r="M12">
        <f t="shared" si="4"/>
        <v>0.42270713105472629</v>
      </c>
      <c r="N12">
        <f t="shared" si="5"/>
        <v>0.16818413547217148</v>
      </c>
      <c r="O12">
        <f t="shared" si="6"/>
        <v>0.12143143685719145</v>
      </c>
      <c r="P12">
        <f t="shared" si="7"/>
        <v>9.1117538335406006E-2</v>
      </c>
      <c r="R12">
        <f t="shared" si="1"/>
        <v>1</v>
      </c>
    </row>
    <row r="13" spans="1:18" x14ac:dyDescent="0.25">
      <c r="A13">
        <v>1990</v>
      </c>
      <c r="B13">
        <v>75000</v>
      </c>
      <c r="C13">
        <v>72000</v>
      </c>
      <c r="D13">
        <v>540413.77259662305</v>
      </c>
      <c r="E13">
        <v>192657.62928410555</v>
      </c>
      <c r="F13">
        <v>161842.9225207589</v>
      </c>
      <c r="G13">
        <v>121329.27266164304</v>
      </c>
      <c r="H13">
        <v>1163243.5970631305</v>
      </c>
      <c r="K13">
        <f t="shared" si="2"/>
        <v>6.4474887452081686E-2</v>
      </c>
      <c r="L13">
        <f t="shared" si="3"/>
        <v>6.1895891953998423E-2</v>
      </c>
      <c r="M13">
        <f t="shared" si="4"/>
        <v>0.46457489554296189</v>
      </c>
      <c r="N13">
        <f t="shared" si="5"/>
        <v>0.16562105286503445</v>
      </c>
      <c r="O13">
        <f t="shared" si="6"/>
        <v>0.13913072285922543</v>
      </c>
      <c r="P13">
        <f t="shared" si="7"/>
        <v>0.10430254932669823</v>
      </c>
      <c r="R13">
        <f t="shared" si="1"/>
        <v>1.0000000000000002</v>
      </c>
    </row>
    <row r="14" spans="1:18" x14ac:dyDescent="0.25">
      <c r="A14">
        <v>1991</v>
      </c>
      <c r="B14">
        <v>61000</v>
      </c>
      <c r="C14">
        <v>30000</v>
      </c>
      <c r="D14">
        <v>520802.14796276402</v>
      </c>
      <c r="E14">
        <v>240457.76488077574</v>
      </c>
      <c r="F14">
        <v>168312.2386840882</v>
      </c>
      <c r="G14">
        <v>109101.81051608882</v>
      </c>
      <c r="H14">
        <v>1129673.9620437168</v>
      </c>
      <c r="K14">
        <f t="shared" si="2"/>
        <v>5.3997880848420748E-2</v>
      </c>
      <c r="L14">
        <f t="shared" si="3"/>
        <v>2.6556334843485612E-2</v>
      </c>
      <c r="M14">
        <f t="shared" si="4"/>
        <v>0.46101987428352331</v>
      </c>
      <c r="N14">
        <f t="shared" si="5"/>
        <v>0.2128558973296672</v>
      </c>
      <c r="O14">
        <f t="shared" si="6"/>
        <v>0.14899187229171063</v>
      </c>
      <c r="P14">
        <f t="shared" si="7"/>
        <v>9.6578140403192486E-2</v>
      </c>
      <c r="R14">
        <f t="shared" si="1"/>
        <v>0.99999999999999989</v>
      </c>
    </row>
    <row r="15" spans="1:18" x14ac:dyDescent="0.25">
      <c r="A15">
        <v>1992</v>
      </c>
      <c r="B15">
        <v>49000</v>
      </c>
      <c r="C15">
        <v>32000</v>
      </c>
      <c r="D15">
        <v>502886.18324563728</v>
      </c>
      <c r="E15">
        <v>216056.06957541622</v>
      </c>
      <c r="F15">
        <v>184494.51509664478</v>
      </c>
      <c r="G15">
        <v>75728.082529985739</v>
      </c>
      <c r="H15">
        <v>1060164.8504476838</v>
      </c>
      <c r="K15">
        <f t="shared" si="2"/>
        <v>4.6219227112942296E-2</v>
      </c>
      <c r="L15">
        <f t="shared" si="3"/>
        <v>3.0183985053350067E-2</v>
      </c>
      <c r="M15">
        <f t="shared" si="4"/>
        <v>0.4743471574569556</v>
      </c>
      <c r="N15">
        <f t="shared" si="5"/>
        <v>0.20379478671093518</v>
      </c>
      <c r="O15">
        <f t="shared" si="6"/>
        <v>0.17402436519069359</v>
      </c>
      <c r="P15">
        <f t="shared" si="7"/>
        <v>7.1430478475123432E-2</v>
      </c>
      <c r="R15">
        <f t="shared" si="1"/>
        <v>1.0000000000000002</v>
      </c>
    </row>
    <row r="16" spans="1:18" hidden="1" x14ac:dyDescent="0.25">
      <c r="A16">
        <v>1993</v>
      </c>
      <c r="B16">
        <v>66000</v>
      </c>
      <c r="C16">
        <v>12000</v>
      </c>
      <c r="D16">
        <v>481253.51682096801</v>
      </c>
      <c r="E16">
        <v>213718.01079059456</v>
      </c>
      <c r="F16">
        <v>173995.90005756397</v>
      </c>
      <c r="G16">
        <v>136323.27295671715</v>
      </c>
      <c r="H16">
        <v>1083290.7006258436</v>
      </c>
      <c r="K16">
        <f t="shared" si="2"/>
        <v>6.0925474539632048E-2</v>
      </c>
      <c r="L16">
        <f t="shared" si="3"/>
        <v>1.1077359007205828E-2</v>
      </c>
      <c r="M16">
        <f t="shared" si="4"/>
        <v>0.44425149827551924</v>
      </c>
      <c r="N16">
        <f t="shared" si="5"/>
        <v>0.19728592765277542</v>
      </c>
      <c r="O16">
        <f t="shared" si="6"/>
        <v>0.1606179208932951</v>
      </c>
      <c r="P16">
        <f t="shared" si="7"/>
        <v>0.12584181963157243</v>
      </c>
      <c r="R16">
        <f t="shared" si="1"/>
        <v>1</v>
      </c>
    </row>
    <row r="17" spans="1:18" hidden="1" x14ac:dyDescent="0.25">
      <c r="A17">
        <v>1994</v>
      </c>
      <c r="B17">
        <v>54000</v>
      </c>
      <c r="C17">
        <v>38000</v>
      </c>
      <c r="D17">
        <v>380710.49867492355</v>
      </c>
      <c r="E17">
        <v>167865.87446794863</v>
      </c>
      <c r="F17">
        <v>126553.39804227671</v>
      </c>
      <c r="G17">
        <v>126377.57619092632</v>
      </c>
      <c r="H17">
        <v>893507.34737607534</v>
      </c>
      <c r="K17">
        <f t="shared" si="2"/>
        <v>6.0435988756644791E-2</v>
      </c>
      <c r="L17">
        <f t="shared" si="3"/>
        <v>4.252902912504633E-2</v>
      </c>
      <c r="M17">
        <f t="shared" si="4"/>
        <v>0.42608547069359837</v>
      </c>
      <c r="N17">
        <f t="shared" si="5"/>
        <v>0.18787296485128313</v>
      </c>
      <c r="O17">
        <f t="shared" si="6"/>
        <v>0.14163666187404125</v>
      </c>
      <c r="P17">
        <f t="shared" si="7"/>
        <v>0.14143988469938598</v>
      </c>
      <c r="R17">
        <f t="shared" si="1"/>
        <v>0.99999999999999978</v>
      </c>
    </row>
    <row r="18" spans="1:18" hidden="1" x14ac:dyDescent="0.25">
      <c r="A18">
        <v>1995</v>
      </c>
      <c r="D18">
        <v>278368.56216221093</v>
      </c>
      <c r="E18">
        <v>103310.16494786218</v>
      </c>
      <c r="F18">
        <v>92825.766710344906</v>
      </c>
      <c r="G18">
        <v>66469.412373930143</v>
      </c>
      <c r="H18">
        <v>540973.90619434812</v>
      </c>
      <c r="M18">
        <f>D18/$H18</f>
        <v>0.51456929618007374</v>
      </c>
      <c r="N18">
        <f>E18/$H18</f>
        <v>0.19097069889124632</v>
      </c>
      <c r="O18">
        <f t="shared" si="6"/>
        <v>0.17159010009069955</v>
      </c>
      <c r="P18">
        <f t="shared" si="7"/>
        <v>0.12286990483798049</v>
      </c>
      <c r="R18">
        <f t="shared" si="1"/>
        <v>1</v>
      </c>
    </row>
    <row r="19" spans="1:18" hidden="1" x14ac:dyDescent="0.25">
      <c r="A19">
        <v>1996</v>
      </c>
      <c r="B19">
        <v>52091.298986512273</v>
      </c>
      <c r="D19">
        <v>351674.26664395584</v>
      </c>
      <c r="E19">
        <v>96082.582884665098</v>
      </c>
      <c r="F19">
        <v>66101.608512241597</v>
      </c>
      <c r="G19">
        <v>62738.522293001799</v>
      </c>
      <c r="H19">
        <v>628688.27932037658</v>
      </c>
      <c r="K19">
        <f t="shared" si="2"/>
        <v>8.2857118066244073E-2</v>
      </c>
      <c r="M19">
        <f t="shared" si="4"/>
        <v>0.55937780011442573</v>
      </c>
      <c r="N19">
        <f t="shared" si="5"/>
        <v>0.15283024361219541</v>
      </c>
      <c r="O19">
        <f t="shared" si="6"/>
        <v>0.10514210410236792</v>
      </c>
      <c r="P19">
        <f t="shared" si="7"/>
        <v>9.9792734104766953E-2</v>
      </c>
      <c r="R19">
        <f t="shared" si="1"/>
        <v>1</v>
      </c>
    </row>
    <row r="20" spans="1:18" hidden="1" x14ac:dyDescent="0.25">
      <c r="A20">
        <v>1997</v>
      </c>
      <c r="C20">
        <v>44045.584985293121</v>
      </c>
      <c r="D20">
        <v>326390.15836010966</v>
      </c>
      <c r="E20">
        <v>92687.263929678171</v>
      </c>
      <c r="F20">
        <v>86102.638574286742</v>
      </c>
      <c r="G20">
        <v>66887.670967976897</v>
      </c>
      <c r="H20">
        <v>616113.31681734463</v>
      </c>
      <c r="L20">
        <f t="shared" si="3"/>
        <v>7.1489422129064367E-2</v>
      </c>
      <c r="M20">
        <f t="shared" si="4"/>
        <v>0.52975670132589026</v>
      </c>
      <c r="N20">
        <f t="shared" si="5"/>
        <v>0.15043866347261017</v>
      </c>
      <c r="O20">
        <f t="shared" si="6"/>
        <v>0.13975130259976684</v>
      </c>
      <c r="P20">
        <f t="shared" si="7"/>
        <v>0.10856391047266825</v>
      </c>
      <c r="R20">
        <f t="shared" si="1"/>
        <v>0.99999999999999989</v>
      </c>
    </row>
    <row r="21" spans="1:18" hidden="1" x14ac:dyDescent="0.25">
      <c r="A21">
        <v>1998</v>
      </c>
      <c r="B21">
        <v>97283.685040849945</v>
      </c>
      <c r="D21">
        <v>246328.99950077367</v>
      </c>
      <c r="E21">
        <v>91567.557394216026</v>
      </c>
      <c r="F21">
        <v>73765.820102453654</v>
      </c>
      <c r="G21">
        <v>67978.092913597095</v>
      </c>
      <c r="H21">
        <v>576924.15495189035</v>
      </c>
      <c r="K21">
        <f t="shared" si="2"/>
        <v>0.16862473898143929</v>
      </c>
      <c r="M21">
        <f t="shared" si="4"/>
        <v>0.42696946797333357</v>
      </c>
      <c r="N21">
        <f t="shared" si="5"/>
        <v>0.15871680290774415</v>
      </c>
      <c r="O21">
        <f t="shared" si="6"/>
        <v>0.12786051592623121</v>
      </c>
      <c r="P21">
        <f t="shared" si="7"/>
        <v>0.11782847421125188</v>
      </c>
      <c r="R21">
        <f t="shared" si="1"/>
        <v>1</v>
      </c>
    </row>
    <row r="22" spans="1:18" hidden="1" x14ac:dyDescent="0.25">
      <c r="A22">
        <v>1999</v>
      </c>
      <c r="C22">
        <v>50529.507332928937</v>
      </c>
      <c r="D22">
        <v>371087.10096743447</v>
      </c>
      <c r="E22">
        <v>92179.193365103958</v>
      </c>
      <c r="F22">
        <v>71378.600345422034</v>
      </c>
      <c r="G22">
        <v>72019.878155722297</v>
      </c>
      <c r="H22">
        <v>657194.28016661166</v>
      </c>
      <c r="L22">
        <f t="shared" si="3"/>
        <v>7.688671197825811E-2</v>
      </c>
      <c r="M22">
        <f t="shared" si="4"/>
        <v>0.56465357682869155</v>
      </c>
      <c r="N22">
        <f t="shared" si="5"/>
        <v>0.14026170973632748</v>
      </c>
      <c r="O22">
        <f t="shared" si="6"/>
        <v>0.10861111013827776</v>
      </c>
      <c r="P22">
        <f t="shared" si="7"/>
        <v>0.10958689131844521</v>
      </c>
      <c r="R22">
        <f t="shared" si="1"/>
        <v>1</v>
      </c>
    </row>
    <row r="23" spans="1:18" hidden="1" x14ac:dyDescent="0.25">
      <c r="A23">
        <v>2000</v>
      </c>
      <c r="B23">
        <v>90391.945156705129</v>
      </c>
      <c r="D23">
        <v>256143.46214865899</v>
      </c>
      <c r="E23">
        <v>81224.268530545494</v>
      </c>
      <c r="F23">
        <v>57810.310139686626</v>
      </c>
      <c r="G23">
        <v>83656.195878993298</v>
      </c>
      <c r="H23">
        <v>569226.18185458961</v>
      </c>
      <c r="K23">
        <f t="shared" si="2"/>
        <v>0.15879794014779874</v>
      </c>
      <c r="M23">
        <f t="shared" si="4"/>
        <v>0.44998538421778278</v>
      </c>
      <c r="N23">
        <f t="shared" si="5"/>
        <v>0.14269243249829019</v>
      </c>
      <c r="O23">
        <f t="shared" si="6"/>
        <v>0.10155947140613857</v>
      </c>
      <c r="P23">
        <f t="shared" si="7"/>
        <v>0.14696477172998959</v>
      </c>
      <c r="R23">
        <f t="shared" si="1"/>
        <v>0.99999999999999989</v>
      </c>
    </row>
    <row r="24" spans="1:18" hidden="1" x14ac:dyDescent="0.25">
      <c r="A24">
        <v>2001</v>
      </c>
      <c r="C24">
        <v>84378.891980568194</v>
      </c>
      <c r="D24">
        <v>444583.42953759001</v>
      </c>
      <c r="E24">
        <v>80127.183949953964</v>
      </c>
      <c r="F24">
        <v>66784.186709210931</v>
      </c>
      <c r="G24">
        <v>101852.44340035001</v>
      </c>
      <c r="H24">
        <v>777726.13557767321</v>
      </c>
      <c r="L24">
        <f t="shared" si="3"/>
        <v>0.10849435054396611</v>
      </c>
      <c r="M24">
        <f t="shared" si="4"/>
        <v>0.57164522214155233</v>
      </c>
      <c r="N24">
        <f t="shared" si="5"/>
        <v>0.10302750580760377</v>
      </c>
      <c r="O24">
        <f t="shared" si="6"/>
        <v>8.5871084504065831E-2</v>
      </c>
      <c r="P24">
        <f t="shared" si="7"/>
        <v>0.13096183700281186</v>
      </c>
      <c r="R24">
        <f t="shared" si="1"/>
        <v>0.99999999999999978</v>
      </c>
    </row>
    <row r="25" spans="1:18" hidden="1" x14ac:dyDescent="0.25">
      <c r="A25">
        <v>2002</v>
      </c>
      <c r="B25">
        <v>87886.886739470268</v>
      </c>
      <c r="D25">
        <v>396729.19013776188</v>
      </c>
      <c r="E25">
        <v>77998.403291544659</v>
      </c>
      <c r="F25">
        <v>74420.460643153594</v>
      </c>
      <c r="G25">
        <v>80900.858317066406</v>
      </c>
      <c r="H25">
        <v>717935.79912899691</v>
      </c>
      <c r="K25">
        <f t="shared" si="2"/>
        <v>0.12241608072211339</v>
      </c>
      <c r="M25">
        <f t="shared" si="4"/>
        <v>0.55259702973312597</v>
      </c>
      <c r="N25">
        <f t="shared" si="5"/>
        <v>0.10864258807845031</v>
      </c>
      <c r="O25">
        <f t="shared" si="6"/>
        <v>0.10365893542770933</v>
      </c>
      <c r="P25">
        <f t="shared" si="7"/>
        <v>0.11268536603860081</v>
      </c>
      <c r="R25">
        <f t="shared" si="1"/>
        <v>0.99999999999999978</v>
      </c>
    </row>
    <row r="26" spans="1:18" hidden="1" x14ac:dyDescent="0.25">
      <c r="A26">
        <v>2003</v>
      </c>
      <c r="C26">
        <v>74497.521175837843</v>
      </c>
      <c r="D26">
        <v>347214.84845051798</v>
      </c>
      <c r="E26">
        <v>78327.102211616002</v>
      </c>
      <c r="F26">
        <v>59543.180838674452</v>
      </c>
      <c r="G26">
        <v>82020.346030983696</v>
      </c>
      <c r="H26">
        <v>641602.99870762997</v>
      </c>
      <c r="L26">
        <f t="shared" si="3"/>
        <v>0.11611155391401994</v>
      </c>
      <c r="M26">
        <f t="shared" si="4"/>
        <v>0.54116774570865001</v>
      </c>
      <c r="N26">
        <f t="shared" si="5"/>
        <v>0.12208032438967548</v>
      </c>
      <c r="O26">
        <f t="shared" si="6"/>
        <v>9.280377579065445E-2</v>
      </c>
      <c r="P26">
        <f t="shared" si="7"/>
        <v>0.12783660019700016</v>
      </c>
      <c r="R26">
        <f t="shared" si="1"/>
        <v>1</v>
      </c>
    </row>
    <row r="27" spans="1:18" hidden="1" x14ac:dyDescent="0.25">
      <c r="A27">
        <v>2004</v>
      </c>
      <c r="B27">
        <v>74142.611861114623</v>
      </c>
      <c r="D27">
        <v>349684.22673910682</v>
      </c>
      <c r="E27">
        <v>78732.804416926912</v>
      </c>
      <c r="F27">
        <v>66990.731424746176</v>
      </c>
      <c r="G27">
        <v>70079.493598705507</v>
      </c>
      <c r="H27">
        <v>639629.86804060009</v>
      </c>
      <c r="K27">
        <f t="shared" si="2"/>
        <v>0.11591486821626733</v>
      </c>
      <c r="M27">
        <f t="shared" si="4"/>
        <v>0.54669777665371755</v>
      </c>
      <c r="N27">
        <f t="shared" si="5"/>
        <v>0.12309119437794827</v>
      </c>
      <c r="O27">
        <f t="shared" si="6"/>
        <v>0.10473358855170595</v>
      </c>
      <c r="P27">
        <f t="shared" si="7"/>
        <v>0.10956257220036081</v>
      </c>
      <c r="R27">
        <f t="shared" si="1"/>
        <v>0.99999999999999978</v>
      </c>
    </row>
    <row r="28" spans="1:18" hidden="1" x14ac:dyDescent="0.25">
      <c r="A28">
        <v>2005</v>
      </c>
      <c r="C28">
        <v>103146.26320302144</v>
      </c>
      <c r="D28">
        <v>268897.89304975752</v>
      </c>
      <c r="E28">
        <v>89698.043446147843</v>
      </c>
      <c r="F28">
        <v>54101.944656598687</v>
      </c>
      <c r="G28">
        <v>96175.734788014001</v>
      </c>
      <c r="H28">
        <v>612019.87914353947</v>
      </c>
      <c r="L28">
        <f t="shared" si="3"/>
        <v>0.16853417138568164</v>
      </c>
      <c r="M28">
        <f t="shared" si="4"/>
        <v>0.43936137078758486</v>
      </c>
      <c r="N28">
        <f t="shared" si="5"/>
        <v>0.14656066984567767</v>
      </c>
      <c r="O28">
        <f t="shared" si="6"/>
        <v>8.8398998954591052E-2</v>
      </c>
      <c r="P28">
        <f t="shared" si="7"/>
        <v>0.15714478902646481</v>
      </c>
      <c r="R28">
        <f t="shared" si="1"/>
        <v>1</v>
      </c>
    </row>
    <row r="29" spans="1:18" hidden="1" x14ac:dyDescent="0.25">
      <c r="A29">
        <v>2006</v>
      </c>
      <c r="B29">
        <v>87585.294428826732</v>
      </c>
      <c r="D29">
        <v>304069.60642592667</v>
      </c>
      <c r="E29">
        <v>83256.596530847164</v>
      </c>
      <c r="F29">
        <v>64863.306444133021</v>
      </c>
      <c r="G29">
        <v>82181.755004992097</v>
      </c>
      <c r="H29">
        <v>621956.55883472576</v>
      </c>
      <c r="K29">
        <f t="shared" si="2"/>
        <v>0.14082220564234135</v>
      </c>
      <c r="M29">
        <f t="shared" si="4"/>
        <v>0.48889203290278016</v>
      </c>
      <c r="N29">
        <f t="shared" si="5"/>
        <v>0.13386239818233217</v>
      </c>
      <c r="O29">
        <f t="shared" si="6"/>
        <v>0.10428912682528577</v>
      </c>
      <c r="P29">
        <f t="shared" si="7"/>
        <v>0.13213423644726044</v>
      </c>
      <c r="R29">
        <f t="shared" si="1"/>
        <v>0.99999999999999989</v>
      </c>
    </row>
    <row r="30" spans="1:18" hidden="1" x14ac:dyDescent="0.25">
      <c r="A30">
        <v>2007</v>
      </c>
      <c r="C30">
        <v>104202.93609902912</v>
      </c>
      <c r="D30">
        <v>316199.48880005954</v>
      </c>
      <c r="E30">
        <v>85223.24890136742</v>
      </c>
      <c r="F30">
        <v>73783.059628400893</v>
      </c>
      <c r="G30">
        <v>56027.6588687361</v>
      </c>
      <c r="H30">
        <v>635436.39229759318</v>
      </c>
      <c r="L30">
        <f t="shared" si="3"/>
        <v>0.16398641526062907</v>
      </c>
      <c r="M30">
        <f t="shared" si="4"/>
        <v>0.4976099773838169</v>
      </c>
      <c r="N30">
        <f t="shared" si="5"/>
        <v>0.13411767083912141</v>
      </c>
      <c r="O30">
        <f t="shared" si="6"/>
        <v>0.11611399743980379</v>
      </c>
      <c r="P30">
        <f t="shared" si="7"/>
        <v>8.8171939076628666E-2</v>
      </c>
      <c r="R30">
        <f t="shared" si="1"/>
        <v>0.99999999999999978</v>
      </c>
    </row>
    <row r="31" spans="1:18" hidden="1" x14ac:dyDescent="0.25">
      <c r="A31">
        <v>2008</v>
      </c>
      <c r="B31">
        <v>65292.18913768421</v>
      </c>
      <c r="D31">
        <v>326483.60008969769</v>
      </c>
      <c r="E31">
        <v>64939.774460911278</v>
      </c>
      <c r="F31">
        <v>58970.753965926349</v>
      </c>
      <c r="G31">
        <v>62175.183724014903</v>
      </c>
      <c r="H31">
        <v>577861.50137823448</v>
      </c>
      <c r="K31">
        <f t="shared" si="2"/>
        <v>0.11298933910973202</v>
      </c>
      <c r="M31">
        <f t="shared" si="4"/>
        <v>0.56498589940844757</v>
      </c>
      <c r="N31">
        <f t="shared" si="5"/>
        <v>0.11237947900323175</v>
      </c>
      <c r="O31">
        <f t="shared" si="6"/>
        <v>0.10204997880162903</v>
      </c>
      <c r="P31">
        <f t="shared" si="7"/>
        <v>0.10759530367695952</v>
      </c>
      <c r="R31">
        <f t="shared" si="1"/>
        <v>1</v>
      </c>
    </row>
    <row r="32" spans="1:18" hidden="1" x14ac:dyDescent="0.25">
      <c r="A32">
        <v>2009</v>
      </c>
      <c r="C32">
        <v>22267.535708208739</v>
      </c>
      <c r="D32">
        <v>264302.9561481683</v>
      </c>
      <c r="E32">
        <v>71197.921183369297</v>
      </c>
      <c r="F32">
        <v>72891.205071314937</v>
      </c>
      <c r="G32">
        <v>74628.492060543198</v>
      </c>
      <c r="H32">
        <v>505288.11017160449</v>
      </c>
      <c r="L32">
        <f t="shared" si="3"/>
        <v>4.4068988088095527E-2</v>
      </c>
      <c r="M32">
        <f t="shared" si="4"/>
        <v>0.52307376886110879</v>
      </c>
      <c r="N32">
        <f t="shared" si="5"/>
        <v>0.14090559375954692</v>
      </c>
      <c r="O32">
        <f t="shared" si="6"/>
        <v>0.14425671929339448</v>
      </c>
      <c r="P32">
        <f t="shared" si="7"/>
        <v>0.14769492999785427</v>
      </c>
      <c r="R32">
        <f t="shared" si="1"/>
        <v>1</v>
      </c>
    </row>
    <row r="33" spans="1:18" hidden="1" x14ac:dyDescent="0.25">
      <c r="A33">
        <v>2010</v>
      </c>
      <c r="B33">
        <v>50078.860061290383</v>
      </c>
      <c r="D33">
        <v>271146.94579322409</v>
      </c>
      <c r="E33">
        <v>100813.93699139977</v>
      </c>
      <c r="F33">
        <v>91227.010244738514</v>
      </c>
      <c r="G33">
        <v>57736.644543632901</v>
      </c>
      <c r="H33">
        <v>571003.39763428562</v>
      </c>
      <c r="K33">
        <f>B33/$H33</f>
        <v>8.7703261081757564E-2</v>
      </c>
      <c r="M33">
        <f t="shared" si="4"/>
        <v>0.47486047704200773</v>
      </c>
      <c r="N33">
        <f t="shared" si="5"/>
        <v>0.17655575677672017</v>
      </c>
      <c r="O33">
        <f t="shared" si="6"/>
        <v>0.15976614258811694</v>
      </c>
      <c r="P33">
        <f t="shared" si="7"/>
        <v>0.10111436251139766</v>
      </c>
      <c r="R33">
        <f t="shared" si="1"/>
        <v>1</v>
      </c>
    </row>
    <row r="34" spans="1:18" x14ac:dyDescent="0.25">
      <c r="A34">
        <v>2011</v>
      </c>
      <c r="C34">
        <v>34407.363156952742</v>
      </c>
      <c r="D34">
        <v>388708.67606278078</v>
      </c>
      <c r="E34">
        <v>88052.074870278506</v>
      </c>
      <c r="F34">
        <v>83975.334085355003</v>
      </c>
      <c r="G34">
        <v>91995.552618286194</v>
      </c>
      <c r="H34">
        <v>687139.00079365331</v>
      </c>
      <c r="L34">
        <f t="shared" si="3"/>
        <v>5.0073366694674368E-2</v>
      </c>
      <c r="M34">
        <f t="shared" si="4"/>
        <v>0.56569147670823205</v>
      </c>
      <c r="N34">
        <f t="shared" si="5"/>
        <v>0.12814303185902323</v>
      </c>
      <c r="O34">
        <f t="shared" si="6"/>
        <v>0.12221011176539615</v>
      </c>
      <c r="P34">
        <f t="shared" si="7"/>
        <v>0.13388201297267407</v>
      </c>
      <c r="R34">
        <f t="shared" si="1"/>
        <v>0.99999999999999978</v>
      </c>
    </row>
    <row r="35" spans="1:18" x14ac:dyDescent="0.25">
      <c r="A35">
        <v>2012</v>
      </c>
      <c r="B35">
        <v>81612.992313851239</v>
      </c>
      <c r="D35">
        <v>263584.58098669728</v>
      </c>
      <c r="E35">
        <v>77235.777410383351</v>
      </c>
      <c r="F35">
        <v>48812.679839310862</v>
      </c>
      <c r="G35">
        <v>77130.780523675596</v>
      </c>
      <c r="H35">
        <v>548376.81107391836</v>
      </c>
      <c r="K35">
        <f t="shared" si="2"/>
        <v>0.14882648329717615</v>
      </c>
      <c r="M35">
        <f t="shared" si="4"/>
        <v>0.48066325136999172</v>
      </c>
      <c r="N35">
        <f t="shared" si="5"/>
        <v>0.14084435346404969</v>
      </c>
      <c r="O35">
        <f t="shared" si="6"/>
        <v>8.901302690702427E-2</v>
      </c>
      <c r="P35">
        <f t="shared" si="7"/>
        <v>0.1406528849617581</v>
      </c>
      <c r="R35">
        <f t="shared" si="1"/>
        <v>0.99999999999999989</v>
      </c>
    </row>
    <row r="36" spans="1:18" x14ac:dyDescent="0.25">
      <c r="A36">
        <v>2013</v>
      </c>
      <c r="C36">
        <v>99716.96864823997</v>
      </c>
      <c r="D36">
        <v>193069.14713595161</v>
      </c>
      <c r="E36">
        <v>65712.705249485007</v>
      </c>
      <c r="F36">
        <v>39099.660015493166</v>
      </c>
      <c r="G36">
        <v>44500.918853177602</v>
      </c>
      <c r="H36">
        <v>442099.39990234736</v>
      </c>
      <c r="L36">
        <f t="shared" si="3"/>
        <v>0.22555327754406779</v>
      </c>
      <c r="M36">
        <f t="shared" si="4"/>
        <v>0.43670981498413586</v>
      </c>
      <c r="N36">
        <f t="shared" si="5"/>
        <v>0.14863785217532502</v>
      </c>
      <c r="O36">
        <f t="shared" si="6"/>
        <v>8.8440880091964949E-2</v>
      </c>
      <c r="P36">
        <f t="shared" si="7"/>
        <v>0.10065817520450636</v>
      </c>
      <c r="R36">
        <f t="shared" si="1"/>
        <v>0.99999999999999989</v>
      </c>
    </row>
    <row r="37" spans="1:18" x14ac:dyDescent="0.25">
      <c r="A37">
        <v>2014</v>
      </c>
      <c r="B37">
        <v>62940.003125445517</v>
      </c>
      <c r="D37">
        <v>167815.40685542871</v>
      </c>
      <c r="E37">
        <v>74120.303753970584</v>
      </c>
      <c r="F37">
        <v>42124.54583513159</v>
      </c>
      <c r="G37">
        <v>74347.561767809893</v>
      </c>
      <c r="H37">
        <v>421347.82133778633</v>
      </c>
      <c r="K37">
        <f t="shared" si="2"/>
        <v>0.14937778229304702</v>
      </c>
      <c r="M37">
        <f t="shared" si="4"/>
        <v>0.39828236520272492</v>
      </c>
      <c r="N37">
        <f t="shared" si="5"/>
        <v>0.17591239351526108</v>
      </c>
      <c r="O37">
        <f t="shared" si="6"/>
        <v>9.9975705822770031E-2</v>
      </c>
      <c r="P37">
        <f t="shared" si="7"/>
        <v>0.17645175316619688</v>
      </c>
      <c r="R37">
        <f t="shared" si="1"/>
        <v>1</v>
      </c>
    </row>
    <row r="38" spans="1:18" x14ac:dyDescent="0.25">
      <c r="A38">
        <v>2015</v>
      </c>
      <c r="C38">
        <v>51594.61119494545</v>
      </c>
      <c r="D38">
        <v>188840.02127652252</v>
      </c>
      <c r="E38">
        <v>67851.041936591064</v>
      </c>
      <c r="F38">
        <v>73079.225667231105</v>
      </c>
      <c r="G38">
        <v>39945.446078232802</v>
      </c>
      <c r="H38">
        <v>421310.3461535229</v>
      </c>
      <c r="L38">
        <f t="shared" si="3"/>
        <v>0.12246224586220983</v>
      </c>
      <c r="M38">
        <f t="shared" si="4"/>
        <v>0.44822070713570933</v>
      </c>
      <c r="N38">
        <f t="shared" si="5"/>
        <v>0.16104765182259864</v>
      </c>
      <c r="O38">
        <f t="shared" si="6"/>
        <v>0.17345699277131324</v>
      </c>
      <c r="P38">
        <f t="shared" si="7"/>
        <v>9.481240240816903E-2</v>
      </c>
      <c r="R38">
        <f t="shared" si="1"/>
        <v>1</v>
      </c>
    </row>
    <row r="39" spans="1:18" x14ac:dyDescent="0.25">
      <c r="A39">
        <v>2016</v>
      </c>
      <c r="B39">
        <v>119727.461568563</v>
      </c>
      <c r="D39">
        <v>239461.91663326399</v>
      </c>
      <c r="E39">
        <v>66342.899604290054</v>
      </c>
      <c r="F39">
        <v>60574.316055017771</v>
      </c>
      <c r="G39">
        <v>80728.686154196301</v>
      </c>
      <c r="H39">
        <v>566835.28001533111</v>
      </c>
      <c r="K39">
        <f t="shared" si="2"/>
        <v>0.21122090630160625</v>
      </c>
      <c r="M39">
        <f t="shared" si="4"/>
        <v>0.42245415039583861</v>
      </c>
      <c r="N39">
        <f t="shared" si="5"/>
        <v>0.11704087932299431</v>
      </c>
      <c r="O39">
        <f t="shared" si="6"/>
        <v>0.10686405414528789</v>
      </c>
      <c r="P39">
        <f t="shared" si="7"/>
        <v>0.14242000983427291</v>
      </c>
      <c r="R39">
        <f t="shared" si="1"/>
        <v>1</v>
      </c>
    </row>
    <row r="40" spans="1:18" x14ac:dyDescent="0.25">
      <c r="A40">
        <v>2017</v>
      </c>
      <c r="C40">
        <v>105857.22853546722</v>
      </c>
      <c r="D40">
        <v>331418.15997779451</v>
      </c>
      <c r="E40">
        <v>68196.394877788203</v>
      </c>
      <c r="F40">
        <v>59803.105985186048</v>
      </c>
      <c r="G40">
        <v>69056.767606400404</v>
      </c>
      <c r="H40">
        <v>634331.65698263643</v>
      </c>
      <c r="L40">
        <f t="shared" si="3"/>
        <v>0.16687993949254348</v>
      </c>
      <c r="M40">
        <f t="shared" si="4"/>
        <v>0.52246826455780437</v>
      </c>
      <c r="N40">
        <f t="shared" si="5"/>
        <v>0.10750905165632454</v>
      </c>
      <c r="O40">
        <f t="shared" si="6"/>
        <v>9.4277347388990615E-2</v>
      </c>
      <c r="P40">
        <f t="shared" si="7"/>
        <v>0.1088653969043369</v>
      </c>
      <c r="R40">
        <f t="shared" si="1"/>
        <v>0.99999999999999989</v>
      </c>
    </row>
    <row r="41" spans="1:18" x14ac:dyDescent="0.25">
      <c r="A41">
        <v>2018</v>
      </c>
      <c r="B41">
        <v>178397.0901338009</v>
      </c>
      <c r="D41">
        <v>322111.3519324853</v>
      </c>
      <c r="E41">
        <v>65683.596290853951</v>
      </c>
      <c r="F41">
        <v>40955.096426700002</v>
      </c>
      <c r="G41">
        <v>92477.049889119196</v>
      </c>
      <c r="H41">
        <v>699624.18467295938</v>
      </c>
      <c r="K41">
        <f t="shared" si="2"/>
        <v>0.25498988462955002</v>
      </c>
      <c r="M41">
        <f t="shared" si="4"/>
        <v>0.46040625665771812</v>
      </c>
      <c r="N41">
        <f t="shared" si="5"/>
        <v>9.3884113399478705E-2</v>
      </c>
      <c r="O41">
        <f t="shared" si="6"/>
        <v>5.8538708815282788E-2</v>
      </c>
      <c r="P41">
        <f t="shared" si="7"/>
        <v>0.13218103649797036</v>
      </c>
      <c r="R41">
        <f>SUM(K41:P41)</f>
        <v>1</v>
      </c>
    </row>
    <row r="43" spans="1:18" x14ac:dyDescent="0.25">
      <c r="J43" s="30" t="s">
        <v>65</v>
      </c>
      <c r="K43">
        <f>AVERAGE(K2:K41)</f>
        <v>0.15044369315212172</v>
      </c>
      <c r="L43">
        <f t="shared" ref="L43:P43" si="8">AVERAGE(L2:L41)</f>
        <v>0.13450058941772716</v>
      </c>
      <c r="M43">
        <f t="shared" si="8"/>
        <v>0.43681078175433569</v>
      </c>
      <c r="N43">
        <f t="shared" si="8"/>
        <v>0.13277732299084438</v>
      </c>
      <c r="O43">
        <f t="shared" si="8"/>
        <v>0.11156582396775309</v>
      </c>
      <c r="P43">
        <f t="shared" si="8"/>
        <v>0.12274758822361591</v>
      </c>
      <c r="R43">
        <f>SUM(K43:P43)</f>
        <v>1.088845799506398</v>
      </c>
    </row>
    <row r="44" spans="1:18" x14ac:dyDescent="0.25">
      <c r="K44">
        <f>K43/$R$43</f>
        <v>0.13816804291325893</v>
      </c>
      <c r="L44">
        <f t="shared" ref="L44:P44" si="9">L43/$R$43</f>
        <v>0.12352583761511479</v>
      </c>
      <c r="M44">
        <f t="shared" si="9"/>
        <v>0.40116863375177025</v>
      </c>
      <c r="N44">
        <f t="shared" si="9"/>
        <v>0.12194318336998294</v>
      </c>
      <c r="O44">
        <f t="shared" si="9"/>
        <v>0.10246246439884212</v>
      </c>
      <c r="P44">
        <f t="shared" si="9"/>
        <v>0.11273183795103087</v>
      </c>
      <c r="R44">
        <f>SUM(K44:P44)</f>
        <v>1</v>
      </c>
    </row>
    <row r="46" spans="1:18" x14ac:dyDescent="0.25">
      <c r="J46" s="30" t="s">
        <v>66</v>
      </c>
      <c r="K46" s="31" t="s">
        <v>67</v>
      </c>
      <c r="L46" s="31" t="s">
        <v>68</v>
      </c>
      <c r="M46" s="31" t="s">
        <v>69</v>
      </c>
      <c r="N46" s="31" t="s">
        <v>70</v>
      </c>
      <c r="O46" s="31" t="s">
        <v>71</v>
      </c>
      <c r="P46" s="31" t="s">
        <v>72</v>
      </c>
    </row>
    <row r="47" spans="1:18" x14ac:dyDescent="0.25">
      <c r="K47" s="32">
        <f>L44</f>
        <v>0.12352583761511479</v>
      </c>
      <c r="L47" s="32">
        <f>K44</f>
        <v>0.13816804291325893</v>
      </c>
      <c r="M47" s="32">
        <f>P44</f>
        <v>0.11273183795103087</v>
      </c>
      <c r="N47" s="32">
        <f>M44</f>
        <v>0.40116863375177025</v>
      </c>
      <c r="O47" s="32">
        <f>O44</f>
        <v>0.10246246439884212</v>
      </c>
      <c r="P47" s="32">
        <f>N44</f>
        <v>0.12194318336998294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2019-05-23T16:31:00Z</dcterms:created>
  <dcterms:modified xsi:type="dcterms:W3CDTF">2019-05-23T17:27:45Z</dcterms:modified>
</cp:coreProperties>
</file>