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definedNames>
    <definedName name="DATA1" localSheetId="0">OFFSET(Sheet1!$C$3,0,0,COUNTA(Sheet1!$C:$C)-2,1)</definedName>
    <definedName name="DATA2">OFFSET(Sheet1!$F$3,0,0,COUNTA(Sheet1!$F:$F)-2,1)</definedName>
    <definedName name="DELTA1">OFFSET(Sheet1!$D$3,0,0,COUNTA(Sheet1!$D:$D)-2,1)</definedName>
    <definedName name="DELTA2">OFFSET(Sheet1!$G$3,0,0,COUNTA(Sheet1!$G:$G)-2,1)</definedName>
    <definedName name="NAMES">OFFSET(Sheet1!$A$3,0,0,COUNTA(Sheet1!$A:$A)-2,1)</definedName>
  </definedNames>
  <calcPr calcId="125725"/>
</workbook>
</file>

<file path=xl/calcChain.xml><?xml version="1.0" encoding="utf-8"?>
<calcChain xmlns="http://schemas.openxmlformats.org/spreadsheetml/2006/main">
  <c r="F19" i="1"/>
  <c r="G19"/>
  <c r="D19"/>
  <c r="C19"/>
  <c r="F18"/>
  <c r="G18"/>
  <c r="D18"/>
  <c r="C18"/>
  <c r="F17"/>
  <c r="G17"/>
  <c r="D17"/>
  <c r="C17"/>
  <c r="G16"/>
  <c r="F16"/>
  <c r="F15"/>
  <c r="D16"/>
  <c r="C16"/>
  <c r="C14"/>
  <c r="D14"/>
  <c r="F14"/>
  <c r="G14"/>
  <c r="G15"/>
  <c r="D15"/>
  <c r="C15"/>
  <c r="C9"/>
  <c r="D9"/>
  <c r="F9"/>
  <c r="G9"/>
  <c r="C8"/>
  <c r="D8"/>
  <c r="F8"/>
  <c r="G8"/>
  <c r="D3"/>
  <c r="G3"/>
  <c r="D5"/>
  <c r="D6"/>
  <c r="D7"/>
  <c r="D10"/>
  <c r="D11"/>
  <c r="D12"/>
  <c r="D13"/>
  <c r="G5"/>
  <c r="G6"/>
  <c r="G7"/>
  <c r="G10"/>
  <c r="G11"/>
  <c r="G12"/>
  <c r="G13"/>
  <c r="G4"/>
  <c r="D4"/>
  <c r="C3"/>
  <c r="F13"/>
  <c r="F12"/>
  <c r="C13"/>
  <c r="F11"/>
  <c r="C12"/>
  <c r="C11"/>
  <c r="F10"/>
  <c r="C10"/>
  <c r="C7"/>
  <c r="F7"/>
  <c r="F6"/>
  <c r="C6"/>
  <c r="C5"/>
  <c r="F5"/>
  <c r="F4"/>
  <c r="C4"/>
  <c r="F3"/>
</calcChain>
</file>

<file path=xl/sharedStrings.xml><?xml version="1.0" encoding="utf-8"?>
<sst xmlns="http://schemas.openxmlformats.org/spreadsheetml/2006/main" count="35" uniqueCount="31">
  <si>
    <t>原始大小</t>
    <phoneticPr fontId="1" type="noConversion"/>
  </si>
  <si>
    <t>(1.00) 初版</t>
    <phoneticPr fontId="1" type="noConversion"/>
  </si>
  <si>
    <t>(1.01) Date加入delta encoding</t>
    <phoneticPr fontId="1" type="noConversion"/>
  </si>
  <si>
    <t>因為delta encoding初始值記錄在config內，所以輸出大小變小一點點</t>
    <phoneticPr fontId="1" type="noConversion"/>
  </si>
  <si>
    <t>(1.02) String的HashTable元素數量還沒大於255時，輸出char型態</t>
    <phoneticPr fontId="1" type="noConversion"/>
  </si>
  <si>
    <t>原始壓縮率</t>
    <phoneticPr fontId="1" type="noConversion"/>
  </si>
  <si>
    <t>bzip2輸出大小</t>
    <phoneticPr fontId="1" type="noConversion"/>
  </si>
  <si>
    <t>bzip2壓縮率</t>
    <phoneticPr fontId="1" type="noConversion"/>
  </si>
  <si>
    <t>原始輸出大小</t>
    <phoneticPr fontId="1" type="noConversion"/>
  </si>
  <si>
    <t xml:space="preserve"> </t>
    <phoneticPr fontId="1" type="noConversion"/>
  </si>
  <si>
    <t>(1.03) int型態在數字未超過-127~128之間前，輸出1bytes</t>
    <phoneticPr fontId="1" type="noConversion"/>
  </si>
  <si>
    <t>(1.04) Date的delta encoding在未超過-127~128前只會輸出1 byte</t>
    <phoneticPr fontId="1" type="noConversion"/>
  </si>
  <si>
    <t>(1.041) Int、Date輸出1 byte時不加127再輸出了</t>
    <phoneticPr fontId="1" type="noConversion"/>
  </si>
  <si>
    <t>原始bzip2大小</t>
    <phoneticPr fontId="1" type="noConversion"/>
  </si>
  <si>
    <t>(1.05) 用最少bit輸出String</t>
    <phoneticPr fontId="1" type="noConversion"/>
  </si>
  <si>
    <t>(1.051) 不再用最少bit輸出String，但當String只含有一種可能時，不輸出任何東西</t>
    <phoneticPr fontId="1" type="noConversion"/>
  </si>
  <si>
    <t>(1.052) 當Int只含有一種可能時，不輸出任何東西</t>
    <phoneticPr fontId="1" type="noConversion"/>
  </si>
  <si>
    <t>(1.06) Int中最大值和最小值的差值不是BigInt時，對所有數字做平移(num - min)</t>
    <phoneticPr fontId="1" type="noConversion"/>
  </si>
  <si>
    <t>可以將一些BigInt平移到Int區間內，節省儲存空間</t>
    <phoneticPr fontId="1" type="noConversion"/>
  </si>
  <si>
    <t>bzip2壓縮率變差應該是誤差範圍吧(?)</t>
    <phoneticPr fontId="1" type="noConversion"/>
  </si>
  <si>
    <t>(1.07) 對遞增的Int做delta encoding</t>
    <phoneticPr fontId="1" type="noConversion"/>
  </si>
  <si>
    <t>因為bit alignment被打亂了，導致原本很多相同的byte變成很像亂數。bzip2壓縮效率因而變差。</t>
    <phoneticPr fontId="1" type="noConversion"/>
  </si>
  <si>
    <t>主要差在有一個欄位會被存成0,1,2,3,4,5,…。做delta encoding後變成0,1,1,1,1,…。使bzip2效率變高，也使得在255內的數都能用1 byte儲存。</t>
    <phoneticPr fontId="1" type="noConversion"/>
  </si>
  <si>
    <t>變化率</t>
    <phoneticPr fontId="1" type="noConversion"/>
  </si>
  <si>
    <t>(1.08) 用最少byte輸出Int, String, Date</t>
    <phoneticPr fontId="1" type="noConversion"/>
  </si>
  <si>
    <t>之前只有區分輸出1byte或4bytes，現在會看資料大小輸出1,2,3,4bytes</t>
    <phoneticPr fontId="1" type="noConversion"/>
  </si>
  <si>
    <t>(1.09) 用hashTable轉換IP，並用最少byte輸出</t>
    <phoneticPr fontId="1" type="noConversion"/>
  </si>
  <si>
    <t>config檔加入判斷logserv的情況</t>
    <phoneticPr fontId="1" type="noConversion"/>
  </si>
  <si>
    <t>config檔將flag設為string型態，而不是整數</t>
    <phoneticPr fontId="1" type="noConversion"/>
  </si>
  <si>
    <t>修正BUG：int被當成unsigned int輸出</t>
    <phoneticPr fontId="1" type="noConversion"/>
  </si>
  <si>
    <t>多一個char記錄，用以代替之前的#if Action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</si>
</sst>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%"/>
    <numFmt numFmtId="177" formatCode="0.0%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26"/>
  <c:chart>
    <c:plotArea>
      <c:layout>
        <c:manualLayout>
          <c:layoutTarget val="inner"/>
          <c:xMode val="edge"/>
          <c:yMode val="edge"/>
          <c:x val="8.0747406574178227E-2"/>
          <c:y val="1.0907096593147226E-2"/>
          <c:w val="0.83850518685164288"/>
          <c:h val="0.82425095863868403"/>
        </c:manualLayout>
      </c:layout>
      <c:barChart>
        <c:barDir val="col"/>
        <c:grouping val="clustered"/>
        <c:ser>
          <c:idx val="0"/>
          <c:order val="2"/>
          <c:tx>
            <c:strRef>
              <c:f>Sheet1!$D$2</c:f>
              <c:strCache>
                <c:ptCount val="1"/>
                <c:pt idx="0">
                  <c:v>變化率</c:v>
                </c:pt>
              </c:strCache>
            </c:strRef>
          </c:tx>
          <c:spPr>
            <a:solidFill>
              <a:srgbClr val="C0504D">
                <a:alpha val="70000"/>
              </a:srgbClr>
            </a:solidFill>
          </c:spPr>
          <c:dLbls>
            <c:txPr>
              <a:bodyPr/>
              <a:lstStyle/>
              <a:p>
                <a:pPr>
                  <a:defRPr sz="1000" baseline="0">
                    <a:solidFill>
                      <a:srgbClr val="C00000"/>
                    </a:solidFill>
                  </a:defRPr>
                </a:pPr>
                <a:endParaRPr lang="zh-TW"/>
              </a:p>
            </c:txPr>
            <c:dLblPos val="ctr"/>
            <c:showVal val="1"/>
          </c:dLbls>
          <c:val>
            <c:numRef>
              <c:f>[0]!DELTA1</c:f>
              <c:numCache>
                <c:formatCode>0.0%</c:formatCode>
                <c:ptCount val="17"/>
                <c:pt idx="0">
                  <c:v>0</c:v>
                </c:pt>
                <c:pt idx="1">
                  <c:v>-9.9930488350885582E-7</c:v>
                </c:pt>
                <c:pt idx="2">
                  <c:v>-0.28615788473326431</c:v>
                </c:pt>
                <c:pt idx="3">
                  <c:v>-0.12716208063704304</c:v>
                </c:pt>
                <c:pt idx="4">
                  <c:v>-9.6446799425021212E-2</c:v>
                </c:pt>
                <c:pt idx="5">
                  <c:v>0</c:v>
                </c:pt>
                <c:pt idx="6">
                  <c:v>-0.11008587570561301</c:v>
                </c:pt>
                <c:pt idx="7">
                  <c:v>6.3572926462136081E-2</c:v>
                </c:pt>
                <c:pt idx="8">
                  <c:v>-4.660712276358725E-2</c:v>
                </c:pt>
                <c:pt idx="9">
                  <c:v>-8.6207308620730894E-2</c:v>
                </c:pt>
                <c:pt idx="10">
                  <c:v>-3.2122853616811886E-2</c:v>
                </c:pt>
                <c:pt idx="11">
                  <c:v>-0.24214857569375425</c:v>
                </c:pt>
                <c:pt idx="12">
                  <c:v>-0.14728537253520335</c:v>
                </c:pt>
                <c:pt idx="13">
                  <c:v>1.7208392931138183E-2</c:v>
                </c:pt>
                <c:pt idx="14">
                  <c:v>-3.3252937612932243E-2</c:v>
                </c:pt>
                <c:pt idx="15">
                  <c:v>9.7711603567905758E-2</c:v>
                </c:pt>
                <c:pt idx="16">
                  <c:v>1.6411294314344405E-2</c:v>
                </c:pt>
              </c:numCache>
            </c:numRef>
          </c:val>
        </c:ser>
        <c:ser>
          <c:idx val="2"/>
          <c:order val="3"/>
          <c:tx>
            <c:strRef>
              <c:f>Sheet1!$G$2</c:f>
              <c:strCache>
                <c:ptCount val="1"/>
                <c:pt idx="0">
                  <c:v>變化率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</c:spPr>
          <c:dLbls>
            <c:txPr>
              <a:bodyPr/>
              <a:lstStyle/>
              <a:p>
                <a:pPr>
                  <a:defRPr sz="1000" baseline="0">
                    <a:solidFill>
                      <a:srgbClr val="0070C0"/>
                    </a:solidFill>
                  </a:defRPr>
                </a:pPr>
                <a:endParaRPr lang="zh-TW"/>
              </a:p>
            </c:txPr>
            <c:dLblPos val="ctr"/>
            <c:showVal val="1"/>
          </c:dLbls>
          <c:val>
            <c:numRef>
              <c:f>[0]!DELTA2</c:f>
              <c:numCache>
                <c:formatCode>0.0%</c:formatCode>
                <c:ptCount val="17"/>
                <c:pt idx="0">
                  <c:v>0</c:v>
                </c:pt>
                <c:pt idx="1">
                  <c:v>-5.1211687754474156E-2</c:v>
                </c:pt>
                <c:pt idx="2">
                  <c:v>-5.8816509170802611E-3</c:v>
                </c:pt>
                <c:pt idx="3">
                  <c:v>-2.5528745150082965E-4</c:v>
                </c:pt>
                <c:pt idx="4">
                  <c:v>-4.5753695379491255E-3</c:v>
                </c:pt>
                <c:pt idx="5">
                  <c:v>3.3086811275822026E-3</c:v>
                </c:pt>
                <c:pt idx="6">
                  <c:v>0.27001658663074113</c:v>
                </c:pt>
                <c:pt idx="7">
                  <c:v>-0.21362272537773264</c:v>
                </c:pt>
                <c:pt idx="8">
                  <c:v>3.4079074476447424E-3</c:v>
                </c:pt>
                <c:pt idx="9">
                  <c:v>-2.8766557936786841E-3</c:v>
                </c:pt>
                <c:pt idx="10">
                  <c:v>-0.200713845101122</c:v>
                </c:pt>
                <c:pt idx="11">
                  <c:v>6.9630860310228027E-3</c:v>
                </c:pt>
                <c:pt idx="12">
                  <c:v>-3.7259422704552625E-2</c:v>
                </c:pt>
                <c:pt idx="13">
                  <c:v>2.394808504189605E-3</c:v>
                </c:pt>
                <c:pt idx="14">
                  <c:v>4.5075354233481413E-4</c:v>
                </c:pt>
                <c:pt idx="15">
                  <c:v>6.0633084022532202E-4</c:v>
                </c:pt>
                <c:pt idx="16">
                  <c:v>4.5037066316637731E-3</c:v>
                </c:pt>
              </c:numCache>
            </c:numRef>
          </c:val>
        </c:ser>
        <c:axId val="158551424"/>
        <c:axId val="158549888"/>
      </c:barChart>
      <c:lineChart>
        <c:grouping val="standard"/>
        <c:ser>
          <c:idx val="1"/>
          <c:order val="0"/>
          <c:tx>
            <c:strRef>
              <c:f>Sheet1!$C$2</c:f>
              <c:strCache>
                <c:ptCount val="1"/>
                <c:pt idx="0">
                  <c:v>原始壓縮率</c:v>
                </c:pt>
              </c:strCache>
            </c:strRef>
          </c:tx>
          <c:spPr>
            <a:effectLst>
              <a:outerShdw blurRad="50800" dist="50800" dir="5400000" algn="ctr" rotWithShape="0">
                <a:srgbClr val="000000">
                  <a:alpha val="37000"/>
                </a:srgbClr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0000">
                    <a:alpha val="37000"/>
                  </a:srgb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aseline="0"/>
                </a:pPr>
                <a:endParaRPr lang="zh-TW"/>
              </a:p>
            </c:txPr>
            <c:dLblPos val="t"/>
            <c:showVal val="1"/>
          </c:dLbls>
          <c:cat>
            <c:strRef>
              <c:f>[0]!NAMES</c:f>
              <c:strCache>
                <c:ptCount val="17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  <c:pt idx="11">
                  <c:v>(1.08) 用最少byte輸出Int, String, Date</c:v>
                </c:pt>
                <c:pt idx="12">
                  <c:v>(1.09) 用hashTable轉換IP，並用最少byte輸出</c:v>
                </c:pt>
                <c:pt idx="13">
                  <c:v>config檔加入判斷logserv的情況</c:v>
                </c:pt>
                <c:pt idx="14">
                  <c:v>config檔將flag設為string型態，而不是整數</c:v>
                </c:pt>
                <c:pt idx="15">
                  <c:v>修正BUG：int被當成unsigned int輸出</c:v>
                </c:pt>
                <c:pt idx="16">
                  <c:v>多一個char記錄，用以代替之前的#if Action</c:v>
                </c:pt>
              </c:strCache>
            </c:strRef>
          </c:cat>
          <c:val>
            <c:numRef>
              <c:f>Sheet1!DATA1</c:f>
              <c:numCache>
                <c:formatCode>0.00%</c:formatCode>
                <c:ptCount val="17"/>
                <c:pt idx="0">
                  <c:v>0.57249153766313787</c:v>
                </c:pt>
                <c:pt idx="1">
                  <c:v>0.57249096556954848</c:v>
                </c:pt>
                <c:pt idx="2">
                  <c:v>0.40866816183326249</c:v>
                </c:pt>
                <c:pt idx="3">
                  <c:v>0.35670106808442897</c:v>
                </c:pt>
                <c:pt idx="4">
                  <c:v>0.32229839171619923</c:v>
                </c:pt>
                <c:pt idx="5">
                  <c:v>0.32229839171619923</c:v>
                </c:pt>
                <c:pt idx="6">
                  <c:v>0.28681789102561078</c:v>
                </c:pt>
                <c:pt idx="7">
                  <c:v>0.30505174371980687</c:v>
                </c:pt>
                <c:pt idx="8">
                  <c:v>0.29083415965101145</c:v>
                </c:pt>
                <c:pt idx="9">
                  <c:v>0.26576212949252581</c:v>
                </c:pt>
                <c:pt idx="10">
                  <c:v>0.25722509150994521</c:v>
                </c:pt>
                <c:pt idx="11">
                  <c:v>0.19493840196811638</c:v>
                </c:pt>
                <c:pt idx="12">
                  <c:v>0.16622682681282513</c:v>
                </c:pt>
                <c:pt idx="13">
                  <c:v>0.16908732336431651</c:v>
                </c:pt>
                <c:pt idx="14">
                  <c:v>0.16346467314934518</c:v>
                </c:pt>
                <c:pt idx="15">
                  <c:v>0.17943706848947127</c:v>
                </c:pt>
                <c:pt idx="16">
                  <c:v>0.18238186303135517</c:v>
                </c:pt>
              </c:numCache>
            </c:numRef>
          </c:val>
        </c:ser>
        <c:ser>
          <c:idx val="3"/>
          <c:order val="1"/>
          <c:tx>
            <c:strRef>
              <c:f>Sheet1!$F$2</c:f>
              <c:strCache>
                <c:ptCount val="1"/>
                <c:pt idx="0">
                  <c:v>bzip2壓縮率</c:v>
                </c:pt>
              </c:strCache>
            </c:strRef>
          </c:tx>
          <c:spPr>
            <a:ln>
              <a:solidFill>
                <a:srgbClr val="0070C0"/>
              </a:solidFill>
            </a:ln>
            <a:effectLst>
              <a:outerShdw blurRad="50800" dist="50800" dir="5400000" algn="ctr" rotWithShape="0">
                <a:srgbClr val="000000">
                  <a:alpha val="37000"/>
                </a:srgbClr>
              </a:outerShdw>
            </a:effectLst>
          </c:spPr>
          <c:marker>
            <c:symbol val="diamond"/>
            <c:size val="1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>
                <a:outerShdw blurRad="50800" dist="50800" dir="5400000" algn="ctr" rotWithShape="0">
                  <a:srgbClr val="000000">
                    <a:alpha val="37000"/>
                  </a:srgbClr>
                </a:outerShdw>
              </a:effectLst>
            </c:spPr>
          </c:marker>
          <c:dLbls>
            <c:txPr>
              <a:bodyPr/>
              <a:lstStyle/>
              <a:p>
                <a:pPr>
                  <a:defRPr sz="1200" baseline="0"/>
                </a:pPr>
                <a:endParaRPr lang="zh-TW"/>
              </a:p>
            </c:txPr>
            <c:dLblPos val="t"/>
            <c:showVal val="1"/>
            <c:separator>, </c:separator>
          </c:dLbls>
          <c:cat>
            <c:strRef>
              <c:f>[0]!NAMES</c:f>
              <c:strCache>
                <c:ptCount val="17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  <c:pt idx="10">
                  <c:v>(1.07) 對遞增的Int做delta encoding</c:v>
                </c:pt>
                <c:pt idx="11">
                  <c:v>(1.08) 用最少byte輸出Int, String, Date</c:v>
                </c:pt>
                <c:pt idx="12">
                  <c:v>(1.09) 用hashTable轉換IP，並用最少byte輸出</c:v>
                </c:pt>
                <c:pt idx="13">
                  <c:v>config檔加入判斷logserv的情況</c:v>
                </c:pt>
                <c:pt idx="14">
                  <c:v>config檔將flag設為string型態，而不是整數</c:v>
                </c:pt>
                <c:pt idx="15">
                  <c:v>修正BUG：int被當成unsigned int輸出</c:v>
                </c:pt>
                <c:pt idx="16">
                  <c:v>多一個char記錄，用以代替之前的#if Action</c:v>
                </c:pt>
              </c:strCache>
            </c:strRef>
          </c:cat>
          <c:val>
            <c:numRef>
              <c:f>[0]!DATA2</c:f>
              <c:numCache>
                <c:formatCode>0.00%</c:formatCode>
                <c:ptCount val="17"/>
                <c:pt idx="0">
                  <c:v>0.85102147794300764</c:v>
                </c:pt>
                <c:pt idx="1">
                  <c:v>0.80743923174223919</c:v>
                </c:pt>
                <c:pt idx="2">
                  <c:v>0.80269015604437577</c:v>
                </c:pt>
                <c:pt idx="3">
                  <c:v>0.80248523932009441</c:v>
                </c:pt>
                <c:pt idx="4">
                  <c:v>0.79881357280145548</c:v>
                </c:pt>
                <c:pt idx="5">
                  <c:v>0.80145659219424015</c:v>
                </c:pt>
                <c:pt idx="6">
                  <c:v>1.0178631655512347</c:v>
                </c:pt>
                <c:pt idx="7">
                  <c:v>0.80042446206457374</c:v>
                </c:pt>
                <c:pt idx="8">
                  <c:v>0.80315223455012075</c:v>
                </c:pt>
                <c:pt idx="9">
                  <c:v>0.80084184202139608</c:v>
                </c:pt>
                <c:pt idx="10">
                  <c:v>0.64010179659141642</c:v>
                </c:pt>
                <c:pt idx="11">
                  <c:v>0.64455888046969467</c:v>
                </c:pt>
                <c:pt idx="12">
                  <c:v>0.62054298868430113</c:v>
                </c:pt>
                <c:pt idx="13">
                  <c:v>0.62202907031081744</c:v>
                </c:pt>
                <c:pt idx="14">
                  <c:v>0.62230945211769539</c:v>
                </c:pt>
                <c:pt idx="15">
                  <c:v>0.62268677753067803</c:v>
                </c:pt>
                <c:pt idx="16">
                  <c:v>0.62549117610009219</c:v>
                </c:pt>
              </c:numCache>
            </c:numRef>
          </c:val>
        </c:ser>
        <c:marker val="1"/>
        <c:axId val="158534272"/>
        <c:axId val="158548352"/>
      </c:lineChart>
      <c:catAx>
        <c:axId val="158534272"/>
        <c:scaling>
          <c:orientation val="minMax"/>
        </c:scaling>
        <c:axPos val="b"/>
        <c:numFmt formatCode="General" sourceLinked="1"/>
        <c:minorTickMark val="in"/>
        <c:tickLblPos val="low"/>
        <c:crossAx val="158548352"/>
        <c:crosses val="autoZero"/>
        <c:auto val="1"/>
        <c:lblAlgn val="ctr"/>
        <c:lblOffset val="0"/>
      </c:catAx>
      <c:valAx>
        <c:axId val="158548352"/>
        <c:scaling>
          <c:orientation val="minMax"/>
          <c:max val="1"/>
          <c:min val="0"/>
        </c:scaling>
        <c:axPos val="l"/>
        <c:majorGridlines/>
        <c:numFmt formatCode="0.00%" sourceLinked="1"/>
        <c:tickLblPos val="nextTo"/>
        <c:crossAx val="158534272"/>
        <c:crosses val="autoZero"/>
        <c:crossBetween val="between"/>
      </c:valAx>
      <c:valAx>
        <c:axId val="158549888"/>
        <c:scaling>
          <c:orientation val="minMax"/>
          <c:max val="0.5"/>
          <c:min val="-0.5"/>
        </c:scaling>
        <c:axPos val="r"/>
        <c:numFmt formatCode="0.0%" sourceLinked="1"/>
        <c:tickLblPos val="nextTo"/>
        <c:crossAx val="158551424"/>
        <c:crosses val="max"/>
        <c:crossBetween val="between"/>
      </c:valAx>
      <c:catAx>
        <c:axId val="158551424"/>
        <c:scaling>
          <c:orientation val="minMax"/>
        </c:scaling>
        <c:delete val="1"/>
        <c:axPos val="b"/>
        <c:tickLblPos val="none"/>
        <c:crossAx val="15854988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84234096460485863"/>
          <c:y val="0.72192975878015264"/>
          <c:w val="0.12988101487314085"/>
          <c:h val="0.12927911299868577"/>
        </c:manualLayout>
      </c:layout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28575</xdr:rowOff>
    </xdr:from>
    <xdr:to>
      <xdr:col>21</xdr:col>
      <xdr:colOff>133350</xdr:colOff>
      <xdr:row>34</xdr:row>
      <xdr:rowOff>85724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tabSelected="1" workbookViewId="0">
      <selection activeCell="D21" sqref="D21"/>
    </sheetView>
  </sheetViews>
  <sheetFormatPr defaultRowHeight="16.5"/>
  <cols>
    <col min="1" max="1" width="24.125" customWidth="1"/>
    <col min="2" max="2" width="9.5" bestFit="1" customWidth="1"/>
    <col min="3" max="3" width="9.5" style="1" bestFit="1" customWidth="1"/>
    <col min="4" max="4" width="10.5" style="4" customWidth="1"/>
    <col min="5" max="5" width="9.5" bestFit="1" customWidth="1"/>
    <col min="6" max="6" width="9.5" style="1" bestFit="1" customWidth="1"/>
    <col min="7" max="7" width="9.5" style="4" bestFit="1" customWidth="1"/>
    <col min="11" max="11" width="9.5" bestFit="1" customWidth="1"/>
  </cols>
  <sheetData>
    <row r="1" spans="1:14">
      <c r="A1" t="s">
        <v>9</v>
      </c>
      <c r="B1" s="2" t="s">
        <v>0</v>
      </c>
      <c r="C1" s="2">
        <v>34959315</v>
      </c>
      <c r="D1" s="2" t="s">
        <v>9</v>
      </c>
      <c r="E1" s="2" t="s">
        <v>13</v>
      </c>
      <c r="F1" s="2">
        <v>1722651</v>
      </c>
      <c r="G1" s="2" t="s">
        <v>9</v>
      </c>
    </row>
    <row r="2" spans="1:14">
      <c r="A2" t="s">
        <v>9</v>
      </c>
      <c r="B2" s="2" t="s">
        <v>8</v>
      </c>
      <c r="C2" s="2" t="s">
        <v>5</v>
      </c>
      <c r="D2" s="2" t="s">
        <v>23</v>
      </c>
      <c r="E2" s="2" t="s">
        <v>6</v>
      </c>
      <c r="F2" s="2" t="s">
        <v>7</v>
      </c>
      <c r="G2" s="2" t="s">
        <v>23</v>
      </c>
    </row>
    <row r="3" spans="1:14" ht="20.25" customHeight="1">
      <c r="A3" s="3" t="s">
        <v>1</v>
      </c>
      <c r="B3">
        <v>20013912</v>
      </c>
      <c r="C3" s="5">
        <f>B3/C1</f>
        <v>0.57249153766313787</v>
      </c>
      <c r="D3" s="4" t="e">
        <f>B3/B2-1</f>
        <v>#VALUE!</v>
      </c>
      <c r="E3">
        <v>1466013</v>
      </c>
      <c r="F3" s="5">
        <f>E3/F1</f>
        <v>0.85102147794300764</v>
      </c>
      <c r="G3" s="4" t="e">
        <f>E3/E2-1</f>
        <v>#VALUE!</v>
      </c>
      <c r="N3" s="1"/>
    </row>
    <row r="4" spans="1:14" ht="16.5" customHeight="1">
      <c r="A4" s="3" t="s">
        <v>2</v>
      </c>
      <c r="B4">
        <v>20013892</v>
      </c>
      <c r="C4" s="5">
        <f>B4/C1</f>
        <v>0.57249096556954848</v>
      </c>
      <c r="D4" s="4">
        <f>B4/B3-1</f>
        <v>-9.9930488350885582E-7</v>
      </c>
      <c r="E4">
        <v>1390936</v>
      </c>
      <c r="F4" s="5">
        <f>E4/F1</f>
        <v>0.80743923174223919</v>
      </c>
      <c r="G4" s="4">
        <f>E4/E3-1</f>
        <v>-5.1211687754474156E-2</v>
      </c>
      <c r="H4" t="s">
        <v>3</v>
      </c>
      <c r="N4" s="1"/>
    </row>
    <row r="5" spans="1:14" ht="16.5" customHeight="1">
      <c r="A5" s="3" t="s">
        <v>4</v>
      </c>
      <c r="B5">
        <v>14286759</v>
      </c>
      <c r="C5" s="5">
        <f>B5/C1</f>
        <v>0.40866816183326249</v>
      </c>
      <c r="D5" s="4">
        <f t="shared" ref="D5:D14" si="0">B5/B4-1</f>
        <v>-0.28615788473326431</v>
      </c>
      <c r="E5">
        <v>1382755</v>
      </c>
      <c r="F5" s="5">
        <f>E5/F1</f>
        <v>0.80269015604437577</v>
      </c>
      <c r="G5" s="4">
        <f t="shared" ref="G5:G14" si="1">E5/E4-1</f>
        <v>-5.8816509170802611E-3</v>
      </c>
      <c r="N5" s="1"/>
    </row>
    <row r="6" spans="1:14" ht="18" customHeight="1">
      <c r="A6" s="3" t="s">
        <v>10</v>
      </c>
      <c r="B6">
        <v>12470025</v>
      </c>
      <c r="C6" s="5">
        <f>B6/C1</f>
        <v>0.35670106808442897</v>
      </c>
      <c r="D6" s="4">
        <f t="shared" si="0"/>
        <v>-0.12716208063704304</v>
      </c>
      <c r="E6">
        <v>1382402</v>
      </c>
      <c r="F6" s="5">
        <f>E6/F1</f>
        <v>0.80248523932009441</v>
      </c>
      <c r="G6" s="4">
        <f t="shared" si="1"/>
        <v>-2.5528745150082965E-4</v>
      </c>
    </row>
    <row r="7" spans="1:14" ht="18.75" customHeight="1">
      <c r="A7" s="3" t="s">
        <v>11</v>
      </c>
      <c r="B7">
        <v>11267331</v>
      </c>
      <c r="C7" s="5">
        <f>B7/C1</f>
        <v>0.32229839171619923</v>
      </c>
      <c r="D7" s="4">
        <f t="shared" si="0"/>
        <v>-9.6446799425021212E-2</v>
      </c>
      <c r="E7">
        <v>1376077</v>
      </c>
      <c r="F7" s="5">
        <f>E7/F1</f>
        <v>0.79881357280145548</v>
      </c>
      <c r="G7" s="4">
        <f t="shared" si="1"/>
        <v>-4.5753695379491255E-3</v>
      </c>
    </row>
    <row r="8" spans="1:14" ht="18" customHeight="1">
      <c r="A8" s="3" t="s">
        <v>12</v>
      </c>
      <c r="B8">
        <v>11267331</v>
      </c>
      <c r="C8" s="5">
        <f>B8/C1</f>
        <v>0.32229839171619923</v>
      </c>
      <c r="D8" s="4">
        <f t="shared" si="0"/>
        <v>0</v>
      </c>
      <c r="E8">
        <v>1380630</v>
      </c>
      <c r="F8" s="5">
        <f>E8/F1</f>
        <v>0.80145659219424015</v>
      </c>
      <c r="G8" s="4">
        <f t="shared" si="1"/>
        <v>3.3086811275822026E-3</v>
      </c>
    </row>
    <row r="9" spans="1:14">
      <c r="A9" s="3" t="s">
        <v>14</v>
      </c>
      <c r="B9">
        <v>10026957</v>
      </c>
      <c r="C9" s="5">
        <f>B9/C1</f>
        <v>0.28681789102561078</v>
      </c>
      <c r="D9" s="4">
        <f t="shared" si="0"/>
        <v>-0.11008587570561301</v>
      </c>
      <c r="E9">
        <v>1753423</v>
      </c>
      <c r="F9" s="5">
        <f>E9/F1</f>
        <v>1.0178631655512347</v>
      </c>
      <c r="G9" s="4">
        <f t="shared" si="1"/>
        <v>0.27001658663074113</v>
      </c>
      <c r="H9" t="s">
        <v>21</v>
      </c>
    </row>
    <row r="10" spans="1:14" ht="15.75" customHeight="1">
      <c r="A10" s="3" t="s">
        <v>15</v>
      </c>
      <c r="B10">
        <v>10664400</v>
      </c>
      <c r="C10" s="5">
        <f>B10/C1</f>
        <v>0.30505174371980687</v>
      </c>
      <c r="D10" s="4">
        <f>B10/B9-1</f>
        <v>6.3572926462136081E-2</v>
      </c>
      <c r="E10">
        <v>1378852</v>
      </c>
      <c r="F10" s="5">
        <f>E10/F1</f>
        <v>0.80042446206457374</v>
      </c>
      <c r="G10" s="4">
        <f>E10/E9-1</f>
        <v>-0.21362272537773264</v>
      </c>
    </row>
    <row r="11" spans="1:14" ht="16.5" customHeight="1">
      <c r="A11" s="3" t="s">
        <v>16</v>
      </c>
      <c r="B11">
        <v>10167363</v>
      </c>
      <c r="C11" s="5">
        <f>B11/C1</f>
        <v>0.29083415965101145</v>
      </c>
      <c r="D11" s="4">
        <f t="shared" si="0"/>
        <v>-4.660712276358725E-2</v>
      </c>
      <c r="E11">
        <v>1383551</v>
      </c>
      <c r="F11" s="5">
        <f>E11/F1</f>
        <v>0.80315223455012075</v>
      </c>
      <c r="G11" s="4">
        <f t="shared" si="1"/>
        <v>3.4079074476447424E-3</v>
      </c>
      <c r="H11" t="s">
        <v>19</v>
      </c>
    </row>
    <row r="12" spans="1:14">
      <c r="A12" t="s">
        <v>17</v>
      </c>
      <c r="B12">
        <v>9290862</v>
      </c>
      <c r="C12" s="5">
        <f>B12/C1</f>
        <v>0.26576212949252581</v>
      </c>
      <c r="D12" s="4">
        <f t="shared" si="0"/>
        <v>-8.6207308620730894E-2</v>
      </c>
      <c r="E12">
        <v>1379571</v>
      </c>
      <c r="F12" s="5">
        <f>E12/F1</f>
        <v>0.80084184202139608</v>
      </c>
      <c r="G12" s="4">
        <f t="shared" si="1"/>
        <v>-2.8766557936786841E-3</v>
      </c>
      <c r="H12" t="s">
        <v>18</v>
      </c>
    </row>
    <row r="13" spans="1:14" ht="18.75" customHeight="1">
      <c r="A13" s="3" t="s">
        <v>20</v>
      </c>
      <c r="B13">
        <v>8992413</v>
      </c>
      <c r="C13" s="5">
        <f>B13/C1</f>
        <v>0.25722509150994521</v>
      </c>
      <c r="D13" s="4">
        <f t="shared" si="0"/>
        <v>-3.2122853616811886E-2</v>
      </c>
      <c r="E13">
        <v>1102672</v>
      </c>
      <c r="F13" s="5">
        <f>E13/F1</f>
        <v>0.64010179659141642</v>
      </c>
      <c r="G13" s="4">
        <f t="shared" si="1"/>
        <v>-0.200713845101122</v>
      </c>
      <c r="H13" t="s">
        <v>22</v>
      </c>
    </row>
    <row r="14" spans="1:14">
      <c r="A14" t="s">
        <v>24</v>
      </c>
      <c r="B14">
        <v>6814913</v>
      </c>
      <c r="C14" s="5">
        <f>B14/C1</f>
        <v>0.19493840196811638</v>
      </c>
      <c r="D14" s="4">
        <f t="shared" si="0"/>
        <v>-0.24214857569375425</v>
      </c>
      <c r="E14">
        <v>1110350</v>
      </c>
      <c r="F14" s="5">
        <f>E14/F1</f>
        <v>0.64455888046969467</v>
      </c>
      <c r="G14" s="4">
        <f t="shared" si="1"/>
        <v>6.9630860310228027E-3</v>
      </c>
      <c r="H14" t="s">
        <v>25</v>
      </c>
    </row>
    <row r="15" spans="1:14" ht="16.5" customHeight="1">
      <c r="A15" s="3" t="s">
        <v>26</v>
      </c>
      <c r="B15">
        <v>5811176</v>
      </c>
      <c r="C15" s="5">
        <f>B15/C1</f>
        <v>0.16622682681282513</v>
      </c>
      <c r="D15" s="4">
        <f>B15/B14-1</f>
        <v>-0.14728537253520335</v>
      </c>
      <c r="E15">
        <v>1068979</v>
      </c>
      <c r="F15" s="5">
        <f>E15/F1</f>
        <v>0.62054298868430113</v>
      </c>
      <c r="G15" s="4">
        <f>E15/E14-1</f>
        <v>-3.7259422704552625E-2</v>
      </c>
    </row>
    <row r="16" spans="1:14">
      <c r="A16" t="s">
        <v>27</v>
      </c>
      <c r="B16">
        <v>5911177</v>
      </c>
      <c r="C16" s="5">
        <f>B16/C1</f>
        <v>0.16908732336431651</v>
      </c>
      <c r="D16" s="4">
        <f>B16/B15-1</f>
        <v>1.7208392931138183E-2</v>
      </c>
      <c r="E16">
        <v>1071539</v>
      </c>
      <c r="F16" s="5">
        <f>E16/F1</f>
        <v>0.62202907031081744</v>
      </c>
      <c r="G16" s="4">
        <f>E16/E15-1</f>
        <v>2.394808504189605E-3</v>
      </c>
    </row>
    <row r="17" spans="1:7" ht="18" customHeight="1">
      <c r="A17" s="3" t="s">
        <v>28</v>
      </c>
      <c r="B17">
        <v>5714613</v>
      </c>
      <c r="C17" s="5">
        <f>B17/C1</f>
        <v>0.16346467314934518</v>
      </c>
      <c r="D17" s="4">
        <f>B17/B16-1</f>
        <v>-3.3252937612932243E-2</v>
      </c>
      <c r="E17">
        <v>1072022</v>
      </c>
      <c r="F17" s="5">
        <f>E17/F1</f>
        <v>0.62230945211769539</v>
      </c>
      <c r="G17" s="4">
        <f>E17/E16-1</f>
        <v>4.5075354233481413E-4</v>
      </c>
    </row>
    <row r="18" spans="1:7">
      <c r="A18" t="s">
        <v>29</v>
      </c>
      <c r="B18">
        <v>6272997</v>
      </c>
      <c r="C18" s="5">
        <f>B18/C1</f>
        <v>0.17943706848947127</v>
      </c>
      <c r="D18" s="4">
        <f>B18/B17-1</f>
        <v>9.7711603567905758E-2</v>
      </c>
      <c r="E18">
        <v>1072672</v>
      </c>
      <c r="F18" s="5">
        <f>E18/F1</f>
        <v>0.62268677753067803</v>
      </c>
      <c r="G18" s="4">
        <f>E18/E17-1</f>
        <v>6.0633084022532202E-4</v>
      </c>
    </row>
    <row r="19" spans="1:7" ht="18" customHeight="1">
      <c r="A19" s="3" t="s">
        <v>30</v>
      </c>
      <c r="B19">
        <v>6375945</v>
      </c>
      <c r="C19" s="5">
        <f>B19/C1</f>
        <v>0.18238186303135517</v>
      </c>
      <c r="D19" s="4">
        <f>B19/B18-1</f>
        <v>1.6411294314344405E-2</v>
      </c>
      <c r="E19">
        <v>1077503</v>
      </c>
      <c r="F19" s="5">
        <f>E19/F1</f>
        <v>0.62549117610009219</v>
      </c>
      <c r="G19" s="4">
        <f>E19/E18-1</f>
        <v>4.5037066316637731E-3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2014-08-17T19:36:49Z</dcterms:modified>
</cp:coreProperties>
</file>