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185B334-F744-4FF9-8A59-121990DFBC9B}" xr6:coauthVersionLast="31" xr6:coauthVersionMax="31" xr10:uidLastSave="{00000000-0000-0000-0000-000000000000}"/>
  <bookViews>
    <workbookView xWindow="0" yWindow="0" windowWidth="22260" windowHeight="12645" tabRatio="725" xr2:uid="{00000000-000D-0000-FFFF-FFFF00000000}"/>
  </bookViews>
  <sheets>
    <sheet name="Dashboard" sheetId="13" r:id="rId1"/>
    <sheet name="Detail Info" sheetId="12" r:id="rId2"/>
    <sheet name="Data Table" sheetId="8" r:id="rId3"/>
    <sheet name="Summary" sheetId="6" r:id="rId4"/>
    <sheet name="Passed After ReRunning" sheetId="9" r:id="rId5"/>
    <sheet name="Failed After ReRunning" sheetId="10" r:id="rId6"/>
    <sheet name="Detail Chart" sheetId="11" r:id="rId7"/>
  </sheets>
  <definedNames>
    <definedName name="_xlnm._FilterDatabase" localSheetId="1" hidden="1">'Detail Info'!$D$1:$D$203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2" i="8"/>
  <c r="J1" i="8" l="1"/>
  <c r="K1" i="8"/>
  <c r="L1" i="8"/>
  <c r="M1" i="8"/>
  <c r="I1" i="8"/>
  <c r="C2" i="12"/>
  <c r="B2" i="12"/>
  <c r="F2" i="8"/>
  <c r="E2" i="8"/>
  <c r="D2" i="8"/>
  <c r="C2" i="8"/>
  <c r="J2" i="8" s="1"/>
  <c r="B2" i="8"/>
  <c r="I2" i="8" l="1"/>
  <c r="K2" i="8"/>
  <c r="L2" i="8"/>
  <c r="M2" i="8"/>
  <c r="F3" i="8"/>
  <c r="M3" i="8" s="1"/>
  <c r="E3" i="8"/>
  <c r="L3" i="8" s="1"/>
  <c r="D3" i="8"/>
  <c r="K3" i="8" s="1"/>
  <c r="C3" i="8"/>
  <c r="J3" i="8" s="1"/>
  <c r="B3" i="8"/>
  <c r="I3" i="8" s="1"/>
  <c r="N2" i="8" l="1"/>
  <c r="N3" i="8"/>
  <c r="G4" i="8"/>
  <c r="F4" i="8"/>
  <c r="M4" i="8" s="1"/>
  <c r="E4" i="8"/>
  <c r="D4" i="8"/>
  <c r="C4" i="8"/>
  <c r="J4" i="8" s="1"/>
  <c r="B4" i="8"/>
  <c r="I4" i="8" s="1"/>
  <c r="K4" i="8" l="1"/>
  <c r="L4" i="8"/>
  <c r="N4" i="8" l="1"/>
</calcChain>
</file>

<file path=xl/sharedStrings.xml><?xml version="1.0" encoding="utf-8"?>
<sst xmlns="http://schemas.openxmlformats.org/spreadsheetml/2006/main" count="920" uniqueCount="249">
  <si>
    <t>Total</t>
  </si>
  <si>
    <t>Index</t>
  </si>
  <si>
    <t>Feature</t>
  </si>
  <si>
    <t>Scenario</t>
  </si>
  <si>
    <t>Passed on Sauce Lab</t>
  </si>
  <si>
    <t>Failed By Script</t>
  </si>
  <si>
    <t>Failed By Bug</t>
  </si>
  <si>
    <t>Report Date</t>
  </si>
  <si>
    <t>Passed After Re-Running</t>
  </si>
  <si>
    <t>Total Scenario</t>
  </si>
  <si>
    <t>`</t>
  </si>
  <si>
    <t>Not Run on Sauce Lab</t>
  </si>
  <si>
    <t>Sprint</t>
  </si>
  <si>
    <t>Report date</t>
  </si>
  <si>
    <t>TDP Winter 2019 Sprint 2</t>
  </si>
  <si>
    <t>07 Nov 2018</t>
  </si>
  <si>
    <t>[TDP Winter 2019 Sprint 2] 07 Nov 2018</t>
  </si>
  <si>
    <t>SupplyDemandDemandCompensationLocationDetails</t>
  </si>
  <si>
    <t>ViewDemandDetails</t>
  </si>
  <si>
    <t>DemandDetailsLocationViewMoreandViewLess</t>
  </si>
  <si>
    <t>DemandDetailsCompanyNameViewMoreandViewLess</t>
  </si>
  <si>
    <t>ViewCompensationDetails</t>
  </si>
  <si>
    <t>ViewFavorableLocationsDetails</t>
  </si>
  <si>
    <t>SupplyDemandDownloadPDFsExcelPNGfiles</t>
  </si>
  <si>
    <t>DownloadSummaryReport</t>
  </si>
  <si>
    <t>DownloadFullReport</t>
  </si>
  <si>
    <t>DownloadExcelReport</t>
  </si>
  <si>
    <t>Downloadpng</t>
  </si>
  <si>
    <t>Addafilterstogetmoreresults</t>
  </si>
  <si>
    <t/>
  </si>
  <si>
    <t>ManageLogos</t>
  </si>
  <si>
    <t>SupplyDemandSaveSearchSupplydetailsCompensation</t>
  </si>
  <si>
    <t>SaveSearch</t>
  </si>
  <si>
    <t>ConvertcompensationfromSalarytoHourlyorviceversa</t>
  </si>
  <si>
    <t>SupplyDetailsLocationViewMoreandViewLess</t>
  </si>
  <si>
    <t>SupplyDetailsCompanyNameViewMoreandViewLess</t>
  </si>
  <si>
    <t>SupplyDetailsViewResultsOverview</t>
  </si>
  <si>
    <t>SearchHistory</t>
  </si>
  <si>
    <t>SupplyDemandRadius</t>
  </si>
  <si>
    <t>ExpandRadius</t>
  </si>
  <si>
    <t>DecreaseRadius</t>
  </si>
  <si>
    <t>SupplyDemandlocationandkeywordsearch</t>
  </si>
  <si>
    <t>LocationSearch</t>
  </si>
  <si>
    <t>KeywordSearch</t>
  </si>
  <si>
    <t>ViewTrendDetails</t>
  </si>
  <si>
    <t>Campaignconstruction</t>
  </si>
  <si>
    <t>Createacampaignwithsavedsearchrecipients</t>
  </si>
  <si>
    <t>Createacampaignwithlistrecipients</t>
  </si>
  <si>
    <t>Campaigncreatewithaninvalidreplytoemailfromasavedsearcheditinincompletestate</t>
  </si>
  <si>
    <t>Createacampaignwithaninvalidreplytoemail</t>
  </si>
  <si>
    <t>Initiatecreatingcampaignfromasavedsearchlisting</t>
  </si>
  <si>
    <t>Editingacampaignintheincompletestate</t>
  </si>
  <si>
    <t>Editingacampaigninthereadystate</t>
  </si>
  <si>
    <t>Campaigncreating</t>
  </si>
  <si>
    <t>Createacampaignwithaduplicatetag</t>
  </si>
  <si>
    <t>Campaignediting</t>
  </si>
  <si>
    <t>Editingacampaigninthescheduledstate</t>
  </si>
  <si>
    <t>Campaignlist</t>
  </si>
  <si>
    <t>Accessingthecampaignservicefromnavigation</t>
  </si>
  <si>
    <t>Campaigntemplate</t>
  </si>
  <si>
    <t>Creatinganewtemplate</t>
  </si>
  <si>
    <t>Loadingandpreviewingasavedtemplate</t>
  </si>
  <si>
    <t>Deletingasavedtemplate</t>
  </si>
  <si>
    <t>Campaignviewingdeleting</t>
  </si>
  <si>
    <t>Viewingacampaign</t>
  </si>
  <si>
    <t>Deletingacampaign</t>
  </si>
  <si>
    <t>Creatingcustomlistsfromlistmanagementpage</t>
  </si>
  <si>
    <t>Creatingaprivatecustomlistfromlistmanagementpage</t>
  </si>
  <si>
    <t>Creatingapubliccustomlistfromlistmanagementpage</t>
  </si>
  <si>
    <t>Editingcustomlistsfromlistmanagementpage</t>
  </si>
  <si>
    <t>Editlistnamefromcandidatelistpage</t>
  </si>
  <si>
    <t>Removingcustomlistsfromlistmanagementpage</t>
  </si>
  <si>
    <t>Removeacandidatefromcandidatelistpage</t>
  </si>
  <si>
    <t>Removingmultiplelists</t>
  </si>
  <si>
    <t>Actionsagainstcandidatesinalistnote</t>
  </si>
  <si>
    <t>Downloadacandidate</t>
  </si>
  <si>
    <t>Actionsagainstcandidatesinalistsecondpart</t>
  </si>
  <si>
    <t>Forwardacandidate</t>
  </si>
  <si>
    <t>Forwardacandidatenegativescenario</t>
  </si>
  <si>
    <t>Moveacandidatefromonelisttoanother</t>
  </si>
  <si>
    <t>Closemodalwithlistsbyclickingoutside</t>
  </si>
  <si>
    <t>Addanote</t>
  </si>
  <si>
    <t>OpenCandidateDetailspage</t>
  </si>
  <si>
    <t>ViewNotesActions</t>
  </si>
  <si>
    <t>Actionsagainstcandidatesinalist</t>
  </si>
  <si>
    <t>Bulkactionsagainstcandidatesinalist</t>
  </si>
  <si>
    <t>RecentSearches</t>
  </si>
  <si>
    <t>Deletearecentsearchwithapprove</t>
  </si>
  <si>
    <t>Deletearecentsearchwithclickonx</t>
  </si>
  <si>
    <t>Deletearecentsearchwithclickoncancel</t>
  </si>
  <si>
    <t>SavedandRecentSearches</t>
  </si>
  <si>
    <t>EditasavesearchautomatedemailwithclickUpdate</t>
  </si>
  <si>
    <t>Editasavesearchautomatedemailwithclickx</t>
  </si>
  <si>
    <t>Pagethroughmultiplepages</t>
  </si>
  <si>
    <t>Paginationonresultspage</t>
  </si>
  <si>
    <t>Executeasearchfromarecentsearch</t>
  </si>
  <si>
    <t>Executeasearchfromasavedsearch</t>
  </si>
  <si>
    <t>SavedSearches</t>
  </si>
  <si>
    <t>Deleteasavedsearchwithapprove</t>
  </si>
  <si>
    <t>Deleteasavedsearchwithclickonx</t>
  </si>
  <si>
    <t>Deleteasavedsearchwithclickoncancel</t>
  </si>
  <si>
    <t>SearchDetailsActions</t>
  </si>
  <si>
    <t>Addtolist</t>
  </si>
  <si>
    <t>Addtonewlycreatedlist</t>
  </si>
  <si>
    <t>Forwardcandidate</t>
  </si>
  <si>
    <t>Favoritecandidate</t>
  </si>
  <si>
    <t>SearchDetails</t>
  </si>
  <si>
    <t>Returntoresultspage</t>
  </si>
  <si>
    <t>Emailcandidate</t>
  </si>
  <si>
    <t>ExporttoATS</t>
  </si>
  <si>
    <t>ExporttoATSwithRequisitionID</t>
  </si>
  <si>
    <t>ToggleResumeandProfile</t>
  </si>
  <si>
    <t>Seemoreskills</t>
  </si>
  <si>
    <t>Flipthroughresumes</t>
  </si>
  <si>
    <t>SearchHomePage</t>
  </si>
  <si>
    <t>Executeasearchwithlocationonly</t>
  </si>
  <si>
    <t>Runasearchfromarecentsearch</t>
  </si>
  <si>
    <t>Runasearchfromasavedsearch</t>
  </si>
  <si>
    <t>Viewallrecentsearches</t>
  </si>
  <si>
    <t>Viewallsavedsearches</t>
  </si>
  <si>
    <t>Viewalllists</t>
  </si>
  <si>
    <t>Viewaspecificlist</t>
  </si>
  <si>
    <t>Clearthekeywordsfieldinput</t>
  </si>
  <si>
    <t>Clearthelocationfieldinput</t>
  </si>
  <si>
    <t>Changeradius</t>
  </si>
  <si>
    <t>Enterkeywordsandlocationautocomplete</t>
  </si>
  <si>
    <t>Executeacriterialesssearch</t>
  </si>
  <si>
    <t>Executeasearchwithkeywordsonly</t>
  </si>
  <si>
    <t>SearchResults</t>
  </si>
  <si>
    <t>Forwardcandidatenegativescenario</t>
  </si>
  <si>
    <t>Addtolistwithaddnewlist</t>
  </si>
  <si>
    <t>Addtolistnegativescenario</t>
  </si>
  <si>
    <t>SearchforaListCustomIntakeMatchJobMatch</t>
  </si>
  <si>
    <t>Searchandaddcandidatetolist</t>
  </si>
  <si>
    <t>Unabletoaddaduplicatecandidateerror</t>
  </si>
  <si>
    <t>SearchResultssecond</t>
  </si>
  <si>
    <t>BulkAddtoListnegativescenario</t>
  </si>
  <si>
    <t>BulkEmail</t>
  </si>
  <si>
    <t>SearchresultsbulkactionsSendAMessage</t>
  </si>
  <si>
    <t>Sendamessagetocandidates</t>
  </si>
  <si>
    <t>Hidemessageguidanceoverlay</t>
  </si>
  <si>
    <t>Sendmessagemodalclosereset</t>
  </si>
  <si>
    <t>Incompletemessagesendprotection</t>
  </si>
  <si>
    <t>Blankmessagesendprotection</t>
  </si>
  <si>
    <t>Noselectedrecipientsmessagesendprotection</t>
  </si>
  <si>
    <t>SearchResultsthird</t>
  </si>
  <si>
    <t>Searchandaddmultiplecandidatestolist</t>
  </si>
  <si>
    <t>Bulkforward</t>
  </si>
  <si>
    <t>Bulkforwardnegativescenario</t>
  </si>
  <si>
    <t>BulkAddtoList</t>
  </si>
  <si>
    <t>Saveasearchandscheduleanautomatedemail</t>
  </si>
  <si>
    <t>Saveasearchandscheduleanautomatedemailclickoutside</t>
  </si>
  <si>
    <t>Saveasearchandscheduleanautomatedemailclickonthex</t>
  </si>
  <si>
    <t>SaveasearchandscheduleanautomatedemailclickontheCancel</t>
  </si>
  <si>
    <t>Scheduleanautomatedemail</t>
  </si>
  <si>
    <t>Scheduleanautomatedemailclickoutside</t>
  </si>
  <si>
    <t>Scheduleanautomatedemailclickx</t>
  </si>
  <si>
    <t>ScheduleanautomatedemailclickCancel</t>
  </si>
  <si>
    <t>Applyafilter</t>
  </si>
  <si>
    <t>OpenClosefilters</t>
  </si>
  <si>
    <t>Clearfilters</t>
  </si>
  <si>
    <t>Collapsefilters</t>
  </si>
  <si>
    <t>SearchResultsGuidance</t>
  </si>
  <si>
    <t>ShowsemanticguidanceclickOkGotit</t>
  </si>
  <si>
    <t>Showsemanticguidanceclickonthexicon</t>
  </si>
  <si>
    <t>Customlistsfromlistmanagementpage</t>
  </si>
  <si>
    <t>Candidatecount</t>
  </si>
  <si>
    <t>Executeanewsearchwithonlykeyword</t>
  </si>
  <si>
    <t>Executeanewsearchwithonlylocation</t>
  </si>
  <si>
    <t>Removeasuggestedsemanticterm</t>
  </si>
  <si>
    <t>Addacustomtermtosemanticquery</t>
  </si>
  <si>
    <t>ToggleIncludeRelatedKeywords</t>
  </si>
  <si>
    <t>AddHiringManagerthroughicon</t>
  </si>
  <si>
    <t>AddHiringManager</t>
  </si>
  <si>
    <t>AddDeleteMustHaveSkillsandNiceToHaveSkills</t>
  </si>
  <si>
    <t>AddMoreQuestionsaddeditanddelete</t>
  </si>
  <si>
    <t>ChangetitleofIntakeChangeJobTitleforIntake</t>
  </si>
  <si>
    <t>ClickablePercentageofCanceledStatsboxClickableFilledStatsbox</t>
  </si>
  <si>
    <t>EnterSalaryRangeChangeSalaryfromSalarytoHourly</t>
  </si>
  <si>
    <t>Completeintakeandsendemailpostajob</t>
  </si>
  <si>
    <t>Completeintakeandsendemail</t>
  </si>
  <si>
    <t>CancelanIntake</t>
  </si>
  <si>
    <t>AsauserIwanttomarkanIntakeasFilledifIhavehiredfortherole</t>
  </si>
  <si>
    <t>EditanIntakeDuplicateanIntake</t>
  </si>
  <si>
    <t>EditEmail</t>
  </si>
  <si>
    <t>ExpandnumberofIntakesonthepage</t>
  </si>
  <si>
    <t>ViewactiveIntakesViewpendingIntakesViewallIntakes</t>
  </si>
  <si>
    <t>ThumbupordowncandidatesSelectresumestoattachinemail</t>
  </si>
  <si>
    <t>ManualInputJobPostingLink</t>
  </si>
  <si>
    <t>MarkIntakeasfilled</t>
  </si>
  <si>
    <t>MyStatsCalendar</t>
  </si>
  <si>
    <t>NavigationIntakeusingHomeiconandthroughProgresssidebar</t>
  </si>
  <si>
    <t>NavigatetohomepagefromIntakestepsusingHomeicon</t>
  </si>
  <si>
    <t>NavigateRequirementspagethroughProgresssidebar</t>
  </si>
  <si>
    <t>NavigationacrossIntakeusingstepsbuttonsandusingNextButton</t>
  </si>
  <si>
    <t>NavigateacrossIntakestepsusingstepsbuttons</t>
  </si>
  <si>
    <t>NavigateacrossIntakestepsusingNextButton</t>
  </si>
  <si>
    <t>StartanewIntakeManualInputoptionfromHomepage</t>
  </si>
  <si>
    <t>StartanewIntake</t>
  </si>
  <si>
    <t>AddnotesandDeletenotes</t>
  </si>
  <si>
    <t>Addnotes</t>
  </si>
  <si>
    <t>Deletenotes</t>
  </si>
  <si>
    <t>ClicktopreviewemailtohiringmanagerRemoveapprovalbuttonsfromemail</t>
  </si>
  <si>
    <t>ApproveModifyDeclineIntake</t>
  </si>
  <si>
    <t>ApproveIntake</t>
  </si>
  <si>
    <t>ModifyIntake</t>
  </si>
  <si>
    <t>DeclineIntake</t>
  </si>
  <si>
    <t>Saveandremovehiringmanager</t>
  </si>
  <si>
    <t>SearchbyProjectorHiringManager</t>
  </si>
  <si>
    <t>SelectAllinYearsofExperienceSelectAllinRecommendedJobTitle</t>
  </si>
  <si>
    <t>ViewDraftIntakes</t>
  </si>
  <si>
    <t>ViewlatestversionofIntake</t>
  </si>
  <si>
    <t>EnterCitySelectDeselectSuggestedCitiesSetradiusforsourcingcandidatesinarea</t>
  </si>
  <si>
    <t>ActivateanewJob</t>
  </si>
  <si>
    <t>ActivateanewJobfortheactualday</t>
  </si>
  <si>
    <t>CopyanexistingJob</t>
  </si>
  <si>
    <t>CreateanewJob</t>
  </si>
  <si>
    <t>EditanexistingJob</t>
  </si>
  <si>
    <t>ProductSelectionPage</t>
  </si>
  <si>
    <t>SaveandEditDraft</t>
  </si>
  <si>
    <t>ListsModule</t>
  </si>
  <si>
    <t>ViewallLists</t>
  </si>
  <si>
    <t>Lists</t>
  </si>
  <si>
    <t>PostaJobWidget</t>
  </si>
  <si>
    <t>PostaJob</t>
  </si>
  <si>
    <t>ReviewRecentJobs</t>
  </si>
  <si>
    <t>ViewAllJobs</t>
  </si>
  <si>
    <t>QuickViews</t>
  </si>
  <si>
    <t>CampaignSnapshot</t>
  </si>
  <si>
    <t>IntakeSnapshot</t>
  </si>
  <si>
    <t>SavedandRecentSearchModules</t>
  </si>
  <si>
    <t>RecentSearchesforInsights</t>
  </si>
  <si>
    <t>SavedSearchesforInsights</t>
  </si>
  <si>
    <t>RecentSearchesforCandidates</t>
  </si>
  <si>
    <t>ViewAllRecentSearches</t>
  </si>
  <si>
    <t>SavedSearchesforCandidates</t>
  </si>
  <si>
    <t>ViewAllSavedSearches</t>
  </si>
  <si>
    <t>CampaignsforCandidates</t>
  </si>
  <si>
    <t>SDModule</t>
  </si>
  <si>
    <t>SDInsightssearch</t>
  </si>
  <si>
    <t>SelfReportmodule</t>
  </si>
  <si>
    <t>Loadingreportlistformanagerusers</t>
  </si>
  <si>
    <t>Date:</t>
  </si>
  <si>
    <t>Status</t>
  </si>
  <si>
    <t>Note</t>
  </si>
  <si>
    <t>09 Nov 2018</t>
  </si>
  <si>
    <t>[TDP Winter 2019 Sprint 2] 09 Nov 2018</t>
  </si>
  <si>
    <t>14 Nov 2018</t>
  </si>
  <si>
    <t>[TDP Winter 2019 Sprint 2] 14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</si>
</sst>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Table'!$I$1</c:f>
              <c:strCache>
                <c:ptCount val="1"/>
                <c:pt idx="0">
                  <c:v>Passed on Sauce Lab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Table'!$I$2:$I$11</c:f>
              <c:numCache>
                <c:formatCode>0.00%</c:formatCode>
                <c:ptCount val="10"/>
                <c:pt idx="0">
                  <c:v>0.70646766169154229</c:v>
                </c:pt>
                <c:pt idx="1">
                  <c:v>0.66666666666666663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1-4A32-892B-0ECC1ECC3915}"/>
            </c:ext>
          </c:extLst>
        </c:ser>
        <c:ser>
          <c:idx val="1"/>
          <c:order val="1"/>
          <c:tx>
            <c:strRef>
              <c:f>'Data Table'!$J$1</c:f>
              <c:strCache>
                <c:ptCount val="1"/>
                <c:pt idx="0">
                  <c:v>Passed After Re-Running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Table'!$J$2:$J$11</c:f>
              <c:numCache>
                <c:formatCode>0.00%</c:formatCode>
                <c:ptCount val="10"/>
                <c:pt idx="0">
                  <c:v>3.9800995024875621E-2</c:v>
                </c:pt>
                <c:pt idx="1">
                  <c:v>9.4527363184079602E-2</c:v>
                </c:pt>
                <c:pt idx="2">
                  <c:v>7.4626865671641784E-2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1-4A32-892B-0ECC1ECC3915}"/>
            </c:ext>
          </c:extLst>
        </c:ser>
        <c:ser>
          <c:idx val="2"/>
          <c:order val="2"/>
          <c:tx>
            <c:strRef>
              <c:f>'Data Table'!$K$1</c:f>
              <c:strCache>
                <c:ptCount val="1"/>
                <c:pt idx="0">
                  <c:v>Failed By 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Table'!$K$2:$K$11</c:f>
              <c:numCache>
                <c:formatCode>0.00%</c:formatCode>
                <c:ptCount val="10"/>
                <c:pt idx="0">
                  <c:v>4.975124378109453E-2</c:v>
                </c:pt>
                <c:pt idx="1">
                  <c:v>0.1044776119402985</c:v>
                </c:pt>
                <c:pt idx="2">
                  <c:v>3.482587064676617E-2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1-4A32-892B-0ECC1ECC3915}"/>
            </c:ext>
          </c:extLst>
        </c:ser>
        <c:ser>
          <c:idx val="3"/>
          <c:order val="3"/>
          <c:tx>
            <c:strRef>
              <c:f>'Data Table'!$L$1</c:f>
              <c:strCache>
                <c:ptCount val="1"/>
                <c:pt idx="0">
                  <c:v>Failed By Script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Table'!$L$2:$L$11</c:f>
              <c:numCache>
                <c:formatCode>0.00%</c:formatCode>
                <c:ptCount val="10"/>
                <c:pt idx="0">
                  <c:v>0.20398009950248755</c:v>
                </c:pt>
                <c:pt idx="1">
                  <c:v>0.13432835820895522</c:v>
                </c:pt>
                <c:pt idx="2">
                  <c:v>0.1890547263681592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1-4A32-892B-0ECC1ECC3915}"/>
            </c:ext>
          </c:extLst>
        </c:ser>
        <c:ser>
          <c:idx val="4"/>
          <c:order val="4"/>
          <c:tx>
            <c:strRef>
              <c:f>'Data Table'!$M$1</c:f>
              <c:strCache>
                <c:ptCount val="1"/>
                <c:pt idx="0">
                  <c:v>Not Run on Sauce Lab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Table'!$M$2:$M$11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3.482587064676617E-2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B1-4A32-892B-0ECC1ECC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529279216"/>
        <c:axId val="1568844912"/>
      </c:barChart>
      <c:catAx>
        <c:axId val="15292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44912"/>
        <c:crosses val="autoZero"/>
        <c:auto val="1"/>
        <c:lblAlgn val="ctr"/>
        <c:lblOffset val="100"/>
        <c:noMultiLvlLbl val="0"/>
      </c:catAx>
      <c:valAx>
        <c:axId val="15688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Table'!$A$3</c:f>
              <c:strCache>
                <c:ptCount val="1"/>
                <c:pt idx="0">
                  <c:v>[TDP Winter 2019 Sprint 2] 09 Nov 2018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C-4432-BC3B-054DF271A94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C-4432-BC3B-054DF271A94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7C-4432-BC3B-054DF271A9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7C-4432-BC3B-054DF271A94C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7C-4432-BC3B-054DF271A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Table'!$I$3:$M$3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9.4527363184079602E-2</c:v>
                </c:pt>
                <c:pt idx="2">
                  <c:v>0.1044776119402985</c:v>
                </c:pt>
                <c:pt idx="3">
                  <c:v>0.13432835820895522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7C-4432-BC3B-054DF271A9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4-409F-A796-528C604129F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4-409F-A796-528C604129F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4-409F-A796-528C60412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14-409F-A796-528C604129F1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14-409F-A796-528C604129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Table'!$I$9:$M$9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0914-409F-A796-528C604129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Table'!$A$10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7-4C25-ABD9-60FCD38F5B3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7-4C25-ABD9-60FCD38F5B3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7-4C25-ABD9-60FCD38F5B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7-4C25-ABD9-60FCD38F5B30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7-4C25-ABD9-60FCD38F5B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Table'!$I$10:$M$10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5A7-4C25-ABD9-60FCD38F5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Table'!$A$11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D-4F29-A230-1739341065C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D-4F29-A230-1739341065C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D-4F29-A230-1739341065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4D-4F29-A230-1739341065C2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4D-4F29-A230-173934106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Table'!$I$11:$M$11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84D-4F29-A230-1739341065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Table'!$J$1</c:f>
              <c:strCache>
                <c:ptCount val="1"/>
                <c:pt idx="0">
                  <c:v>Passed After Re-Running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Table'!$J$2:$J$11</c:f>
              <c:numCache>
                <c:formatCode>0.00%</c:formatCode>
                <c:ptCount val="10"/>
                <c:pt idx="0">
                  <c:v>3.9800995024875621E-2</c:v>
                </c:pt>
                <c:pt idx="1">
                  <c:v>9.4527363184079602E-2</c:v>
                </c:pt>
                <c:pt idx="2">
                  <c:v>7.4626865671641784E-2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5-4A53-9D8E-2A4C39D0B2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286704"/>
        <c:axId val="1521648848"/>
      </c:lineChart>
      <c:catAx>
        <c:axId val="15292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48848"/>
        <c:crosses val="autoZero"/>
        <c:auto val="1"/>
        <c:lblAlgn val="ctr"/>
        <c:lblOffset val="100"/>
        <c:noMultiLvlLbl val="0"/>
      </c:catAx>
      <c:valAx>
        <c:axId val="1521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Failed After Re-Running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Table'!$K$1</c:f>
              <c:strCache>
                <c:ptCount val="1"/>
                <c:pt idx="0">
                  <c:v>Failed By Bug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Table'!$K$2:$K$11</c:f>
              <c:numCache>
                <c:formatCode>0.00%</c:formatCode>
                <c:ptCount val="10"/>
                <c:pt idx="0">
                  <c:v>4.975124378109453E-2</c:v>
                </c:pt>
                <c:pt idx="1">
                  <c:v>0.1044776119402985</c:v>
                </c:pt>
                <c:pt idx="2">
                  <c:v>3.482587064676617E-2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E-4D68-8C88-8BE9B1214E64}"/>
            </c:ext>
          </c:extLst>
        </c:ser>
        <c:ser>
          <c:idx val="1"/>
          <c:order val="1"/>
          <c:tx>
            <c:strRef>
              <c:f>'Data Table'!$L$1</c:f>
              <c:strCache>
                <c:ptCount val="1"/>
                <c:pt idx="0">
                  <c:v>Failed By Script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Table'!$L$2:$L$11</c:f>
              <c:numCache>
                <c:formatCode>0.00%</c:formatCode>
                <c:ptCount val="10"/>
                <c:pt idx="0">
                  <c:v>0.20398009950248755</c:v>
                </c:pt>
                <c:pt idx="1">
                  <c:v>0.13432835820895522</c:v>
                </c:pt>
                <c:pt idx="2">
                  <c:v>0.1890547263681592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E-4D68-8C88-8BE9B1214E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275056"/>
        <c:axId val="1521654464"/>
      </c:lineChart>
      <c:catAx>
        <c:axId val="15292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4464"/>
        <c:crosses val="autoZero"/>
        <c:auto val="1"/>
        <c:lblAlgn val="ctr"/>
        <c:lblOffset val="100"/>
        <c:noMultiLvlLbl val="0"/>
      </c:catAx>
      <c:valAx>
        <c:axId val="1521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Table'!$A$2</c:f>
              <c:strCache>
                <c:ptCount val="1"/>
                <c:pt idx="0">
                  <c:v>[TDP Winter 2019 Sprint 2] 07 Nov 2018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CA9-41A8-8D3B-C3D9CFA3EFC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E-4B94-A648-54FD02C810D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E-4B94-A648-54FD02C810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4E-4B94-A648-54FD02C810D9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4E-4B94-A648-54FD02C810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Table'!$I$2:$M$2</c:f>
              <c:numCache>
                <c:formatCode>0.00%</c:formatCode>
                <c:ptCount val="5"/>
                <c:pt idx="0">
                  <c:v>0.70646766169154229</c:v>
                </c:pt>
                <c:pt idx="1">
                  <c:v>3.9800995024875621E-2</c:v>
                </c:pt>
                <c:pt idx="2">
                  <c:v>4.975124378109453E-2</c:v>
                </c:pt>
                <c:pt idx="3">
                  <c:v>0.20398009950248755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A9-41A8-8D3B-C3D9CFA3EF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7-4A4D-90CF-38C3806B850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7-4A4D-90CF-38C3806B850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7-4A4D-90CF-38C3806B85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97-4A4D-90CF-38C3806B850B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97-4A4D-90CF-38C3806B8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Table'!$I$7:$M$7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1497-4A4D-90CF-38C3806B85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D-47AE-91D3-125CF63C020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D-47AE-91D3-125CF63C020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4D-47AE-91D3-125CF63C0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4D-47AE-91D3-125CF63C020F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4D-47AE-91D3-125CF63C0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Table'!$I$6:$M$6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164D-47AE-91D3-125CF63C02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Table'!$A$4</c:f>
              <c:strCache>
                <c:ptCount val="1"/>
                <c:pt idx="0">
                  <c:v>[TDP Winter 2019 Sprint 2] 14 Nov 2018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3-4C06-BBA9-01156CEF8C9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3-4C06-BBA9-01156CEF8C9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C3-4C06-BBA9-01156CEF8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C3-4C06-BBA9-01156CEF8C99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C3-4C06-BBA9-01156CEF8C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Table'!$I$4:$M$4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7.4626865671641784E-2</c:v>
                </c:pt>
                <c:pt idx="2">
                  <c:v>3.482587064676617E-2</c:v>
                </c:pt>
                <c:pt idx="3">
                  <c:v>0.1890547263681592</c:v>
                </c:pt>
                <c:pt idx="4">
                  <c:v>3.482587064676617E-2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C3-4C06-BBA9-01156CEF8C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Table'!$A$5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5-4C6A-89C2-A6BDD11085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5-4C6A-89C2-A6BDD110852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5-4C6A-89C2-A6BDD11085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5-4C6A-89C2-A6BDD1108521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C5-4C6A-89C2-A6BDD11085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Table'!$I$5:$M$5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8BC5-4C6A-89C2-A6BDD11085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1-4513-A5C8-DA98520C164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1-4513-A5C8-DA98520C164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1-4513-A5C8-DA98520C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1-4513-A5C8-DA98520C1649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1-4513-A5C8-DA98520C1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Table'!$I$8:$M$8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76B1-4513-A5C8-DA98520C16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0</xdr:rowOff>
    </xdr:from>
    <xdr:to>
      <xdr:col>19</xdr:col>
      <xdr:colOff>609599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3BF4-C4B6-41C0-ADFB-0A471D193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0</xdr:row>
      <xdr:rowOff>185736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C04D9-4F10-4B7A-8FBE-A3F9DB4E8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100012</xdr:rowOff>
    </xdr:from>
    <xdr:to>
      <xdr:col>19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FD225-53E7-4E57-B573-D461BB875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16</xdr:col>
      <xdr:colOff>0</xdr:colOff>
      <xdr:row>80</xdr:row>
      <xdr:rowOff>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B7FA5C6-722D-473D-B7BD-99409D78C218}"/>
            </a:ext>
          </a:extLst>
        </xdr:cNvPr>
        <xdr:cNvGrpSpPr/>
      </xdr:nvGrpSpPr>
      <xdr:grpSpPr>
        <a:xfrm>
          <a:off x="600075" y="190500"/>
          <a:ext cx="9153525" cy="15049500"/>
          <a:chOff x="600075" y="190500"/>
          <a:chExt cx="9153525" cy="150495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F2F27C9-514E-4716-9608-1C7DFB29EB89}"/>
              </a:ext>
            </a:extLst>
          </xdr:cNvPr>
          <xdr:cNvGraphicFramePr/>
        </xdr:nvGraphicFramePr>
        <xdr:xfrm>
          <a:off x="609601" y="195262"/>
          <a:ext cx="4267199" cy="2852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EE26786-9F75-4F29-ACA7-0BA910DEFDC8}"/>
              </a:ext>
            </a:extLst>
          </xdr:cNvPr>
          <xdr:cNvGraphicFramePr>
            <a:graphicFrameLocks/>
          </xdr:cNvGraphicFramePr>
        </xdr:nvGraphicFramePr>
        <xdr:xfrm>
          <a:off x="5486400" y="6286500"/>
          <a:ext cx="4267199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05B53C0-9B35-42D5-B787-04C39C73D728}"/>
              </a:ext>
            </a:extLst>
          </xdr:cNvPr>
          <xdr:cNvGraphicFramePr>
            <a:graphicFrameLocks/>
          </xdr:cNvGraphicFramePr>
        </xdr:nvGraphicFramePr>
        <xdr:xfrm>
          <a:off x="609600" y="6286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CEF85A7-5890-44FD-A558-B159D380CBA6}"/>
              </a:ext>
            </a:extLst>
          </xdr:cNvPr>
          <xdr:cNvGraphicFramePr>
            <a:graphicFrameLocks/>
          </xdr:cNvGraphicFramePr>
        </xdr:nvGraphicFramePr>
        <xdr:xfrm>
          <a:off x="609600" y="3238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8FB7B40-B11D-4DA0-829E-A0946CB7C43B}"/>
              </a:ext>
            </a:extLst>
          </xdr:cNvPr>
          <xdr:cNvGraphicFramePr>
            <a:graphicFrameLocks/>
          </xdr:cNvGraphicFramePr>
        </xdr:nvGraphicFramePr>
        <xdr:xfrm>
          <a:off x="5476875" y="3238500"/>
          <a:ext cx="4276725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1409964-5C8D-4B4D-905F-5C6831685B67}"/>
              </a:ext>
            </a:extLst>
          </xdr:cNvPr>
          <xdr:cNvGraphicFramePr>
            <a:graphicFrameLocks/>
          </xdr:cNvGraphicFramePr>
        </xdr:nvGraphicFramePr>
        <xdr:xfrm>
          <a:off x="600075" y="9334499"/>
          <a:ext cx="4276725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D9397453-9FE1-4522-8908-E39D5B0CD9F4}"/>
              </a:ext>
            </a:extLst>
          </xdr:cNvPr>
          <xdr:cNvGraphicFramePr>
            <a:graphicFrameLocks/>
          </xdr:cNvGraphicFramePr>
        </xdr:nvGraphicFramePr>
        <xdr:xfrm>
          <a:off x="5486400" y="190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5B7ECBB5-6BE0-49D3-A36F-4D01D7AAE6EE}"/>
              </a:ext>
            </a:extLst>
          </xdr:cNvPr>
          <xdr:cNvGraphicFramePr>
            <a:graphicFrameLocks/>
          </xdr:cNvGraphicFramePr>
        </xdr:nvGraphicFramePr>
        <xdr:xfrm>
          <a:off x="5486400" y="9334499"/>
          <a:ext cx="4267200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FEEDB731-9BB6-49FB-959B-35F870F5B5F9}"/>
              </a:ext>
            </a:extLst>
          </xdr:cNvPr>
          <xdr:cNvGraphicFramePr>
            <a:graphicFrameLocks/>
          </xdr:cNvGraphicFramePr>
        </xdr:nvGraphicFramePr>
        <xdr:xfrm>
          <a:off x="609600" y="12382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E8CBC694-AF37-4BDF-A273-79D40954CF0A}"/>
              </a:ext>
            </a:extLst>
          </xdr:cNvPr>
          <xdr:cNvGraphicFramePr>
            <a:graphicFrameLocks/>
          </xdr:cNvGraphicFramePr>
        </xdr:nvGraphicFramePr>
        <xdr:xfrm>
          <a:off x="5486400" y="12382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661C-7398-44FF-B84A-22EA52D99A0B}">
  <dimension ref="A1:B2"/>
  <sheetViews>
    <sheetView tabSelected="1" workbookViewId="0"/>
  </sheetViews>
  <sheetFormatPr defaultRowHeight="15" x14ac:dyDescent="0.25"/>
  <cols>
    <col min="1" max="1" width="9.140625" style="17" collapsed="1"/>
    <col min="2" max="2" width="10" style="17" bestFit="1" customWidth="1" collapsed="1"/>
    <col min="3" max="16384" width="9.140625" style="17" collapsed="1"/>
  </cols>
  <sheetData>
    <row r="1" spans="1:2" x14ac:dyDescent="0.25">
      <c r="A1" s="17" t="s">
        <v>12</v>
      </c>
      <c r="B1" s="17" t="s">
        <v>14</v>
      </c>
    </row>
    <row r="2" spans="1:2" x14ac:dyDescent="0.25">
      <c r="A2" s="17" t="s">
        <v>13</v>
      </c>
      <c r="B2" s="17" t="s">
        <v>247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D388-D703-4D3C-A1F7-89D03A429D44}">
  <dimension ref="A1:I203"/>
  <sheetViews>
    <sheetView workbookViewId="0">
      <selection sqref="A1:A2"/>
    </sheetView>
  </sheetViews>
  <sheetFormatPr defaultRowHeight="15" x14ac:dyDescent="0.25"/>
  <cols>
    <col min="1" max="1" width="9.140625" style="19" collapsed="1"/>
    <col min="2" max="3" width="37.140625" style="19" customWidth="1" collapsed="1"/>
    <col min="4" max="5" width="13.85546875" style="19" customWidth="1" collapsed="1"/>
    <col min="6" max="7" width="13.7109375" style="19" customWidth="1" collapsed="1"/>
    <col min="8" max="16384" width="9.140625" style="19" collapsed="1"/>
  </cols>
  <sheetData>
    <row r="1" spans="1:9" s="18" customFormat="1" x14ac:dyDescent="0.25">
      <c r="A1" s="22" t="s">
        <v>1</v>
      </c>
      <c r="B1" s="22" t="s">
        <v>2</v>
      </c>
      <c r="C1" s="22" t="s">
        <v>3</v>
      </c>
      <c r="D1" s="21" t="s">
        <v>242</v>
      </c>
      <c r="E1" s="21" t="s">
        <v>247</v>
      </c>
      <c r="F1" s="20" t="s">
        <v>242</v>
      </c>
      <c r="G1" s="20" t="s">
        <v>245</v>
      </c>
      <c r="H1" t="s">
        <v>242</v>
      </c>
      <c r="I1" t="s">
        <v>15</v>
      </c>
    </row>
    <row r="2" spans="1:9" s="18" customFormat="1" x14ac:dyDescent="0.25">
      <c r="A2" s="22" t="s">
        <v>16</v>
      </c>
      <c r="B2" s="22" t="e">
        <f>COUNTIF('Detail Info'!#REF!, "Passed on Sauce Lab")</f>
        <v>#REF!</v>
      </c>
      <c r="C2" s="22" t="e">
        <f>COUNTIF('Detail Info'!#REF!, "Passed After Re-Running")</f>
        <v>#REF!</v>
      </c>
      <c r="D2" s="21" t="s">
        <v>243</v>
      </c>
      <c r="E2" s="21" t="s">
        <v>244</v>
      </c>
      <c r="F2" s="20" t="s">
        <v>243</v>
      </c>
      <c r="G2" s="20" t="s">
        <v>244</v>
      </c>
      <c r="H2" t="s">
        <v>243</v>
      </c>
      <c r="I2" t="s">
        <v>244</v>
      </c>
    </row>
    <row r="3" spans="1:9" x14ac:dyDescent="0.25">
      <c r="B3" t="s">
        <v>17</v>
      </c>
      <c r="C3" t="s">
        <v>18</v>
      </c>
      <c r="D3" t="s">
        <v>4</v>
      </c>
      <c r="E3"/>
      <c r="F3" t="s">
        <v>4</v>
      </c>
      <c r="G3"/>
      <c r="H3" t="s">
        <v>4</v>
      </c>
    </row>
    <row r="4" spans="1:9" x14ac:dyDescent="0.25">
      <c r="C4" t="s">
        <v>19</v>
      </c>
      <c r="D4" t="s">
        <v>4</v>
      </c>
      <c r="E4"/>
      <c r="F4" t="s">
        <v>4</v>
      </c>
      <c r="G4"/>
      <c r="H4" t="s">
        <v>4</v>
      </c>
    </row>
    <row r="5" spans="1:9" x14ac:dyDescent="0.25">
      <c r="C5" t="s">
        <v>20</v>
      </c>
      <c r="D5" t="s">
        <v>4</v>
      </c>
      <c r="E5"/>
      <c r="F5" t="s">
        <v>4</v>
      </c>
      <c r="G5"/>
      <c r="H5" t="s">
        <v>4</v>
      </c>
    </row>
    <row r="6" spans="1:9" x14ac:dyDescent="0.25">
      <c r="C6" t="s">
        <v>21</v>
      </c>
      <c r="D6" t="s">
        <v>4</v>
      </c>
      <c r="E6"/>
      <c r="F6" t="s">
        <v>4</v>
      </c>
      <c r="G6"/>
      <c r="H6" t="s">
        <v>4</v>
      </c>
    </row>
    <row r="7" spans="1:9" x14ac:dyDescent="0.25">
      <c r="C7" t="s">
        <v>22</v>
      </c>
      <c r="D7" t="s">
        <v>4</v>
      </c>
      <c r="E7"/>
      <c r="F7" t="s">
        <v>4</v>
      </c>
      <c r="G7"/>
      <c r="H7" t="s">
        <v>4</v>
      </c>
    </row>
    <row r="8" spans="1:9" x14ac:dyDescent="0.25">
      <c r="B8" t="s">
        <v>23</v>
      </c>
      <c r="C8" t="s">
        <v>24</v>
      </c>
      <c r="D8" t="s">
        <v>4</v>
      </c>
      <c r="E8"/>
      <c r="F8" t="s">
        <v>4</v>
      </c>
      <c r="G8"/>
      <c r="H8" t="s">
        <v>4</v>
      </c>
    </row>
    <row r="9" spans="1:9" x14ac:dyDescent="0.25">
      <c r="C9" t="s">
        <v>25</v>
      </c>
      <c r="D9" t="s">
        <v>4</v>
      </c>
      <c r="E9"/>
      <c r="F9" t="s">
        <v>4</v>
      </c>
      <c r="G9"/>
      <c r="H9" t="s">
        <v>4</v>
      </c>
    </row>
    <row r="10" spans="1:9" x14ac:dyDescent="0.25">
      <c r="C10" t="s">
        <v>26</v>
      </c>
      <c r="D10" t="s">
        <v>4</v>
      </c>
      <c r="E10"/>
      <c r="F10" t="s">
        <v>4</v>
      </c>
      <c r="G10"/>
      <c r="H10" t="s">
        <v>4</v>
      </c>
    </row>
    <row r="11" spans="1:9" x14ac:dyDescent="0.25">
      <c r="C11" t="s">
        <v>27</v>
      </c>
      <c r="D11" t="s">
        <v>4</v>
      </c>
      <c r="E11"/>
      <c r="F11" t="s">
        <v>4</v>
      </c>
      <c r="G11"/>
      <c r="H11" t="s">
        <v>4</v>
      </c>
    </row>
    <row r="12" spans="1:9" x14ac:dyDescent="0.25">
      <c r="B12" t="s">
        <v>28</v>
      </c>
      <c r="C12" t="s">
        <v>29</v>
      </c>
      <c r="D12" t="s">
        <v>8</v>
      </c>
      <c r="E12"/>
      <c r="F12" t="s">
        <v>8</v>
      </c>
      <c r="G12"/>
      <c r="H12" t="s">
        <v>8</v>
      </c>
    </row>
    <row r="13" spans="1:9" x14ac:dyDescent="0.25">
      <c r="B13" t="s">
        <v>30</v>
      </c>
      <c r="C13" t="s">
        <v>29</v>
      </c>
      <c r="D13" t="s">
        <v>4</v>
      </c>
      <c r="E13"/>
      <c r="F13" t="s">
        <v>4</v>
      </c>
      <c r="G13"/>
      <c r="H13" t="s">
        <v>4</v>
      </c>
    </row>
    <row r="14" spans="1:9" x14ac:dyDescent="0.25">
      <c r="B14" t="s">
        <v>31</v>
      </c>
      <c r="C14" t="s">
        <v>32</v>
      </c>
      <c r="D14" t="s">
        <v>4</v>
      </c>
      <c r="E14"/>
      <c r="F14" t="s">
        <v>4</v>
      </c>
      <c r="G14"/>
      <c r="H14" t="s">
        <v>4</v>
      </c>
    </row>
    <row r="15" spans="1:9" x14ac:dyDescent="0.25">
      <c r="C15" t="s">
        <v>33</v>
      </c>
      <c r="D15" t="s">
        <v>4</v>
      </c>
      <c r="E15"/>
      <c r="F15" t="s">
        <v>4</v>
      </c>
      <c r="G15"/>
      <c r="H15" t="s">
        <v>4</v>
      </c>
    </row>
    <row r="16" spans="1:9" x14ac:dyDescent="0.25">
      <c r="C16" t="s">
        <v>34</v>
      </c>
      <c r="D16" t="s">
        <v>4</v>
      </c>
      <c r="E16"/>
      <c r="F16" t="s">
        <v>4</v>
      </c>
      <c r="G16"/>
      <c r="H16" t="s">
        <v>4</v>
      </c>
    </row>
    <row r="17" spans="2:8" x14ac:dyDescent="0.25">
      <c r="C17" t="s">
        <v>35</v>
      </c>
      <c r="D17" t="s">
        <v>4</v>
      </c>
      <c r="E17"/>
      <c r="F17" t="s">
        <v>4</v>
      </c>
      <c r="G17"/>
      <c r="H17" t="s">
        <v>4</v>
      </c>
    </row>
    <row r="18" spans="2:8" x14ac:dyDescent="0.25">
      <c r="C18" t="s">
        <v>36</v>
      </c>
      <c r="D18" t="s">
        <v>4</v>
      </c>
      <c r="E18"/>
      <c r="F18" t="s">
        <v>4</v>
      </c>
      <c r="G18"/>
      <c r="H18" t="s">
        <v>4</v>
      </c>
    </row>
    <row r="19" spans="2:8" x14ac:dyDescent="0.25">
      <c r="B19" t="s">
        <v>37</v>
      </c>
      <c r="C19" t="s">
        <v>29</v>
      </c>
      <c r="D19" t="s">
        <v>4</v>
      </c>
      <c r="E19"/>
      <c r="F19" t="s">
        <v>4</v>
      </c>
      <c r="G19"/>
      <c r="H19" t="s">
        <v>4</v>
      </c>
    </row>
    <row r="20" spans="2:8" x14ac:dyDescent="0.25">
      <c r="B20" t="s">
        <v>38</v>
      </c>
      <c r="C20" t="s">
        <v>39</v>
      </c>
      <c r="D20" t="s">
        <v>4</v>
      </c>
      <c r="E20"/>
      <c r="F20" t="s">
        <v>4</v>
      </c>
      <c r="G20"/>
      <c r="H20" t="s">
        <v>4</v>
      </c>
    </row>
    <row r="21" spans="2:8" x14ac:dyDescent="0.25">
      <c r="C21" t="s">
        <v>40</v>
      </c>
      <c r="D21" t="s">
        <v>4</v>
      </c>
      <c r="E21"/>
      <c r="F21" t="s">
        <v>4</v>
      </c>
      <c r="G21"/>
      <c r="H21" t="s">
        <v>4</v>
      </c>
    </row>
    <row r="22" spans="2:8" x14ac:dyDescent="0.25">
      <c r="B22" t="s">
        <v>41</v>
      </c>
      <c r="C22" t="s">
        <v>42</v>
      </c>
      <c r="D22" t="s">
        <v>4</v>
      </c>
      <c r="E22"/>
      <c r="F22" t="s">
        <v>4</v>
      </c>
      <c r="G22"/>
      <c r="H22" t="s">
        <v>4</v>
      </c>
    </row>
    <row r="23" spans="2:8" x14ac:dyDescent="0.25">
      <c r="C23" t="s">
        <v>43</v>
      </c>
      <c r="D23" t="s">
        <v>4</v>
      </c>
      <c r="E23"/>
      <c r="F23" t="s">
        <v>4</v>
      </c>
      <c r="G23"/>
      <c r="H23" t="s">
        <v>4</v>
      </c>
    </row>
    <row r="24" spans="2:8" x14ac:dyDescent="0.25">
      <c r="B24" t="s">
        <v>44</v>
      </c>
      <c r="C24" t="s">
        <v>29</v>
      </c>
      <c r="D24" t="s">
        <v>4</v>
      </c>
      <c r="E24"/>
      <c r="F24" t="s">
        <v>4</v>
      </c>
      <c r="G24"/>
      <c r="H24" t="s">
        <v>4</v>
      </c>
    </row>
    <row r="25" spans="2:8" x14ac:dyDescent="0.25">
      <c r="C25" t="s">
        <v>29</v>
      </c>
      <c r="D25" t="s">
        <v>4</v>
      </c>
      <c r="E25"/>
      <c r="F25" t="s">
        <v>4</v>
      </c>
      <c r="G25"/>
      <c r="H25" t="s">
        <v>4</v>
      </c>
    </row>
    <row r="26" spans="2:8" x14ac:dyDescent="0.25">
      <c r="B26" t="s">
        <v>45</v>
      </c>
      <c r="C26" t="s">
        <v>46</v>
      </c>
      <c r="D26" t="s">
        <v>4</v>
      </c>
      <c r="E26"/>
      <c r="F26" t="s">
        <v>4</v>
      </c>
      <c r="G26"/>
      <c r="H26" t="s">
        <v>4</v>
      </c>
    </row>
    <row r="27" spans="2:8" x14ac:dyDescent="0.25">
      <c r="C27" t="s">
        <v>47</v>
      </c>
      <c r="D27" t="s">
        <v>4</v>
      </c>
      <c r="E27"/>
      <c r="F27" t="s">
        <v>4</v>
      </c>
      <c r="G27"/>
      <c r="H27" t="s">
        <v>4</v>
      </c>
    </row>
    <row r="28" spans="2:8" x14ac:dyDescent="0.25">
      <c r="B28" t="s">
        <v>48</v>
      </c>
      <c r="C28" t="s">
        <v>49</v>
      </c>
      <c r="D28" t="s">
        <v>4</v>
      </c>
      <c r="E28"/>
      <c r="F28" t="s">
        <v>4</v>
      </c>
      <c r="G28"/>
      <c r="H28" t="s">
        <v>4</v>
      </c>
    </row>
    <row r="29" spans="2:8" x14ac:dyDescent="0.25">
      <c r="C29" t="s">
        <v>50</v>
      </c>
      <c r="D29" t="s">
        <v>4</v>
      </c>
      <c r="E29"/>
      <c r="F29" t="s">
        <v>4</v>
      </c>
      <c r="G29"/>
      <c r="H29" t="s">
        <v>4</v>
      </c>
    </row>
    <row r="30" spans="2:8" x14ac:dyDescent="0.25">
      <c r="C30" t="s">
        <v>51</v>
      </c>
      <c r="D30" t="s">
        <v>4</v>
      </c>
      <c r="E30"/>
      <c r="F30" t="s">
        <v>4</v>
      </c>
      <c r="G30"/>
      <c r="H30" t="s">
        <v>4</v>
      </c>
    </row>
    <row r="31" spans="2:8" x14ac:dyDescent="0.25">
      <c r="C31" t="s">
        <v>52</v>
      </c>
      <c r="D31" t="s">
        <v>4</v>
      </c>
      <c r="E31"/>
      <c r="F31" t="s">
        <v>4</v>
      </c>
      <c r="G31"/>
      <c r="H31" t="s">
        <v>4</v>
      </c>
    </row>
    <row r="32" spans="2:8" x14ac:dyDescent="0.25">
      <c r="B32" t="s">
        <v>53</v>
      </c>
      <c r="C32" t="s">
        <v>54</v>
      </c>
      <c r="D32" t="s">
        <v>4</v>
      </c>
      <c r="E32"/>
      <c r="F32" t="s">
        <v>4</v>
      </c>
      <c r="G32"/>
      <c r="H32" t="s">
        <v>4</v>
      </c>
    </row>
    <row r="33" spans="2:8" x14ac:dyDescent="0.25">
      <c r="B33" t="s">
        <v>55</v>
      </c>
      <c r="C33" t="s">
        <v>56</v>
      </c>
      <c r="D33" t="s">
        <v>4</v>
      </c>
      <c r="E33"/>
      <c r="F33" t="s">
        <v>4</v>
      </c>
      <c r="G33"/>
      <c r="H33" t="s">
        <v>4</v>
      </c>
    </row>
    <row r="34" spans="2:8" x14ac:dyDescent="0.25">
      <c r="B34" t="s">
        <v>57</v>
      </c>
      <c r="C34" t="s">
        <v>58</v>
      </c>
      <c r="D34" t="s">
        <v>4</v>
      </c>
      <c r="E34"/>
      <c r="F34" t="s">
        <v>4</v>
      </c>
      <c r="G34"/>
      <c r="H34" t="s">
        <v>4</v>
      </c>
    </row>
    <row r="35" spans="2:8" x14ac:dyDescent="0.25">
      <c r="B35" t="s">
        <v>59</v>
      </c>
      <c r="C35" t="s">
        <v>60</v>
      </c>
      <c r="D35" t="s">
        <v>4</v>
      </c>
      <c r="E35"/>
      <c r="F35" t="s">
        <v>4</v>
      </c>
      <c r="G35"/>
      <c r="H35" t="s">
        <v>4</v>
      </c>
    </row>
    <row r="36" spans="2:8" x14ac:dyDescent="0.25">
      <c r="C36" t="s">
        <v>61</v>
      </c>
      <c r="D36" t="s">
        <v>4</v>
      </c>
      <c r="E36"/>
      <c r="F36" t="s">
        <v>4</v>
      </c>
      <c r="G36"/>
      <c r="H36" t="s">
        <v>4</v>
      </c>
    </row>
    <row r="37" spans="2:8" x14ac:dyDescent="0.25">
      <c r="C37" t="s">
        <v>62</v>
      </c>
      <c r="D37" t="s">
        <v>4</v>
      </c>
      <c r="E37"/>
      <c r="F37" t="s">
        <v>4</v>
      </c>
      <c r="G37"/>
      <c r="H37" t="s">
        <v>4</v>
      </c>
    </row>
    <row r="38" spans="2:8" x14ac:dyDescent="0.25">
      <c r="B38" t="s">
        <v>63</v>
      </c>
      <c r="C38" t="s">
        <v>64</v>
      </c>
      <c r="D38" t="s">
        <v>4</v>
      </c>
      <c r="E38"/>
      <c r="F38" t="s">
        <v>4</v>
      </c>
      <c r="G38"/>
      <c r="H38" t="s">
        <v>4</v>
      </c>
    </row>
    <row r="39" spans="2:8" x14ac:dyDescent="0.25">
      <c r="C39" t="s">
        <v>65</v>
      </c>
      <c r="D39" t="s">
        <v>4</v>
      </c>
      <c r="E39"/>
      <c r="F39" t="s">
        <v>4</v>
      </c>
      <c r="G39"/>
      <c r="H39" t="s">
        <v>4</v>
      </c>
    </row>
    <row r="40" spans="2:8" x14ac:dyDescent="0.25">
      <c r="B40" t="s">
        <v>66</v>
      </c>
      <c r="C40" t="s">
        <v>67</v>
      </c>
      <c r="D40" t="s">
        <v>4</v>
      </c>
      <c r="E40"/>
      <c r="F40" t="s">
        <v>4</v>
      </c>
      <c r="G40"/>
      <c r="H40" t="s">
        <v>4</v>
      </c>
    </row>
    <row r="41" spans="2:8" x14ac:dyDescent="0.25">
      <c r="C41" t="s">
        <v>68</v>
      </c>
      <c r="D41" t="s">
        <v>4</v>
      </c>
      <c r="E41"/>
      <c r="F41" t="s">
        <v>4</v>
      </c>
      <c r="G41"/>
      <c r="H41" t="s">
        <v>4</v>
      </c>
    </row>
    <row r="42" spans="2:8" x14ac:dyDescent="0.25">
      <c r="B42" t="s">
        <v>69</v>
      </c>
      <c r="C42" t="s">
        <v>70</v>
      </c>
      <c r="D42" t="s">
        <v>4</v>
      </c>
      <c r="E42"/>
      <c r="F42" t="s">
        <v>4</v>
      </c>
      <c r="G42"/>
      <c r="H42" t="s">
        <v>4</v>
      </c>
    </row>
    <row r="43" spans="2:8" x14ac:dyDescent="0.25">
      <c r="C43" t="s">
        <v>70</v>
      </c>
      <c r="D43" t="s">
        <v>4</v>
      </c>
      <c r="E43"/>
      <c r="F43" t="s">
        <v>4</v>
      </c>
      <c r="G43"/>
      <c r="H43" t="s">
        <v>4</v>
      </c>
    </row>
    <row r="44" spans="2:8" x14ac:dyDescent="0.25">
      <c r="B44" t="s">
        <v>71</v>
      </c>
      <c r="C44" t="s">
        <v>72</v>
      </c>
      <c r="D44" t="s">
        <v>4</v>
      </c>
      <c r="E44"/>
      <c r="F44" t="s">
        <v>4</v>
      </c>
      <c r="G44"/>
      <c r="H44" t="s">
        <v>4</v>
      </c>
    </row>
    <row r="45" spans="2:8" x14ac:dyDescent="0.25">
      <c r="C45" t="s">
        <v>73</v>
      </c>
      <c r="D45" t="s">
        <v>4</v>
      </c>
      <c r="E45"/>
      <c r="F45" t="s">
        <v>4</v>
      </c>
      <c r="G45"/>
      <c r="H45" t="s">
        <v>4</v>
      </c>
    </row>
    <row r="46" spans="2:8" x14ac:dyDescent="0.25">
      <c r="B46" t="s">
        <v>74</v>
      </c>
      <c r="C46" t="s">
        <v>75</v>
      </c>
      <c r="D46" t="s">
        <v>4</v>
      </c>
      <c r="E46"/>
      <c r="F46" t="s">
        <v>4</v>
      </c>
      <c r="G46"/>
      <c r="H46" t="s">
        <v>4</v>
      </c>
    </row>
    <row r="47" spans="2:8" x14ac:dyDescent="0.25">
      <c r="B47" t="s">
        <v>76</v>
      </c>
      <c r="C47" t="s">
        <v>77</v>
      </c>
      <c r="D47" t="s">
        <v>4</v>
      </c>
      <c r="E47"/>
      <c r="F47" t="s">
        <v>4</v>
      </c>
      <c r="G47"/>
      <c r="H47" t="s">
        <v>4</v>
      </c>
    </row>
    <row r="48" spans="2:8" x14ac:dyDescent="0.25">
      <c r="C48" t="s">
        <v>78</v>
      </c>
      <c r="D48" t="s">
        <v>4</v>
      </c>
      <c r="E48"/>
      <c r="F48" t="s">
        <v>4</v>
      </c>
      <c r="G48"/>
      <c r="H48" t="s">
        <v>4</v>
      </c>
    </row>
    <row r="49" spans="2:8" x14ac:dyDescent="0.25">
      <c r="C49" t="s">
        <v>79</v>
      </c>
      <c r="D49" t="s">
        <v>4</v>
      </c>
      <c r="E49"/>
      <c r="F49" t="s">
        <v>4</v>
      </c>
      <c r="G49"/>
      <c r="H49" t="s">
        <v>4</v>
      </c>
    </row>
    <row r="50" spans="2:8" x14ac:dyDescent="0.25">
      <c r="C50" t="s">
        <v>80</v>
      </c>
      <c r="D50" t="s">
        <v>8</v>
      </c>
      <c r="E50"/>
      <c r="F50" t="s">
        <v>8</v>
      </c>
      <c r="G50"/>
      <c r="H50" t="s">
        <v>8</v>
      </c>
    </row>
    <row r="51" spans="2:8" x14ac:dyDescent="0.25">
      <c r="B51" t="s">
        <v>74</v>
      </c>
      <c r="C51" t="s">
        <v>81</v>
      </c>
      <c r="D51" t="s">
        <v>4</v>
      </c>
      <c r="E51"/>
      <c r="F51" t="s">
        <v>4</v>
      </c>
      <c r="G51"/>
      <c r="H51" t="s">
        <v>4</v>
      </c>
    </row>
    <row r="52" spans="2:8" x14ac:dyDescent="0.25">
      <c r="C52" t="s">
        <v>82</v>
      </c>
      <c r="D52" t="s">
        <v>4</v>
      </c>
      <c r="E52"/>
      <c r="F52" t="s">
        <v>4</v>
      </c>
      <c r="G52"/>
      <c r="H52" t="s">
        <v>4</v>
      </c>
    </row>
    <row r="53" spans="2:8" x14ac:dyDescent="0.25">
      <c r="C53" t="s">
        <v>83</v>
      </c>
      <c r="D53" t="s">
        <v>4</v>
      </c>
      <c r="E53"/>
      <c r="F53" t="s">
        <v>4</v>
      </c>
      <c r="G53"/>
      <c r="H53" t="s">
        <v>4</v>
      </c>
    </row>
    <row r="54" spans="2:8" x14ac:dyDescent="0.25">
      <c r="B54" t="s">
        <v>84</v>
      </c>
      <c r="C54" t="s">
        <v>85</v>
      </c>
      <c r="D54" t="s">
        <v>4</v>
      </c>
      <c r="E54"/>
      <c r="F54" t="s">
        <v>4</v>
      </c>
      <c r="G54"/>
      <c r="H54" t="s">
        <v>4</v>
      </c>
    </row>
    <row r="55" spans="2:8" x14ac:dyDescent="0.25">
      <c r="B55" t="s">
        <v>86</v>
      </c>
      <c r="C55" t="s">
        <v>87</v>
      </c>
      <c r="D55" t="s">
        <v>4</v>
      </c>
      <c r="E55"/>
      <c r="F55" t="s">
        <v>4</v>
      </c>
      <c r="G55"/>
      <c r="H55" t="s">
        <v>4</v>
      </c>
    </row>
    <row r="56" spans="2:8" x14ac:dyDescent="0.25">
      <c r="C56" t="s">
        <v>88</v>
      </c>
      <c r="D56" t="s">
        <v>4</v>
      </c>
      <c r="E56"/>
      <c r="F56" t="s">
        <v>4</v>
      </c>
      <c r="G56"/>
      <c r="H56" t="s">
        <v>4</v>
      </c>
    </row>
    <row r="57" spans="2:8" x14ac:dyDescent="0.25">
      <c r="C57" t="s">
        <v>89</v>
      </c>
      <c r="D57" t="s">
        <v>4</v>
      </c>
      <c r="E57"/>
      <c r="F57" t="s">
        <v>4</v>
      </c>
      <c r="G57"/>
      <c r="H57" t="s">
        <v>4</v>
      </c>
    </row>
    <row r="58" spans="2:8" x14ac:dyDescent="0.25">
      <c r="B58" t="s">
        <v>90</v>
      </c>
      <c r="C58" t="s">
        <v>91</v>
      </c>
      <c r="D58" t="s">
        <v>4</v>
      </c>
      <c r="E58"/>
      <c r="F58" t="s">
        <v>4</v>
      </c>
      <c r="G58"/>
      <c r="H58" t="s">
        <v>4</v>
      </c>
    </row>
    <row r="59" spans="2:8" x14ac:dyDescent="0.25">
      <c r="C59" t="s">
        <v>92</v>
      </c>
      <c r="D59" t="s">
        <v>4</v>
      </c>
      <c r="E59"/>
      <c r="F59" t="s">
        <v>4</v>
      </c>
      <c r="G59"/>
      <c r="H59" t="s">
        <v>4</v>
      </c>
    </row>
    <row r="60" spans="2:8" x14ac:dyDescent="0.25">
      <c r="B60" t="s">
        <v>93</v>
      </c>
      <c r="C60" t="s">
        <v>94</v>
      </c>
      <c r="D60" t="s">
        <v>4</v>
      </c>
      <c r="E60"/>
      <c r="F60" t="s">
        <v>4</v>
      </c>
      <c r="G60"/>
      <c r="H60" t="s">
        <v>4</v>
      </c>
    </row>
    <row r="61" spans="2:8" x14ac:dyDescent="0.25">
      <c r="B61" t="s">
        <v>90</v>
      </c>
      <c r="C61" t="s">
        <v>95</v>
      </c>
      <c r="D61" t="s">
        <v>4</v>
      </c>
      <c r="E61"/>
      <c r="F61" t="s">
        <v>4</v>
      </c>
      <c r="G61"/>
      <c r="H61" t="s">
        <v>4</v>
      </c>
    </row>
    <row r="62" spans="2:8" x14ac:dyDescent="0.25">
      <c r="C62" t="s">
        <v>96</v>
      </c>
      <c r="D62" t="s">
        <v>4</v>
      </c>
      <c r="E62"/>
      <c r="F62" t="s">
        <v>4</v>
      </c>
      <c r="G62"/>
      <c r="H62" t="s">
        <v>4</v>
      </c>
    </row>
    <row r="63" spans="2:8" x14ac:dyDescent="0.25">
      <c r="B63" t="s">
        <v>97</v>
      </c>
      <c r="C63" t="s">
        <v>98</v>
      </c>
      <c r="D63" t="s">
        <v>4</v>
      </c>
      <c r="E63"/>
      <c r="F63" t="s">
        <v>4</v>
      </c>
      <c r="G63"/>
      <c r="H63" t="s">
        <v>4</v>
      </c>
    </row>
    <row r="64" spans="2:8" x14ac:dyDescent="0.25">
      <c r="C64" t="s">
        <v>99</v>
      </c>
      <c r="D64" t="s">
        <v>4</v>
      </c>
      <c r="E64"/>
      <c r="F64" t="s">
        <v>4</v>
      </c>
      <c r="G64"/>
      <c r="H64" t="s">
        <v>4</v>
      </c>
    </row>
    <row r="65" spans="2:8" x14ac:dyDescent="0.25">
      <c r="C65" t="s">
        <v>100</v>
      </c>
      <c r="D65" t="s">
        <v>4</v>
      </c>
      <c r="E65"/>
      <c r="F65" t="s">
        <v>4</v>
      </c>
      <c r="G65"/>
      <c r="H65" t="s">
        <v>4</v>
      </c>
    </row>
    <row r="66" spans="2:8" x14ac:dyDescent="0.25">
      <c r="B66" t="s">
        <v>101</v>
      </c>
      <c r="C66" t="s">
        <v>102</v>
      </c>
      <c r="D66" t="s">
        <v>4</v>
      </c>
      <c r="E66"/>
      <c r="F66" t="s">
        <v>4</v>
      </c>
      <c r="G66"/>
      <c r="H66" t="s">
        <v>4</v>
      </c>
    </row>
    <row r="67" spans="2:8" x14ac:dyDescent="0.25">
      <c r="C67" t="s">
        <v>103</v>
      </c>
      <c r="D67" t="s">
        <v>4</v>
      </c>
      <c r="E67"/>
      <c r="F67" t="s">
        <v>4</v>
      </c>
      <c r="G67"/>
      <c r="H67" t="s">
        <v>4</v>
      </c>
    </row>
    <row r="68" spans="2:8" x14ac:dyDescent="0.25">
      <c r="C68" t="s">
        <v>104</v>
      </c>
      <c r="D68" t="s">
        <v>4</v>
      </c>
      <c r="E68"/>
      <c r="F68" t="s">
        <v>4</v>
      </c>
      <c r="G68"/>
      <c r="H68" t="s">
        <v>4</v>
      </c>
    </row>
    <row r="69" spans="2:8" x14ac:dyDescent="0.25">
      <c r="C69" t="s">
        <v>105</v>
      </c>
      <c r="D69" t="s">
        <v>4</v>
      </c>
      <c r="E69"/>
      <c r="F69" t="s">
        <v>4</v>
      </c>
      <c r="G69"/>
      <c r="H69" t="s">
        <v>4</v>
      </c>
    </row>
    <row r="70" spans="2:8" x14ac:dyDescent="0.25">
      <c r="B70" t="s">
        <v>106</v>
      </c>
      <c r="C70" t="s">
        <v>107</v>
      </c>
      <c r="D70" t="s">
        <v>4</v>
      </c>
      <c r="E70"/>
      <c r="F70" t="s">
        <v>4</v>
      </c>
      <c r="G70"/>
      <c r="H70" t="s">
        <v>4</v>
      </c>
    </row>
    <row r="71" spans="2:8" x14ac:dyDescent="0.25">
      <c r="C71" t="s">
        <v>108</v>
      </c>
      <c r="D71" t="s">
        <v>4</v>
      </c>
      <c r="E71"/>
      <c r="F71" t="s">
        <v>4</v>
      </c>
      <c r="G71"/>
      <c r="H71" t="s">
        <v>4</v>
      </c>
    </row>
    <row r="72" spans="2:8" x14ac:dyDescent="0.25">
      <c r="C72" t="s">
        <v>109</v>
      </c>
      <c r="D72" t="s">
        <v>4</v>
      </c>
      <c r="E72"/>
      <c r="F72" t="s">
        <v>4</v>
      </c>
      <c r="G72"/>
      <c r="H72" t="s">
        <v>4</v>
      </c>
    </row>
    <row r="73" spans="2:8" x14ac:dyDescent="0.25">
      <c r="C73" t="s">
        <v>110</v>
      </c>
      <c r="D73" t="s">
        <v>4</v>
      </c>
      <c r="E73"/>
      <c r="F73" t="s">
        <v>4</v>
      </c>
      <c r="G73"/>
      <c r="H73" t="s">
        <v>4</v>
      </c>
    </row>
    <row r="74" spans="2:8" x14ac:dyDescent="0.25">
      <c r="C74" t="s">
        <v>111</v>
      </c>
      <c r="D74" t="s">
        <v>4</v>
      </c>
      <c r="E74"/>
      <c r="F74" t="s">
        <v>4</v>
      </c>
      <c r="G74"/>
      <c r="H74" t="s">
        <v>4</v>
      </c>
    </row>
    <row r="75" spans="2:8" x14ac:dyDescent="0.25">
      <c r="C75" t="s">
        <v>112</v>
      </c>
      <c r="D75" t="s">
        <v>4</v>
      </c>
      <c r="E75"/>
      <c r="F75" t="s">
        <v>4</v>
      </c>
      <c r="G75"/>
      <c r="H75" t="s">
        <v>4</v>
      </c>
    </row>
    <row r="76" spans="2:8" x14ac:dyDescent="0.25">
      <c r="C76" t="s">
        <v>113</v>
      </c>
      <c r="D76" t="s">
        <v>4</v>
      </c>
      <c r="E76"/>
      <c r="F76" t="s">
        <v>4</v>
      </c>
      <c r="G76"/>
      <c r="H76" t="s">
        <v>4</v>
      </c>
    </row>
    <row r="77" spans="2:8" x14ac:dyDescent="0.25">
      <c r="B77" t="s">
        <v>114</v>
      </c>
      <c r="C77" t="s">
        <v>115</v>
      </c>
      <c r="D77" t="s">
        <v>4</v>
      </c>
      <c r="E77"/>
      <c r="F77" t="s">
        <v>4</v>
      </c>
      <c r="G77"/>
      <c r="H77" t="s">
        <v>4</v>
      </c>
    </row>
    <row r="78" spans="2:8" x14ac:dyDescent="0.25">
      <c r="C78" t="s">
        <v>116</v>
      </c>
      <c r="D78" t="s">
        <v>4</v>
      </c>
      <c r="E78"/>
      <c r="F78" t="s">
        <v>4</v>
      </c>
      <c r="G78"/>
      <c r="H78" t="s">
        <v>4</v>
      </c>
    </row>
    <row r="79" spans="2:8" x14ac:dyDescent="0.25">
      <c r="C79" t="s">
        <v>117</v>
      </c>
      <c r="D79" t="s">
        <v>4</v>
      </c>
      <c r="E79"/>
      <c r="F79" t="s">
        <v>4</v>
      </c>
      <c r="G79"/>
      <c r="H79" t="s">
        <v>4</v>
      </c>
    </row>
    <row r="80" spans="2:8" x14ac:dyDescent="0.25">
      <c r="C80" t="s">
        <v>118</v>
      </c>
      <c r="D80" t="s">
        <v>4</v>
      </c>
      <c r="E80"/>
      <c r="F80" t="s">
        <v>4</v>
      </c>
      <c r="G80"/>
      <c r="H80" t="s">
        <v>4</v>
      </c>
    </row>
    <row r="81" spans="2:8" x14ac:dyDescent="0.25">
      <c r="C81" t="s">
        <v>119</v>
      </c>
      <c r="D81" t="s">
        <v>4</v>
      </c>
      <c r="E81"/>
      <c r="F81" t="s">
        <v>4</v>
      </c>
      <c r="G81"/>
      <c r="H81" t="s">
        <v>4</v>
      </c>
    </row>
    <row r="82" spans="2:8" x14ac:dyDescent="0.25">
      <c r="C82" t="s">
        <v>120</v>
      </c>
      <c r="D82" t="s">
        <v>4</v>
      </c>
      <c r="E82"/>
      <c r="F82" t="s">
        <v>4</v>
      </c>
      <c r="G82"/>
      <c r="H82" t="s">
        <v>4</v>
      </c>
    </row>
    <row r="83" spans="2:8" x14ac:dyDescent="0.25">
      <c r="C83" t="s">
        <v>121</v>
      </c>
      <c r="D83" t="s">
        <v>4</v>
      </c>
      <c r="E83"/>
      <c r="F83" t="s">
        <v>4</v>
      </c>
      <c r="G83"/>
      <c r="H83" t="s">
        <v>4</v>
      </c>
    </row>
    <row r="84" spans="2:8" x14ac:dyDescent="0.25">
      <c r="B84" t="s">
        <v>114</v>
      </c>
      <c r="C84" t="s">
        <v>122</v>
      </c>
      <c r="D84" t="s">
        <v>4</v>
      </c>
      <c r="E84"/>
      <c r="F84" t="s">
        <v>4</v>
      </c>
      <c r="G84"/>
      <c r="H84" t="s">
        <v>4</v>
      </c>
    </row>
    <row r="85" spans="2:8" x14ac:dyDescent="0.25">
      <c r="C85" t="s">
        <v>123</v>
      </c>
      <c r="D85" t="s">
        <v>4</v>
      </c>
      <c r="E85"/>
      <c r="F85" t="s">
        <v>4</v>
      </c>
      <c r="G85"/>
      <c r="H85" t="s">
        <v>4</v>
      </c>
    </row>
    <row r="86" spans="2:8" x14ac:dyDescent="0.25">
      <c r="C86" t="s">
        <v>124</v>
      </c>
      <c r="D86" t="s">
        <v>4</v>
      </c>
      <c r="E86"/>
      <c r="F86" t="s">
        <v>4</v>
      </c>
      <c r="G86"/>
      <c r="H86" t="s">
        <v>4</v>
      </c>
    </row>
    <row r="87" spans="2:8" x14ac:dyDescent="0.25">
      <c r="C87" t="s">
        <v>125</v>
      </c>
      <c r="D87" t="s">
        <v>4</v>
      </c>
      <c r="E87"/>
      <c r="F87" t="s">
        <v>4</v>
      </c>
      <c r="G87"/>
      <c r="H87" t="s">
        <v>4</v>
      </c>
    </row>
    <row r="88" spans="2:8" x14ac:dyDescent="0.25">
      <c r="C88" t="s">
        <v>126</v>
      </c>
      <c r="D88" t="s">
        <v>4</v>
      </c>
      <c r="E88"/>
      <c r="F88" t="s">
        <v>4</v>
      </c>
      <c r="G88"/>
      <c r="H88" t="s">
        <v>4</v>
      </c>
    </row>
    <row r="89" spans="2:8" x14ac:dyDescent="0.25">
      <c r="C89" t="s">
        <v>127</v>
      </c>
      <c r="D89" t="s">
        <v>4</v>
      </c>
      <c r="E89"/>
      <c r="F89" t="s">
        <v>4</v>
      </c>
      <c r="G89"/>
      <c r="H89" t="s">
        <v>4</v>
      </c>
    </row>
    <row r="90" spans="2:8" x14ac:dyDescent="0.25">
      <c r="B90" t="s">
        <v>128</v>
      </c>
      <c r="C90" t="s">
        <v>105</v>
      </c>
      <c r="D90" t="s">
        <v>4</v>
      </c>
      <c r="E90"/>
      <c r="F90" t="s">
        <v>4</v>
      </c>
      <c r="G90"/>
      <c r="H90" t="s">
        <v>4</v>
      </c>
    </row>
    <row r="91" spans="2:8" x14ac:dyDescent="0.25">
      <c r="C91" t="s">
        <v>104</v>
      </c>
      <c r="D91" t="s">
        <v>4</v>
      </c>
      <c r="E91"/>
      <c r="F91" t="s">
        <v>4</v>
      </c>
      <c r="G91"/>
      <c r="H91" t="s">
        <v>4</v>
      </c>
    </row>
    <row r="92" spans="2:8" x14ac:dyDescent="0.25">
      <c r="C92" t="s">
        <v>129</v>
      </c>
      <c r="D92" t="s">
        <v>4</v>
      </c>
      <c r="E92"/>
      <c r="F92" t="s">
        <v>4</v>
      </c>
      <c r="G92"/>
      <c r="H92" t="s">
        <v>4</v>
      </c>
    </row>
    <row r="93" spans="2:8" x14ac:dyDescent="0.25">
      <c r="C93" t="s">
        <v>130</v>
      </c>
      <c r="D93" t="s">
        <v>4</v>
      </c>
      <c r="E93"/>
      <c r="F93" t="s">
        <v>4</v>
      </c>
      <c r="G93"/>
      <c r="H93" t="s">
        <v>4</v>
      </c>
    </row>
    <row r="94" spans="2:8" x14ac:dyDescent="0.25">
      <c r="C94" t="s">
        <v>102</v>
      </c>
      <c r="D94" t="s">
        <v>4</v>
      </c>
      <c r="E94"/>
      <c r="F94" t="s">
        <v>4</v>
      </c>
      <c r="G94"/>
      <c r="H94" t="s">
        <v>4</v>
      </c>
    </row>
    <row r="95" spans="2:8" x14ac:dyDescent="0.25">
      <c r="C95" t="s">
        <v>131</v>
      </c>
      <c r="D95" t="s">
        <v>4</v>
      </c>
      <c r="E95"/>
      <c r="F95" t="s">
        <v>4</v>
      </c>
      <c r="G95"/>
      <c r="H95" t="s">
        <v>4</v>
      </c>
    </row>
    <row r="96" spans="2:8" x14ac:dyDescent="0.25">
      <c r="C96" t="s">
        <v>132</v>
      </c>
      <c r="D96" t="s">
        <v>8</v>
      </c>
      <c r="E96"/>
      <c r="F96" t="s">
        <v>8</v>
      </c>
      <c r="G96"/>
      <c r="H96" t="s">
        <v>5</v>
      </c>
    </row>
    <row r="97" spans="2:8" x14ac:dyDescent="0.25">
      <c r="C97" t="s">
        <v>133</v>
      </c>
      <c r="D97" t="s">
        <v>8</v>
      </c>
      <c r="E97"/>
      <c r="F97" t="s">
        <v>8</v>
      </c>
      <c r="G97"/>
      <c r="H97" t="s">
        <v>5</v>
      </c>
    </row>
    <row r="98" spans="2:8" x14ac:dyDescent="0.25">
      <c r="C98" t="s">
        <v>134</v>
      </c>
      <c r="D98" t="s">
        <v>8</v>
      </c>
      <c r="E98"/>
      <c r="F98" t="s">
        <v>8</v>
      </c>
      <c r="G98"/>
      <c r="H98" t="s">
        <v>5</v>
      </c>
    </row>
    <row r="99" spans="2:8" x14ac:dyDescent="0.25">
      <c r="B99" t="s">
        <v>135</v>
      </c>
      <c r="C99" t="s">
        <v>136</v>
      </c>
      <c r="D99" t="s">
        <v>4</v>
      </c>
      <c r="E99"/>
      <c r="F99" t="s">
        <v>4</v>
      </c>
      <c r="G99"/>
      <c r="H99" t="s">
        <v>4</v>
      </c>
    </row>
    <row r="100" spans="2:8" x14ac:dyDescent="0.25">
      <c r="C100" t="s">
        <v>136</v>
      </c>
      <c r="D100" t="s">
        <v>4</v>
      </c>
      <c r="E100"/>
      <c r="F100" t="s">
        <v>4</v>
      </c>
      <c r="G100"/>
      <c r="H100" t="s">
        <v>4</v>
      </c>
    </row>
    <row r="101" spans="2:8" x14ac:dyDescent="0.25">
      <c r="C101" t="s">
        <v>137</v>
      </c>
      <c r="D101" t="s">
        <v>4</v>
      </c>
      <c r="E101"/>
      <c r="F101" t="s">
        <v>4</v>
      </c>
      <c r="G101"/>
      <c r="H101" t="s">
        <v>4</v>
      </c>
    </row>
    <row r="102" spans="2:8" x14ac:dyDescent="0.25">
      <c r="B102" t="s">
        <v>138</v>
      </c>
      <c r="C102" t="s">
        <v>139</v>
      </c>
      <c r="D102" t="s">
        <v>4</v>
      </c>
      <c r="E102"/>
      <c r="F102" t="s">
        <v>4</v>
      </c>
      <c r="G102"/>
      <c r="H102" t="s">
        <v>4</v>
      </c>
    </row>
    <row r="103" spans="2:8" x14ac:dyDescent="0.25">
      <c r="C103" t="s">
        <v>140</v>
      </c>
      <c r="D103" t="s">
        <v>4</v>
      </c>
      <c r="E103"/>
      <c r="F103" t="s">
        <v>4</v>
      </c>
      <c r="G103"/>
      <c r="H103" t="s">
        <v>4</v>
      </c>
    </row>
    <row r="104" spans="2:8" x14ac:dyDescent="0.25">
      <c r="C104" t="s">
        <v>141</v>
      </c>
      <c r="D104" t="s">
        <v>8</v>
      </c>
      <c r="E104"/>
      <c r="F104" t="s">
        <v>8</v>
      </c>
      <c r="G104"/>
      <c r="H104" t="s">
        <v>8</v>
      </c>
    </row>
    <row r="105" spans="2:8" x14ac:dyDescent="0.25">
      <c r="C105" t="s">
        <v>142</v>
      </c>
      <c r="D105" t="s">
        <v>4</v>
      </c>
      <c r="E105"/>
      <c r="F105" t="s">
        <v>4</v>
      </c>
      <c r="G105"/>
      <c r="H105" t="s">
        <v>4</v>
      </c>
    </row>
    <row r="106" spans="2:8" x14ac:dyDescent="0.25">
      <c r="C106" t="s">
        <v>143</v>
      </c>
      <c r="D106" t="s">
        <v>4</v>
      </c>
      <c r="E106"/>
      <c r="F106" t="s">
        <v>4</v>
      </c>
      <c r="G106"/>
      <c r="H106" t="s">
        <v>4</v>
      </c>
    </row>
    <row r="107" spans="2:8" x14ac:dyDescent="0.25">
      <c r="C107" t="s">
        <v>144</v>
      </c>
      <c r="D107" t="s">
        <v>4</v>
      </c>
      <c r="E107"/>
      <c r="F107" t="s">
        <v>4</v>
      </c>
      <c r="G107"/>
      <c r="H107" t="s">
        <v>4</v>
      </c>
    </row>
    <row r="108" spans="2:8" x14ac:dyDescent="0.25">
      <c r="B108" t="s">
        <v>145</v>
      </c>
      <c r="C108" t="s">
        <v>146</v>
      </c>
      <c r="D108" t="s">
        <v>4</v>
      </c>
      <c r="E108"/>
      <c r="F108" t="s">
        <v>4</v>
      </c>
      <c r="G108"/>
      <c r="H108" t="s">
        <v>4</v>
      </c>
    </row>
    <row r="109" spans="2:8" x14ac:dyDescent="0.25">
      <c r="B109" t="s">
        <v>128</v>
      </c>
      <c r="C109" t="s">
        <v>147</v>
      </c>
      <c r="D109" t="s">
        <v>4</v>
      </c>
      <c r="E109"/>
      <c r="F109" t="s">
        <v>4</v>
      </c>
      <c r="G109"/>
      <c r="H109" t="s">
        <v>4</v>
      </c>
    </row>
    <row r="110" spans="2:8" x14ac:dyDescent="0.25">
      <c r="C110" t="s">
        <v>148</v>
      </c>
      <c r="D110" t="s">
        <v>4</v>
      </c>
      <c r="E110"/>
      <c r="F110" t="s">
        <v>4</v>
      </c>
      <c r="G110"/>
      <c r="H110" t="s">
        <v>4</v>
      </c>
    </row>
    <row r="111" spans="2:8" x14ac:dyDescent="0.25">
      <c r="C111" t="s">
        <v>149</v>
      </c>
      <c r="D111" t="s">
        <v>8</v>
      </c>
      <c r="E111"/>
      <c r="F111" t="s">
        <v>8</v>
      </c>
      <c r="G111"/>
      <c r="H111" t="s">
        <v>8</v>
      </c>
    </row>
    <row r="112" spans="2:8" x14ac:dyDescent="0.25">
      <c r="B112" t="s">
        <v>128</v>
      </c>
      <c r="C112" t="s">
        <v>150</v>
      </c>
      <c r="D112" t="s">
        <v>4</v>
      </c>
      <c r="E112"/>
      <c r="F112" t="s">
        <v>4</v>
      </c>
      <c r="G112"/>
      <c r="H112" t="s">
        <v>4</v>
      </c>
    </row>
    <row r="113" spans="2:8" x14ac:dyDescent="0.25">
      <c r="C113" t="s">
        <v>151</v>
      </c>
      <c r="D113" t="s">
        <v>4</v>
      </c>
      <c r="E113"/>
      <c r="F113" t="s">
        <v>4</v>
      </c>
      <c r="G113"/>
      <c r="H113" t="s">
        <v>4</v>
      </c>
    </row>
    <row r="114" spans="2:8" x14ac:dyDescent="0.25">
      <c r="C114" t="s">
        <v>152</v>
      </c>
      <c r="D114" t="s">
        <v>4</v>
      </c>
      <c r="E114"/>
      <c r="F114" t="s">
        <v>4</v>
      </c>
      <c r="G114"/>
      <c r="H114" t="s">
        <v>4</v>
      </c>
    </row>
    <row r="115" spans="2:8" x14ac:dyDescent="0.25">
      <c r="C115" t="s">
        <v>153</v>
      </c>
      <c r="D115" t="s">
        <v>4</v>
      </c>
      <c r="E115"/>
      <c r="F115" t="s">
        <v>4</v>
      </c>
      <c r="G115"/>
      <c r="H115" t="s">
        <v>4</v>
      </c>
    </row>
    <row r="116" spans="2:8" x14ac:dyDescent="0.25">
      <c r="C116" t="s">
        <v>154</v>
      </c>
      <c r="D116" t="s">
        <v>4</v>
      </c>
      <c r="E116"/>
      <c r="F116" t="s">
        <v>4</v>
      </c>
      <c r="G116"/>
      <c r="H116" t="s">
        <v>4</v>
      </c>
    </row>
    <row r="117" spans="2:8" x14ac:dyDescent="0.25">
      <c r="C117" t="s">
        <v>155</v>
      </c>
      <c r="D117" t="s">
        <v>4</v>
      </c>
      <c r="E117"/>
      <c r="F117" t="s">
        <v>4</v>
      </c>
      <c r="G117"/>
      <c r="H117" t="s">
        <v>4</v>
      </c>
    </row>
    <row r="118" spans="2:8" x14ac:dyDescent="0.25">
      <c r="C118" t="s">
        <v>156</v>
      </c>
      <c r="D118" t="s">
        <v>8</v>
      </c>
      <c r="E118"/>
      <c r="F118" t="s">
        <v>8</v>
      </c>
      <c r="G118"/>
      <c r="H118" t="s">
        <v>5</v>
      </c>
    </row>
    <row r="119" spans="2:8" x14ac:dyDescent="0.25">
      <c r="C119" t="s">
        <v>157</v>
      </c>
      <c r="D119" t="s">
        <v>8</v>
      </c>
      <c r="E119"/>
      <c r="F119" t="s">
        <v>8</v>
      </c>
      <c r="G119"/>
      <c r="H119" t="s">
        <v>5</v>
      </c>
    </row>
    <row r="120" spans="2:8" x14ac:dyDescent="0.25">
      <c r="B120" t="s">
        <v>128</v>
      </c>
      <c r="C120" t="s">
        <v>158</v>
      </c>
      <c r="D120" t="s">
        <v>4</v>
      </c>
      <c r="E120"/>
      <c r="F120" t="s">
        <v>4</v>
      </c>
      <c r="G120"/>
      <c r="H120" t="s">
        <v>4</v>
      </c>
    </row>
    <row r="121" spans="2:8" x14ac:dyDescent="0.25">
      <c r="C121" t="s">
        <v>159</v>
      </c>
      <c r="D121" t="s">
        <v>4</v>
      </c>
      <c r="E121"/>
      <c r="F121" t="s">
        <v>4</v>
      </c>
      <c r="G121"/>
      <c r="H121" t="s">
        <v>4</v>
      </c>
    </row>
    <row r="122" spans="2:8" x14ac:dyDescent="0.25">
      <c r="C122" t="s">
        <v>160</v>
      </c>
      <c r="D122" t="s">
        <v>4</v>
      </c>
      <c r="E122"/>
      <c r="F122" t="s">
        <v>4</v>
      </c>
      <c r="G122"/>
      <c r="H122" t="s">
        <v>4</v>
      </c>
    </row>
    <row r="123" spans="2:8" x14ac:dyDescent="0.25">
      <c r="C123" t="s">
        <v>161</v>
      </c>
      <c r="D123" t="s">
        <v>8</v>
      </c>
      <c r="E123"/>
      <c r="F123" t="s">
        <v>8</v>
      </c>
      <c r="G123"/>
      <c r="H123" t="s">
        <v>8</v>
      </c>
    </row>
    <row r="124" spans="2:8" x14ac:dyDescent="0.25">
      <c r="B124" t="s">
        <v>162</v>
      </c>
      <c r="C124" t="s">
        <v>163</v>
      </c>
      <c r="D124" t="s">
        <v>4</v>
      </c>
      <c r="E124"/>
      <c r="F124" t="s">
        <v>4</v>
      </c>
      <c r="G124"/>
      <c r="H124" t="s">
        <v>4</v>
      </c>
    </row>
    <row r="125" spans="2:8" x14ac:dyDescent="0.25">
      <c r="C125" t="s">
        <v>164</v>
      </c>
      <c r="D125" t="s">
        <v>4</v>
      </c>
      <c r="E125"/>
      <c r="F125" t="s">
        <v>4</v>
      </c>
      <c r="G125"/>
      <c r="H125" t="s">
        <v>4</v>
      </c>
    </row>
    <row r="126" spans="2:8" x14ac:dyDescent="0.25">
      <c r="B126" t="s">
        <v>165</v>
      </c>
      <c r="C126" t="s">
        <v>166</v>
      </c>
      <c r="D126" t="s">
        <v>4</v>
      </c>
      <c r="E126"/>
      <c r="F126" t="s">
        <v>4</v>
      </c>
      <c r="G126"/>
      <c r="H126" t="s">
        <v>4</v>
      </c>
    </row>
    <row r="127" spans="2:8" x14ac:dyDescent="0.25">
      <c r="B127" t="s">
        <v>128</v>
      </c>
      <c r="C127" t="s">
        <v>167</v>
      </c>
      <c r="D127" t="s">
        <v>4</v>
      </c>
      <c r="E127"/>
      <c r="F127" t="s">
        <v>4</v>
      </c>
      <c r="G127"/>
      <c r="H127" t="s">
        <v>4</v>
      </c>
    </row>
    <row r="128" spans="2:8" x14ac:dyDescent="0.25">
      <c r="C128" t="s">
        <v>168</v>
      </c>
      <c r="D128" t="s">
        <v>4</v>
      </c>
      <c r="E128"/>
      <c r="F128" t="s">
        <v>4</v>
      </c>
      <c r="G128"/>
      <c r="H128" t="s">
        <v>4</v>
      </c>
    </row>
    <row r="129" spans="2:8" x14ac:dyDescent="0.25">
      <c r="C129" t="s">
        <v>169</v>
      </c>
      <c r="D129" t="s">
        <v>4</v>
      </c>
      <c r="E129"/>
      <c r="F129" t="s">
        <v>4</v>
      </c>
      <c r="G129"/>
      <c r="H129" t="s">
        <v>4</v>
      </c>
    </row>
    <row r="130" spans="2:8" x14ac:dyDescent="0.25">
      <c r="C130" t="s">
        <v>170</v>
      </c>
      <c r="D130" t="s">
        <v>4</v>
      </c>
      <c r="E130"/>
      <c r="F130" t="s">
        <v>4</v>
      </c>
      <c r="G130"/>
      <c r="H130" t="s">
        <v>4</v>
      </c>
    </row>
    <row r="131" spans="2:8" x14ac:dyDescent="0.25">
      <c r="C131" t="s">
        <v>171</v>
      </c>
      <c r="D131" t="s">
        <v>4</v>
      </c>
      <c r="E131"/>
      <c r="F131" t="s">
        <v>4</v>
      </c>
      <c r="G131"/>
      <c r="H131" t="s">
        <v>4</v>
      </c>
    </row>
    <row r="132" spans="2:8" x14ac:dyDescent="0.25">
      <c r="B132" t="s">
        <v>172</v>
      </c>
      <c r="C132" t="s">
        <v>173</v>
      </c>
      <c r="D132" t="s">
        <v>8</v>
      </c>
      <c r="E132"/>
      <c r="F132" t="s">
        <v>5</v>
      </c>
      <c r="G132"/>
      <c r="H132" t="s">
        <v>5</v>
      </c>
    </row>
    <row r="133" spans="2:8" x14ac:dyDescent="0.25">
      <c r="B133" t="s">
        <v>174</v>
      </c>
      <c r="C133" t="s">
        <v>29</v>
      </c>
      <c r="D133" t="s">
        <v>8</v>
      </c>
      <c r="E133"/>
      <c r="F133" t="s">
        <v>5</v>
      </c>
      <c r="G133"/>
      <c r="H133" t="s">
        <v>8</v>
      </c>
    </row>
    <row r="134" spans="2:8" x14ac:dyDescent="0.25">
      <c r="B134" t="s">
        <v>175</v>
      </c>
      <c r="C134" t="s">
        <v>29</v>
      </c>
      <c r="D134" t="s">
        <v>8</v>
      </c>
      <c r="E134"/>
      <c r="F134" t="s">
        <v>5</v>
      </c>
      <c r="G134"/>
      <c r="H134" t="s">
        <v>8</v>
      </c>
    </row>
    <row r="135" spans="2:8" x14ac:dyDescent="0.25">
      <c r="C135" t="s">
        <v>29</v>
      </c>
      <c r="D135" t="s">
        <v>8</v>
      </c>
      <c r="E135"/>
      <c r="F135" t="s">
        <v>5</v>
      </c>
      <c r="G135"/>
      <c r="H135" t="s">
        <v>8</v>
      </c>
    </row>
    <row r="136" spans="2:8" x14ac:dyDescent="0.25">
      <c r="C136" t="s">
        <v>29</v>
      </c>
      <c r="D136" t="s">
        <v>4</v>
      </c>
      <c r="E136"/>
      <c r="F136" t="s">
        <v>4</v>
      </c>
      <c r="G136"/>
      <c r="H136" t="s">
        <v>4</v>
      </c>
    </row>
    <row r="137" spans="2:8" x14ac:dyDescent="0.25">
      <c r="B137" t="s">
        <v>176</v>
      </c>
      <c r="C137" t="s">
        <v>29</v>
      </c>
      <c r="D137" t="s">
        <v>8</v>
      </c>
      <c r="E137"/>
      <c r="F137" t="s">
        <v>8</v>
      </c>
      <c r="G137"/>
      <c r="H137" t="s">
        <v>5</v>
      </c>
    </row>
    <row r="138" spans="2:8" x14ac:dyDescent="0.25">
      <c r="C138" t="s">
        <v>29</v>
      </c>
      <c r="D138" t="s">
        <v>5</v>
      </c>
      <c r="E138"/>
      <c r="F138" t="s">
        <v>8</v>
      </c>
      <c r="G138"/>
      <c r="H138" t="s">
        <v>5</v>
      </c>
    </row>
    <row r="139" spans="2:8" x14ac:dyDescent="0.25">
      <c r="B139" t="s">
        <v>177</v>
      </c>
      <c r="C139" t="s">
        <v>29</v>
      </c>
      <c r="D139" t="s">
        <v>5</v>
      </c>
      <c r="E139"/>
      <c r="F139" t="s">
        <v>8</v>
      </c>
      <c r="G139"/>
      <c r="H139" t="s">
        <v>5</v>
      </c>
    </row>
    <row r="140" spans="2:8" x14ac:dyDescent="0.25">
      <c r="C140" t="s">
        <v>29</v>
      </c>
      <c r="D140" t="s">
        <v>5</v>
      </c>
      <c r="E140"/>
      <c r="F140" t="s">
        <v>8</v>
      </c>
      <c r="G140"/>
      <c r="H140" t="s">
        <v>5</v>
      </c>
    </row>
    <row r="141" spans="2:8" x14ac:dyDescent="0.25">
      <c r="B141" t="s">
        <v>178</v>
      </c>
      <c r="C141" t="s">
        <v>29</v>
      </c>
      <c r="D141" t="s">
        <v>5</v>
      </c>
      <c r="E141"/>
      <c r="F141" t="s">
        <v>8</v>
      </c>
      <c r="G141"/>
      <c r="H141" t="s">
        <v>5</v>
      </c>
    </row>
    <row r="142" spans="2:8" x14ac:dyDescent="0.25">
      <c r="C142" t="s">
        <v>29</v>
      </c>
      <c r="D142" t="s">
        <v>5</v>
      </c>
      <c r="E142"/>
      <c r="F142" t="s">
        <v>5</v>
      </c>
      <c r="G142"/>
      <c r="H142" t="s">
        <v>5</v>
      </c>
    </row>
    <row r="143" spans="2:8" x14ac:dyDescent="0.25">
      <c r="B143" t="s">
        <v>179</v>
      </c>
      <c r="C143" t="s">
        <v>29</v>
      </c>
      <c r="D143" t="s">
        <v>5</v>
      </c>
      <c r="E143"/>
      <c r="F143" t="s">
        <v>5</v>
      </c>
      <c r="G143"/>
      <c r="H143" t="s">
        <v>5</v>
      </c>
    </row>
    <row r="144" spans="2:8" x14ac:dyDescent="0.25">
      <c r="B144" t="s">
        <v>180</v>
      </c>
      <c r="C144" t="s">
        <v>29</v>
      </c>
      <c r="D144" t="s">
        <v>5</v>
      </c>
      <c r="E144"/>
      <c r="F144" t="s">
        <v>8</v>
      </c>
      <c r="G144"/>
      <c r="H144" t="s">
        <v>5</v>
      </c>
    </row>
    <row r="145" spans="2:8" x14ac:dyDescent="0.25">
      <c r="B145" t="s">
        <v>181</v>
      </c>
      <c r="C145" t="s">
        <v>29</v>
      </c>
      <c r="D145" t="s">
        <v>5</v>
      </c>
      <c r="E145"/>
      <c r="F145" t="s">
        <v>8</v>
      </c>
      <c r="G145"/>
      <c r="H145" t="s">
        <v>5</v>
      </c>
    </row>
    <row r="146" spans="2:8" x14ac:dyDescent="0.25">
      <c r="B146" t="s">
        <v>182</v>
      </c>
      <c r="C146" t="s">
        <v>29</v>
      </c>
      <c r="D146" t="s">
        <v>5</v>
      </c>
      <c r="E146"/>
      <c r="F146" t="s">
        <v>8</v>
      </c>
      <c r="G146"/>
      <c r="H146" t="s">
        <v>5</v>
      </c>
    </row>
    <row r="147" spans="2:8" x14ac:dyDescent="0.25">
      <c r="B147" t="s">
        <v>183</v>
      </c>
      <c r="C147" t="s">
        <v>29</v>
      </c>
      <c r="D147" t="s">
        <v>5</v>
      </c>
      <c r="E147"/>
      <c r="F147" t="s">
        <v>5</v>
      </c>
      <c r="G147"/>
      <c r="H147" t="s">
        <v>5</v>
      </c>
    </row>
    <row r="148" spans="2:8" x14ac:dyDescent="0.25">
      <c r="C148" t="s">
        <v>29</v>
      </c>
      <c r="D148" t="s">
        <v>5</v>
      </c>
      <c r="E148"/>
      <c r="F148" t="s">
        <v>8</v>
      </c>
      <c r="G148"/>
      <c r="H148" t="s">
        <v>5</v>
      </c>
    </row>
    <row r="149" spans="2:8" x14ac:dyDescent="0.25">
      <c r="B149" t="s">
        <v>184</v>
      </c>
      <c r="C149" t="s">
        <v>29</v>
      </c>
      <c r="D149" t="s">
        <v>5</v>
      </c>
      <c r="E149"/>
      <c r="F149" t="s">
        <v>5</v>
      </c>
      <c r="G149"/>
      <c r="H149" t="s">
        <v>5</v>
      </c>
    </row>
    <row r="150" spans="2:8" x14ac:dyDescent="0.25">
      <c r="B150" t="s">
        <v>185</v>
      </c>
      <c r="C150" t="s">
        <v>29</v>
      </c>
      <c r="D150" t="s">
        <v>5</v>
      </c>
      <c r="E150"/>
      <c r="F150" t="s">
        <v>5</v>
      </c>
      <c r="G150"/>
      <c r="H150" t="s">
        <v>5</v>
      </c>
    </row>
    <row r="151" spans="2:8" x14ac:dyDescent="0.25">
      <c r="B151" t="s">
        <v>186</v>
      </c>
      <c r="C151" t="s">
        <v>29</v>
      </c>
      <c r="D151" t="s">
        <v>5</v>
      </c>
      <c r="E151"/>
      <c r="F151" t="s">
        <v>5</v>
      </c>
      <c r="G151"/>
      <c r="H151" t="s">
        <v>5</v>
      </c>
    </row>
    <row r="152" spans="2:8" x14ac:dyDescent="0.25">
      <c r="C152" t="s">
        <v>29</v>
      </c>
      <c r="D152" t="s">
        <v>5</v>
      </c>
      <c r="E152"/>
      <c r="F152" t="s">
        <v>5</v>
      </c>
      <c r="G152"/>
      <c r="H152" t="s">
        <v>5</v>
      </c>
    </row>
    <row r="153" spans="2:8" x14ac:dyDescent="0.25">
      <c r="B153" t="s">
        <v>187</v>
      </c>
      <c r="C153" t="s">
        <v>29</v>
      </c>
      <c r="D153" t="s">
        <v>5</v>
      </c>
      <c r="E153"/>
      <c r="F153" t="s">
        <v>5</v>
      </c>
      <c r="G153"/>
      <c r="H153" t="s">
        <v>5</v>
      </c>
    </row>
    <row r="154" spans="2:8" x14ac:dyDescent="0.25">
      <c r="C154" t="s">
        <v>29</v>
      </c>
      <c r="D154" t="s">
        <v>5</v>
      </c>
      <c r="E154"/>
      <c r="F154" t="s">
        <v>5</v>
      </c>
      <c r="G154"/>
      <c r="H154" t="s">
        <v>5</v>
      </c>
    </row>
    <row r="155" spans="2:8" x14ac:dyDescent="0.25">
      <c r="B155" t="s">
        <v>188</v>
      </c>
      <c r="C155" t="s">
        <v>29</v>
      </c>
      <c r="D155" t="s">
        <v>5</v>
      </c>
      <c r="E155"/>
      <c r="F155" t="s">
        <v>5</v>
      </c>
      <c r="G155"/>
      <c r="H155" t="s">
        <v>5</v>
      </c>
    </row>
    <row r="156" spans="2:8" x14ac:dyDescent="0.25">
      <c r="B156" t="s">
        <v>189</v>
      </c>
      <c r="C156" t="s">
        <v>29</v>
      </c>
      <c r="D156" t="s">
        <v>5</v>
      </c>
      <c r="E156"/>
      <c r="F156" t="s">
        <v>5</v>
      </c>
      <c r="G156"/>
      <c r="H156" t="s">
        <v>5</v>
      </c>
    </row>
    <row r="157" spans="2:8" x14ac:dyDescent="0.25">
      <c r="B157" t="s">
        <v>190</v>
      </c>
      <c r="C157" t="s">
        <v>29</v>
      </c>
      <c r="D157" t="s">
        <v>5</v>
      </c>
      <c r="E157"/>
      <c r="F157" t="s">
        <v>5</v>
      </c>
      <c r="G157"/>
      <c r="H157" t="s">
        <v>5</v>
      </c>
    </row>
    <row r="158" spans="2:8" x14ac:dyDescent="0.25">
      <c r="B158" t="s">
        <v>191</v>
      </c>
      <c r="C158" t="s">
        <v>192</v>
      </c>
      <c r="D158" t="s">
        <v>5</v>
      </c>
      <c r="E158"/>
      <c r="F158" t="s">
        <v>5</v>
      </c>
      <c r="G158"/>
      <c r="H158" t="s">
        <v>5</v>
      </c>
    </row>
    <row r="159" spans="2:8" x14ac:dyDescent="0.25">
      <c r="C159" t="s">
        <v>193</v>
      </c>
      <c r="D159" t="s">
        <v>5</v>
      </c>
      <c r="E159"/>
      <c r="F159" t="s">
        <v>5</v>
      </c>
      <c r="G159"/>
      <c r="H159" t="s">
        <v>5</v>
      </c>
    </row>
    <row r="160" spans="2:8" x14ac:dyDescent="0.25">
      <c r="B160" t="s">
        <v>194</v>
      </c>
      <c r="C160" t="s">
        <v>195</v>
      </c>
      <c r="D160" t="s">
        <v>5</v>
      </c>
      <c r="E160"/>
      <c r="F160" t="s">
        <v>5</v>
      </c>
      <c r="G160"/>
      <c r="H160" t="s">
        <v>5</v>
      </c>
    </row>
    <row r="161" spans="2:8" x14ac:dyDescent="0.25">
      <c r="C161" t="s">
        <v>196</v>
      </c>
      <c r="D161" t="s">
        <v>5</v>
      </c>
      <c r="E161"/>
      <c r="F161" t="s">
        <v>5</v>
      </c>
      <c r="G161"/>
      <c r="H161" t="s">
        <v>5</v>
      </c>
    </row>
    <row r="162" spans="2:8" x14ac:dyDescent="0.25">
      <c r="B162" t="s">
        <v>197</v>
      </c>
      <c r="C162" t="s">
        <v>198</v>
      </c>
      <c r="D162" t="s">
        <v>5</v>
      </c>
      <c r="E162"/>
      <c r="F162" t="s">
        <v>5</v>
      </c>
      <c r="G162"/>
      <c r="H162" t="s">
        <v>5</v>
      </c>
    </row>
    <row r="163" spans="2:8" x14ac:dyDescent="0.25">
      <c r="C163" t="s">
        <v>29</v>
      </c>
      <c r="D163" t="s">
        <v>5</v>
      </c>
      <c r="E163"/>
      <c r="F163" t="s">
        <v>5</v>
      </c>
      <c r="G163"/>
      <c r="H163" t="s">
        <v>5</v>
      </c>
    </row>
    <row r="164" spans="2:8" x14ac:dyDescent="0.25">
      <c r="C164" t="s">
        <v>29</v>
      </c>
      <c r="D164" t="s">
        <v>5</v>
      </c>
      <c r="E164"/>
      <c r="F164" t="s">
        <v>5</v>
      </c>
      <c r="G164"/>
      <c r="H164" t="s">
        <v>5</v>
      </c>
    </row>
    <row r="165" spans="2:8" x14ac:dyDescent="0.25">
      <c r="B165" t="s">
        <v>199</v>
      </c>
      <c r="C165" t="s">
        <v>200</v>
      </c>
      <c r="D165" t="s">
        <v>5</v>
      </c>
      <c r="E165"/>
      <c r="F165" t="s">
        <v>5</v>
      </c>
      <c r="G165"/>
      <c r="H165" t="s">
        <v>5</v>
      </c>
    </row>
    <row r="166" spans="2:8" x14ac:dyDescent="0.25">
      <c r="C166" t="s">
        <v>201</v>
      </c>
      <c r="D166" t="s">
        <v>5</v>
      </c>
      <c r="E166"/>
      <c r="F166" t="s">
        <v>5</v>
      </c>
      <c r="G166"/>
      <c r="H166" t="s">
        <v>5</v>
      </c>
    </row>
    <row r="167" spans="2:8" x14ac:dyDescent="0.25">
      <c r="B167" t="s">
        <v>202</v>
      </c>
      <c r="C167" t="s">
        <v>29</v>
      </c>
      <c r="D167" t="s">
        <v>5</v>
      </c>
      <c r="E167"/>
      <c r="F167" t="s">
        <v>5</v>
      </c>
      <c r="G167"/>
      <c r="H167" t="s">
        <v>5</v>
      </c>
    </row>
    <row r="168" spans="2:8" x14ac:dyDescent="0.25">
      <c r="C168" t="s">
        <v>29</v>
      </c>
      <c r="D168" t="s">
        <v>5</v>
      </c>
      <c r="E168"/>
      <c r="F168" t="s">
        <v>5</v>
      </c>
      <c r="G168"/>
      <c r="H168" t="s">
        <v>5</v>
      </c>
    </row>
    <row r="169" spans="2:8" x14ac:dyDescent="0.25">
      <c r="B169" t="s">
        <v>203</v>
      </c>
      <c r="C169" t="s">
        <v>204</v>
      </c>
      <c r="D169" t="s">
        <v>4</v>
      </c>
      <c r="E169"/>
      <c r="F169" t="s">
        <v>4</v>
      </c>
      <c r="G169"/>
      <c r="H169" t="s">
        <v>5</v>
      </c>
    </row>
    <row r="170" spans="2:8" x14ac:dyDescent="0.25">
      <c r="C170" t="s">
        <v>205</v>
      </c>
      <c r="D170" t="s">
        <v>4</v>
      </c>
      <c r="E170"/>
      <c r="F170" t="s">
        <v>4</v>
      </c>
      <c r="G170"/>
      <c r="H170" t="s">
        <v>5</v>
      </c>
    </row>
    <row r="171" spans="2:8" x14ac:dyDescent="0.25">
      <c r="C171" t="s">
        <v>206</v>
      </c>
      <c r="D171" t="s">
        <v>4</v>
      </c>
      <c r="E171"/>
      <c r="F171" t="s">
        <v>4</v>
      </c>
      <c r="G171"/>
      <c r="H171" t="s">
        <v>5</v>
      </c>
    </row>
    <row r="172" spans="2:8" x14ac:dyDescent="0.25">
      <c r="B172" t="s">
        <v>207</v>
      </c>
      <c r="C172" t="s">
        <v>29</v>
      </c>
      <c r="D172" t="s">
        <v>5</v>
      </c>
      <c r="E172"/>
      <c r="F172" t="s">
        <v>6</v>
      </c>
      <c r="G172"/>
      <c r="H172" t="s">
        <v>4</v>
      </c>
    </row>
    <row r="173" spans="2:8" x14ac:dyDescent="0.25">
      <c r="B173" t="s">
        <v>208</v>
      </c>
      <c r="C173" t="s">
        <v>29</v>
      </c>
      <c r="D173" t="s">
        <v>5</v>
      </c>
      <c r="E173"/>
      <c r="F173" t="s">
        <v>6</v>
      </c>
      <c r="G173"/>
      <c r="H173" t="s">
        <v>4</v>
      </c>
    </row>
    <row r="174" spans="2:8" x14ac:dyDescent="0.25">
      <c r="B174" t="s">
        <v>209</v>
      </c>
      <c r="C174" t="s">
        <v>29</v>
      </c>
      <c r="D174" t="s">
        <v>5</v>
      </c>
      <c r="E174"/>
      <c r="F174" t="s">
        <v>6</v>
      </c>
      <c r="G174"/>
      <c r="H174" t="s">
        <v>4</v>
      </c>
    </row>
    <row r="175" spans="2:8" x14ac:dyDescent="0.25">
      <c r="C175" t="s">
        <v>29</v>
      </c>
      <c r="D175" t="s">
        <v>5</v>
      </c>
      <c r="E175"/>
      <c r="F175" t="s">
        <v>6</v>
      </c>
      <c r="G175"/>
      <c r="H175" t="s">
        <v>4</v>
      </c>
    </row>
    <row r="176" spans="2:8" x14ac:dyDescent="0.25">
      <c r="B176" t="s">
        <v>210</v>
      </c>
      <c r="C176" t="s">
        <v>29</v>
      </c>
      <c r="D176" t="s">
        <v>5</v>
      </c>
      <c r="E176"/>
      <c r="F176" t="s">
        <v>6</v>
      </c>
      <c r="G176"/>
      <c r="H176" t="s">
        <v>4</v>
      </c>
    </row>
    <row r="177" spans="2:8" x14ac:dyDescent="0.25">
      <c r="B177" t="s">
        <v>211</v>
      </c>
      <c r="C177" t="s">
        <v>29</v>
      </c>
      <c r="D177" t="s">
        <v>5</v>
      </c>
      <c r="E177"/>
      <c r="F177" t="s">
        <v>6</v>
      </c>
      <c r="G177"/>
      <c r="H177" t="s">
        <v>4</v>
      </c>
    </row>
    <row r="178" spans="2:8" x14ac:dyDescent="0.25">
      <c r="B178" t="s">
        <v>212</v>
      </c>
      <c r="C178" t="s">
        <v>29</v>
      </c>
      <c r="D178" t="s">
        <v>5</v>
      </c>
      <c r="E178"/>
      <c r="F178" t="s">
        <v>6</v>
      </c>
      <c r="G178"/>
      <c r="H178" t="s">
        <v>4</v>
      </c>
    </row>
    <row r="179" spans="2:8" x14ac:dyDescent="0.25">
      <c r="C179" t="s">
        <v>29</v>
      </c>
      <c r="D179" t="s">
        <v>6</v>
      </c>
      <c r="E179"/>
      <c r="F179" t="s">
        <v>6</v>
      </c>
      <c r="G179"/>
      <c r="H179" t="s">
        <v>4</v>
      </c>
    </row>
    <row r="180" spans="2:8" x14ac:dyDescent="0.25">
      <c r="C180" t="s">
        <v>29</v>
      </c>
      <c r="D180" t="s">
        <v>6</v>
      </c>
      <c r="E180"/>
      <c r="F180" t="s">
        <v>6</v>
      </c>
      <c r="G180"/>
      <c r="H180" t="s">
        <v>4</v>
      </c>
    </row>
    <row r="181" spans="2:8" x14ac:dyDescent="0.25">
      <c r="C181" t="s">
        <v>29</v>
      </c>
      <c r="D181" t="s">
        <v>6</v>
      </c>
      <c r="E181"/>
      <c r="F181" t="s">
        <v>6</v>
      </c>
      <c r="G181"/>
      <c r="H181" t="s">
        <v>4</v>
      </c>
    </row>
    <row r="182" spans="2:8" x14ac:dyDescent="0.25">
      <c r="B182" t="s">
        <v>213</v>
      </c>
      <c r="C182" t="s">
        <v>214</v>
      </c>
      <c r="D182" t="s">
        <v>4</v>
      </c>
      <c r="E182"/>
      <c r="F182" t="s">
        <v>4</v>
      </c>
      <c r="G182"/>
      <c r="H182" t="s">
        <v>4</v>
      </c>
    </row>
    <row r="183" spans="2:8" x14ac:dyDescent="0.25">
      <c r="B183" t="s">
        <v>215</v>
      </c>
      <c r="C183" t="s">
        <v>215</v>
      </c>
      <c r="D183" t="s">
        <v>4</v>
      </c>
      <c r="E183"/>
      <c r="F183" t="s">
        <v>4</v>
      </c>
      <c r="G183"/>
      <c r="H183" t="s">
        <v>4</v>
      </c>
    </row>
    <row r="184" spans="2:8" x14ac:dyDescent="0.25">
      <c r="B184" t="s">
        <v>216</v>
      </c>
      <c r="C184" t="s">
        <v>216</v>
      </c>
      <c r="D184" t="s">
        <v>4</v>
      </c>
      <c r="E184"/>
      <c r="F184" t="s">
        <v>4</v>
      </c>
      <c r="G184"/>
      <c r="H184" t="s">
        <v>4</v>
      </c>
    </row>
    <row r="185" spans="2:8" x14ac:dyDescent="0.25">
      <c r="B185" t="s">
        <v>217</v>
      </c>
      <c r="C185" t="s">
        <v>217</v>
      </c>
      <c r="D185" t="s">
        <v>4</v>
      </c>
      <c r="E185"/>
      <c r="F185" t="s">
        <v>4</v>
      </c>
      <c r="G185"/>
      <c r="H185" t="s">
        <v>4</v>
      </c>
    </row>
    <row r="186" spans="2:8" x14ac:dyDescent="0.25">
      <c r="B186" t="s">
        <v>218</v>
      </c>
      <c r="C186" t="s">
        <v>218</v>
      </c>
      <c r="D186" t="s">
        <v>4</v>
      </c>
      <c r="E186"/>
      <c r="F186" t="s">
        <v>4</v>
      </c>
      <c r="G186"/>
      <c r="H186" t="s">
        <v>4</v>
      </c>
    </row>
    <row r="187" spans="2:8" x14ac:dyDescent="0.25">
      <c r="B187" t="s">
        <v>219</v>
      </c>
      <c r="C187" t="s">
        <v>219</v>
      </c>
      <c r="D187" t="s">
        <v>6</v>
      </c>
      <c r="E187"/>
      <c r="F187" t="s">
        <v>6</v>
      </c>
      <c r="G187"/>
      <c r="H187" t="s">
        <v>4</v>
      </c>
    </row>
    <row r="188" spans="2:8" x14ac:dyDescent="0.25">
      <c r="B188" t="s">
        <v>220</v>
      </c>
      <c r="C188" t="s">
        <v>221</v>
      </c>
      <c r="D188" t="s">
        <v>4</v>
      </c>
      <c r="E188"/>
      <c r="F188" t="s">
        <v>4</v>
      </c>
      <c r="G188"/>
      <c r="H188" t="s">
        <v>4</v>
      </c>
    </row>
    <row r="189" spans="2:8" x14ac:dyDescent="0.25">
      <c r="C189" t="s">
        <v>222</v>
      </c>
      <c r="D189" t="s">
        <v>6</v>
      </c>
      <c r="E189"/>
      <c r="F189" t="s">
        <v>6</v>
      </c>
      <c r="G189"/>
      <c r="H189" t="s">
        <v>6</v>
      </c>
    </row>
    <row r="190" spans="2:8" x14ac:dyDescent="0.25">
      <c r="B190" t="s">
        <v>223</v>
      </c>
      <c r="C190" t="s">
        <v>224</v>
      </c>
      <c r="D190" t="s">
        <v>6</v>
      </c>
      <c r="E190"/>
      <c r="F190" t="s">
        <v>6</v>
      </c>
      <c r="G190"/>
      <c r="H190" t="s">
        <v>6</v>
      </c>
    </row>
    <row r="191" spans="2:8" x14ac:dyDescent="0.25">
      <c r="C191" t="s">
        <v>225</v>
      </c>
      <c r="D191" t="s">
        <v>6</v>
      </c>
      <c r="E191"/>
      <c r="F191" t="s">
        <v>6</v>
      </c>
      <c r="G191"/>
      <c r="H191" t="s">
        <v>6</v>
      </c>
    </row>
    <row r="192" spans="2:8" x14ac:dyDescent="0.25">
      <c r="C192" t="s">
        <v>226</v>
      </c>
      <c r="D192" t="s">
        <v>11</v>
      </c>
      <c r="E192"/>
      <c r="F192" t="s">
        <v>6</v>
      </c>
      <c r="G192"/>
      <c r="H192" t="s">
        <v>6</v>
      </c>
    </row>
    <row r="193" spans="2:8" x14ac:dyDescent="0.25">
      <c r="B193" t="s">
        <v>227</v>
      </c>
      <c r="C193" t="s">
        <v>228</v>
      </c>
      <c r="D193" t="s">
        <v>11</v>
      </c>
      <c r="E193"/>
      <c r="F193" t="s">
        <v>6</v>
      </c>
      <c r="G193"/>
      <c r="H193" t="s">
        <v>6</v>
      </c>
    </row>
    <row r="194" spans="2:8" x14ac:dyDescent="0.25">
      <c r="C194" t="s">
        <v>229</v>
      </c>
      <c r="D194" t="s">
        <v>11</v>
      </c>
      <c r="E194"/>
      <c r="F194" t="s">
        <v>6</v>
      </c>
      <c r="G194"/>
      <c r="H194" t="s">
        <v>6</v>
      </c>
    </row>
    <row r="195" spans="2:8" x14ac:dyDescent="0.25">
      <c r="B195" t="s">
        <v>230</v>
      </c>
      <c r="C195" t="s">
        <v>231</v>
      </c>
      <c r="D195" t="s">
        <v>11</v>
      </c>
      <c r="E195"/>
      <c r="F195" t="s">
        <v>6</v>
      </c>
      <c r="G195"/>
      <c r="H195" t="s">
        <v>6</v>
      </c>
    </row>
    <row r="196" spans="2:8" x14ac:dyDescent="0.25">
      <c r="C196" t="s">
        <v>232</v>
      </c>
      <c r="D196" t="s">
        <v>11</v>
      </c>
      <c r="E196"/>
      <c r="F196" t="s">
        <v>6</v>
      </c>
      <c r="G196"/>
      <c r="H196" t="s">
        <v>6</v>
      </c>
    </row>
    <row r="197" spans="2:8" x14ac:dyDescent="0.25">
      <c r="C197" t="s">
        <v>233</v>
      </c>
      <c r="D197" t="s">
        <v>11</v>
      </c>
      <c r="E197"/>
      <c r="F197" t="s">
        <v>6</v>
      </c>
      <c r="G197"/>
      <c r="H197" t="s">
        <v>6</v>
      </c>
    </row>
    <row r="198" spans="2:8" x14ac:dyDescent="0.25">
      <c r="C198" t="s">
        <v>234</v>
      </c>
      <c r="D198" t="s">
        <v>4</v>
      </c>
      <c r="E198"/>
      <c r="F198" t="s">
        <v>4</v>
      </c>
      <c r="G198"/>
      <c r="H198" t="s">
        <v>4</v>
      </c>
    </row>
    <row r="199" spans="2:8" x14ac:dyDescent="0.25">
      <c r="C199" t="s">
        <v>235</v>
      </c>
      <c r="D199" t="s">
        <v>4</v>
      </c>
      <c r="E199"/>
      <c r="F199" t="s">
        <v>4</v>
      </c>
      <c r="G199"/>
      <c r="H199" t="s">
        <v>4</v>
      </c>
    </row>
    <row r="200" spans="2:8" x14ac:dyDescent="0.25">
      <c r="C200" t="s">
        <v>236</v>
      </c>
      <c r="D200" t="s">
        <v>4</v>
      </c>
      <c r="E200"/>
      <c r="F200" t="s">
        <v>4</v>
      </c>
      <c r="G200"/>
      <c r="H200" t="s">
        <v>4</v>
      </c>
    </row>
    <row r="201" spans="2:8" x14ac:dyDescent="0.25">
      <c r="C201" t="s">
        <v>237</v>
      </c>
      <c r="D201" t="s">
        <v>4</v>
      </c>
      <c r="E201"/>
      <c r="F201" t="s">
        <v>4</v>
      </c>
      <c r="G201"/>
      <c r="H201" t="s">
        <v>4</v>
      </c>
    </row>
    <row r="202" spans="2:8" x14ac:dyDescent="0.25">
      <c r="B202" t="s">
        <v>238</v>
      </c>
      <c r="C202" t="s">
        <v>239</v>
      </c>
      <c r="D202" t="s">
        <v>11</v>
      </c>
      <c r="E202"/>
      <c r="F202" t="s">
        <v>6</v>
      </c>
      <c r="G202"/>
      <c r="H202" t="s">
        <v>6</v>
      </c>
    </row>
    <row r="203" spans="2:8" x14ac:dyDescent="0.25">
      <c r="B203" t="s">
        <v>240</v>
      </c>
      <c r="C203" t="s">
        <v>241</v>
      </c>
      <c r="D203" t="s">
        <v>4</v>
      </c>
      <c r="E203"/>
      <c r="F203" t="s">
        <v>4</v>
      </c>
      <c r="G203"/>
      <c r="H203" t="s">
        <v>4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18AD-BC3E-408D-8F5D-B8DAF89FD2B6}">
  <dimension ref="A1:N11"/>
  <sheetViews>
    <sheetView workbookViewId="0">
      <selection activeCell="F1" sqref="F1"/>
    </sheetView>
  </sheetViews>
  <sheetFormatPr defaultRowHeight="15" x14ac:dyDescent="0.25"/>
  <cols>
    <col min="1" max="1" width="11.5703125" style="8" bestFit="1" customWidth="1" collapsed="1"/>
    <col min="2" max="2" width="11.42578125" style="12" bestFit="1" customWidth="1" collapsed="1"/>
    <col min="3" max="3" width="12.140625" style="12" bestFit="1" customWidth="1" collapsed="1"/>
    <col min="4" max="5" width="9" style="12" bestFit="1" customWidth="1" collapsed="1"/>
    <col min="6" max="7" width="9" style="12" customWidth="1" collapsed="1"/>
    <col min="8" max="8" width="9.140625" style="6" collapsed="1"/>
    <col min="9" max="9" width="9.85546875" style="7" bestFit="1" customWidth="1" collapsed="1"/>
    <col min="10" max="10" width="12.140625" style="7" bestFit="1" customWidth="1" collapsed="1"/>
    <col min="11" max="12" width="9" style="7" bestFit="1" customWidth="1" collapsed="1"/>
    <col min="13" max="13" width="9" style="7" customWidth="1" collapsed="1"/>
    <col min="14" max="14" width="9.140625" style="3" collapsed="1"/>
    <col min="15" max="16384" width="9.140625" style="2" collapsed="1"/>
  </cols>
  <sheetData>
    <row r="1" spans="1:14" ht="45" x14ac:dyDescent="0.25">
      <c r="A1" s="5" t="s">
        <v>7</v>
      </c>
      <c r="B1" s="9" t="s">
        <v>4</v>
      </c>
      <c r="C1" s="9" t="s">
        <v>8</v>
      </c>
      <c r="D1" s="9" t="s">
        <v>6</v>
      </c>
      <c r="E1" s="9" t="s">
        <v>5</v>
      </c>
      <c r="F1" s="9" t="s">
        <v>11</v>
      </c>
      <c r="G1" s="9" t="s">
        <v>9</v>
      </c>
      <c r="I1" s="4" t="str">
        <f>B1</f>
        <v>Passed on Sauce Lab</v>
      </c>
      <c r="J1" s="4" t="str">
        <f t="shared" ref="J1:M1" si="0">C1</f>
        <v>Passed After Re-Running</v>
      </c>
      <c r="K1" s="4" t="str">
        <f t="shared" si="0"/>
        <v>Failed By Bug</v>
      </c>
      <c r="L1" s="4" t="str">
        <f t="shared" si="0"/>
        <v>Failed By Script</v>
      </c>
      <c r="M1" s="4" t="str">
        <f t="shared" si="0"/>
        <v>Not Run on Sauce Lab</v>
      </c>
      <c r="N1" s="4" t="s">
        <v>0</v>
      </c>
    </row>
    <row r="2" spans="1:14" ht="51" x14ac:dyDescent="0.25">
      <c r="A2" s="1" t="s">
        <v>16</v>
      </c>
      <c r="B2" s="10">
        <f>COUNTIF('Detail Info'!H:H, "Passed on Sauce Lab")</f>
        <v>142</v>
      </c>
      <c r="C2" s="10">
        <f>COUNTIF('Detail Info'!H:H, "Passed After Re-Running")</f>
        <v>8</v>
      </c>
      <c r="D2" s="10">
        <f>COUNTIF('Detail Info'!H:H, "Failed By Bug")</f>
        <v>10</v>
      </c>
      <c r="E2" s="10">
        <f>COUNTIF('Detail Info'!H:H, "Failed By Script")</f>
        <v>41</v>
      </c>
      <c r="F2" s="10">
        <f>COUNTIF('Detail Info'!H:H, "Not Run on Sauce Lab")</f>
        <v>0</v>
      </c>
      <c r="G2" s="14">
        <f>COUNTA('Detail Info'!C:C)-2</f>
        <v>201</v>
      </c>
      <c r="I2" s="13">
        <f>B2/G2</f>
        <v>0.70646766169154229</v>
      </c>
      <c r="J2" s="13">
        <f>C2/G2</f>
        <v>3.9800995024875621E-2</v>
      </c>
      <c r="K2" s="13">
        <f>D2/G2</f>
        <v>4.975124378109453E-2</v>
      </c>
      <c r="L2" s="13">
        <f>E2/G2</f>
        <v>0.20398009950248755</v>
      </c>
      <c r="M2" s="13">
        <f>F2/G2</f>
        <v>0</v>
      </c>
      <c r="N2" s="13">
        <f>SUM(I2:M2)</f>
        <v>1</v>
      </c>
    </row>
    <row r="3" spans="1:14" ht="51" x14ac:dyDescent="0.25">
      <c r="A3" s="1" t="s">
        <v>246</v>
      </c>
      <c r="B3" s="10">
        <f>COUNTIF('Detail Info'!F:F, "Passed on Sauce Lab")</f>
        <v>134</v>
      </c>
      <c r="C3" s="10">
        <f>COUNTIF('Detail Info'!F:F, "Passed After Re-Running")</f>
        <v>19</v>
      </c>
      <c r="D3" s="10">
        <f>COUNTIF('Detail Info'!F:F, "Failed By Bug")</f>
        <v>21</v>
      </c>
      <c r="E3" s="10">
        <f>COUNTIF('Detail Info'!F:F, "Failed By Script")</f>
        <v>27</v>
      </c>
      <c r="F3" s="10">
        <f>COUNTIF('Detail Info'!F:F, "Not Run on Sauce Lab")</f>
        <v>0</v>
      </c>
      <c r="G3" s="14">
        <f>COUNTA('Detail Info'!C:C)-2</f>
        <v>201</v>
      </c>
      <c r="I3" s="13">
        <f>B3/G3</f>
        <v>0.66666666666666663</v>
      </c>
      <c r="J3" s="13">
        <f>C3/G3</f>
        <v>9.4527363184079602E-2</v>
      </c>
      <c r="K3" s="13">
        <f>D3/G3</f>
        <v>0.1044776119402985</v>
      </c>
      <c r="L3" s="13">
        <f>E3/G3</f>
        <v>0.13432835820895522</v>
      </c>
      <c r="M3" s="13">
        <f>F3/G3</f>
        <v>0</v>
      </c>
      <c r="N3" s="13">
        <f>SUM(I3:M3)</f>
        <v>1</v>
      </c>
    </row>
    <row r="4" spans="1:14" ht="51" x14ac:dyDescent="0.25">
      <c r="A4" s="1" t="s">
        <v>248</v>
      </c>
      <c r="B4" s="10">
        <f>COUNTIF('Detail Info'!D:D, "Passed on Sauce Lab")</f>
        <v>134</v>
      </c>
      <c r="C4" s="10">
        <f>COUNTIF('Detail Info'!D:D, "Passed After Re-Running")</f>
        <v>15</v>
      </c>
      <c r="D4" s="10">
        <f>COUNTIF('Detail Info'!D:D, "Failed By Bug")</f>
        <v>7</v>
      </c>
      <c r="E4" s="10">
        <f>COUNTIF('Detail Info'!D:D, "Failed By Script")</f>
        <v>38</v>
      </c>
      <c r="F4" s="10">
        <f>COUNTIF('Detail Info'!D:D, "Not Run on Sauce Lab")</f>
        <v>7</v>
      </c>
      <c r="G4" s="14">
        <f>COUNTA('Detail Info'!C:C)-2</f>
        <v>201</v>
      </c>
      <c r="I4" s="13">
        <f>B4/G4</f>
        <v>0.66666666666666663</v>
      </c>
      <c r="J4" s="13">
        <f>C4/G4</f>
        <v>7.4626865671641784E-2</v>
      </c>
      <c r="K4" s="13">
        <f>D4/G4</f>
        <v>3.482587064676617E-2</v>
      </c>
      <c r="L4" s="13">
        <f>E4/G4</f>
        <v>0.1890547263681592</v>
      </c>
      <c r="M4" s="13">
        <f>F4/G4</f>
        <v>3.482587064676617E-2</v>
      </c>
      <c r="N4" s="13">
        <f>SUM(I4:M4)</f>
        <v>0.99999999999999989</v>
      </c>
    </row>
    <row r="5" spans="1:14" x14ac:dyDescent="0.25">
      <c r="A5" s="1"/>
      <c r="B5" s="11"/>
      <c r="C5" s="11"/>
      <c r="D5" s="11"/>
      <c r="E5" s="11"/>
      <c r="F5" s="10"/>
      <c r="G5" s="14"/>
      <c r="I5" s="13"/>
      <c r="J5" s="13"/>
      <c r="K5" s="13"/>
      <c r="L5" s="13"/>
      <c r="M5" s="13"/>
      <c r="N5" s="13"/>
    </row>
    <row r="6" spans="1:14" x14ac:dyDescent="0.25">
      <c r="A6" s="16"/>
      <c r="B6" s="11"/>
      <c r="C6" s="11"/>
      <c r="D6" s="11"/>
      <c r="E6" s="11"/>
      <c r="F6" s="10"/>
      <c r="G6" s="15"/>
      <c r="I6" s="13"/>
      <c r="J6" s="13"/>
      <c r="K6" s="13"/>
      <c r="L6" s="13"/>
      <c r="M6" s="13"/>
      <c r="N6" s="13"/>
    </row>
    <row r="7" spans="1:14" x14ac:dyDescent="0.25">
      <c r="A7" s="16"/>
      <c r="B7" s="11"/>
      <c r="C7" s="11"/>
      <c r="D7" s="11"/>
      <c r="E7" s="11"/>
      <c r="F7" s="10"/>
      <c r="G7" s="15"/>
      <c r="I7" s="13"/>
      <c r="J7" s="13"/>
      <c r="K7" s="13"/>
      <c r="L7" s="13"/>
      <c r="M7" s="13"/>
      <c r="N7" s="13"/>
    </row>
    <row r="8" spans="1:14" x14ac:dyDescent="0.25">
      <c r="A8" s="16"/>
      <c r="B8" s="11"/>
      <c r="C8" s="11"/>
      <c r="D8" s="11"/>
      <c r="E8" s="11"/>
      <c r="F8" s="10"/>
      <c r="G8" s="15"/>
      <c r="I8" s="13"/>
      <c r="J8" s="13"/>
      <c r="K8" s="13"/>
      <c r="L8" s="13"/>
      <c r="M8" s="13"/>
      <c r="N8" s="13"/>
    </row>
    <row r="9" spans="1:14" x14ac:dyDescent="0.25">
      <c r="A9" s="16"/>
      <c r="B9" s="11"/>
      <c r="C9" s="11"/>
      <c r="D9" s="11"/>
      <c r="E9" s="11"/>
      <c r="F9" s="10"/>
      <c r="G9" s="15"/>
      <c r="I9" s="13"/>
      <c r="J9" s="13"/>
      <c r="K9" s="13"/>
      <c r="L9" s="13"/>
      <c r="M9" s="13"/>
      <c r="N9" s="13"/>
    </row>
    <row r="10" spans="1:14" x14ac:dyDescent="0.25">
      <c r="A10" s="16"/>
      <c r="B10" s="11"/>
      <c r="C10" s="11"/>
      <c r="D10" s="11"/>
      <c r="E10" s="11"/>
      <c r="F10" s="10"/>
      <c r="G10" s="15"/>
      <c r="I10" s="13"/>
      <c r="J10" s="13"/>
      <c r="K10" s="13"/>
      <c r="L10" s="13"/>
      <c r="M10" s="13"/>
      <c r="N10" s="13"/>
    </row>
    <row r="11" spans="1:14" x14ac:dyDescent="0.25">
      <c r="A11" s="16"/>
      <c r="B11" s="11"/>
      <c r="C11" s="11"/>
      <c r="D11" s="11"/>
      <c r="E11" s="11"/>
      <c r="F11" s="10"/>
      <c r="G11" s="15"/>
      <c r="I11" s="13"/>
      <c r="J11" s="13"/>
      <c r="K11" s="13"/>
      <c r="L11" s="13"/>
      <c r="M11" s="13"/>
      <c r="N11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3935-24CF-4E8D-9B0A-7AA9085B9B12}">
  <dimension ref="A1"/>
  <sheetViews>
    <sheetView topLeftCell="A4" workbookViewId="0">
      <selection activeCell="H24" sqref="H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C003-0F94-44B4-974F-C4CC54EC9657}">
  <dimension ref="A1"/>
  <sheetViews>
    <sheetView workbookViewId="0">
      <selection activeCell="M24" sqref="M24"/>
    </sheetView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BE94-9A7E-44E6-A17F-B80E254CD521}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74F2-2A32-492A-80B6-374AB75D8E01}">
  <dimension ref="A1"/>
  <sheetViews>
    <sheetView workbookViewId="0">
      <selection activeCell="I13" sqref="I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Detail Info</vt:lpstr>
      <vt:lpstr>Data Table</vt:lpstr>
      <vt:lpstr>Summary</vt:lpstr>
      <vt:lpstr>Passed After ReRunning</vt:lpstr>
      <vt:lpstr>Failed After ReRunning</vt:lpstr>
      <vt:lpstr>Detail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2018-11-13T18:52:43Z</dcterms:modified>
</cp:coreProperties>
</file>