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 filterPrivacy="1"/>
  <xr:revisionPtr documentId="10_ncr:100000_{24EC4BBD-FF4F-455C-ACAA-3D79C13B5291}" revIDLastSave="0" xr10:uidLastSave="{00000000-0000-0000-0000-000000000000}" xr6:coauthVersionLast="31" xr6:coauthVersionMax="31"/>
  <bookViews>
    <workbookView tabRatio="725" windowHeight="12645" windowWidth="22260" xWindow="0" xr2:uid="{00000000-000D-0000-FFFF-FFFF00000000}" yWindow="0"/>
  </bookViews>
  <sheets>
    <sheet name="Dashboard" r:id="rId1" sheetId="13"/>
    <sheet name="Detail Info" r:id="rId2" sheetId="12"/>
    <sheet name="Data Table" r:id="rId3" sheetId="8"/>
    <sheet name="Summary" r:id="rId4" sheetId="6"/>
    <sheet name="Passed After ReRunning" r:id="rId5" sheetId="9"/>
    <sheet name="Failed After ReRunning" r:id="rId6" sheetId="10"/>
    <sheet name="Detail Chart" r:id="rId7" sheetId="11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8" l="1" r="J1"/>
  <c i="8" r="K1"/>
  <c i="8" r="L1"/>
  <c i="8" r="M1"/>
  <c i="8" r="I1"/>
  <c i="12" r="C2"/>
  <c i="12" r="B2"/>
</calcChain>
</file>

<file path=xl/sharedStrings.xml><?xml version="1.0" encoding="utf-8"?>
<sst xmlns="http://schemas.openxmlformats.org/spreadsheetml/2006/main" count="505" uniqueCount="247">
  <si>
    <t>Total</t>
  </si>
  <si>
    <t>Index</t>
  </si>
  <si>
    <t>Feature</t>
  </si>
  <si>
    <t>Scenario</t>
  </si>
  <si>
    <t>Passed on Sauce Lab</t>
  </si>
  <si>
    <t>Failed By Script</t>
  </si>
  <si>
    <t>Failed By Bug</t>
  </si>
  <si>
    <t>Report Date</t>
  </si>
  <si>
    <t>Passed After Re-Running</t>
  </si>
  <si>
    <t>Total Scenario</t>
  </si>
  <si>
    <t>`</t>
  </si>
  <si>
    <t>Not Run on Sauce Lab</t>
  </si>
  <si>
    <t>Sprint</t>
  </si>
  <si>
    <t>Report date</t>
  </si>
  <si>
    <t>TDP Winter 2019 Sprint 2</t>
  </si>
  <si>
    <t>[TDP Winter 2019 Sprint 2] 07 Nov 2018</t>
  </si>
  <si>
    <t>15 Nov 2018</t>
  </si>
  <si>
    <t>Date:</t>
  </si>
  <si>
    <t>Status</t>
  </si>
  <si>
    <t>Note</t>
  </si>
  <si>
    <t>Supply &amp; Demand: Demand, Compensation, Location Details</t>
  </si>
  <si>
    <t>View Demand Details</t>
  </si>
  <si>
    <t>Demand Details Location View More and View Less</t>
  </si>
  <si>
    <t>Demand Details Company Name View More and View Less</t>
  </si>
  <si>
    <t>View Compensation Details</t>
  </si>
  <si>
    <t>View Favorable Locations Details</t>
  </si>
  <si>
    <t>Supply &amp; Demand: Download PDFs, Excel, PNG files</t>
  </si>
  <si>
    <t>Download Summary Report</t>
  </si>
  <si>
    <t>Download Full Report</t>
  </si>
  <si>
    <t>Download Excel Report</t>
  </si>
  <si>
    <t>Download png</t>
  </si>
  <si>
    <t>Add a filters to get more results</t>
  </si>
  <si>
    <t/>
  </si>
  <si>
    <t>Failed</t>
  </si>
  <si>
    <t>Manage Logos</t>
  </si>
  <si>
    <t>Supply &amp; Demand - Save Search, Supply details, Compensation</t>
  </si>
  <si>
    <t>Save Search</t>
  </si>
  <si>
    <t>Convert compensation from “Salary” to “Hourly” or vice versa</t>
  </si>
  <si>
    <t>Supply Details Location View More and View Less</t>
  </si>
  <si>
    <t>Supply Details Company Name View More and View Less</t>
  </si>
  <si>
    <t>Supply Details View Results Overview</t>
  </si>
  <si>
    <t>Search History</t>
  </si>
  <si>
    <t>Supply &amp; Demand Radius</t>
  </si>
  <si>
    <t>Expand Radius</t>
  </si>
  <si>
    <t>Decrease Radius</t>
  </si>
  <si>
    <t>Supply &amp; Demand location and keyword search</t>
  </si>
  <si>
    <t>Location Search</t>
  </si>
  <si>
    <t>Keyword Search</t>
  </si>
  <si>
    <t>View Trend Details</t>
  </si>
  <si>
    <t>Campaign construction</t>
  </si>
  <si>
    <t>Create a campaign with saved search recipients</t>
  </si>
  <si>
    <t>Create a campaign with list recipients</t>
  </si>
  <si>
    <t>Campaign create with an invalid reply-to email, from a saved search, edit in incomplete state</t>
  </si>
  <si>
    <t>Create a campaign with an invalid reply-to email</t>
  </si>
  <si>
    <t>Initiate creating campaign from a saved search listing</t>
  </si>
  <si>
    <t>Editing a campaign in the incomplete state</t>
  </si>
  <si>
    <t>Editing a campaign in the ready state</t>
  </si>
  <si>
    <t>Campaign creating</t>
  </si>
  <si>
    <t>Create a campaign with a duplicate tag</t>
  </si>
  <si>
    <t>Campaign editing</t>
  </si>
  <si>
    <t>Editing a campaign in the scheduled state</t>
  </si>
  <si>
    <t>Campaign list</t>
  </si>
  <si>
    <t>Accessing the campaign service from navigation</t>
  </si>
  <si>
    <t>Campaign template</t>
  </si>
  <si>
    <t>Creating a new template</t>
  </si>
  <si>
    <t>Loading and previewing a saved template</t>
  </si>
  <si>
    <t>Deleting a saved template</t>
  </si>
  <si>
    <t>Campaign viewing, deleting</t>
  </si>
  <si>
    <t>Viewing a campaign</t>
  </si>
  <si>
    <t>Deleting a campaign</t>
  </si>
  <si>
    <t>Creating custom lists from list management page</t>
  </si>
  <si>
    <t>Creating a private custom list from list management page</t>
  </si>
  <si>
    <t>Creating a public custom list from list management page</t>
  </si>
  <si>
    <t>Editing custom lists from list management page</t>
  </si>
  <si>
    <t>Edit list name from candidate list page</t>
  </si>
  <si>
    <t>Removing custom lists from list management page</t>
  </si>
  <si>
    <t>Remove a candidate from candidate list page</t>
  </si>
  <si>
    <t>Removing multiple lists</t>
  </si>
  <si>
    <t>Actions against candidates in a list note</t>
  </si>
  <si>
    <t>Download a candidate</t>
  </si>
  <si>
    <t>Actions against candidates in a list second part</t>
  </si>
  <si>
    <t>Forward a candidate</t>
  </si>
  <si>
    <t>Forward a candidate negative scenario</t>
  </si>
  <si>
    <t>Move a candidate from one list to another</t>
  </si>
  <si>
    <t>Close modal with lists by clicking outside</t>
  </si>
  <si>
    <t>Add a note</t>
  </si>
  <si>
    <t>Open Candidate Details page</t>
  </si>
  <si>
    <t>View Notes/Actions</t>
  </si>
  <si>
    <t>Actions against candidates in a list</t>
  </si>
  <si>
    <t>Bulk actions against candidates in a list</t>
  </si>
  <si>
    <t>Recent Searches</t>
  </si>
  <si>
    <t>Delete a recent search with approve</t>
  </si>
  <si>
    <t>Delete a recent search with click on \"x\"</t>
  </si>
  <si>
    <t>Delete a recent search with click on \"cancel\"</t>
  </si>
  <si>
    <t>Saved and Recent Searches</t>
  </si>
  <si>
    <t>Edit a save search automated email with click “Update”</t>
  </si>
  <si>
    <t>Edit a save search automated email with click \"x\"</t>
  </si>
  <si>
    <t>Page through multiple pages</t>
  </si>
  <si>
    <t>Pagination on results page</t>
  </si>
  <si>
    <t>Execute a search from a recent search</t>
  </si>
  <si>
    <t>Execute a search from a saved search</t>
  </si>
  <si>
    <t>Saved Searches</t>
  </si>
  <si>
    <t>Delete a saved search with approve</t>
  </si>
  <si>
    <t>Delete a saved search with click on \"x\"</t>
  </si>
  <si>
    <t>Delete a saved search with click on \"cancel\"</t>
  </si>
  <si>
    <t>Search Details Actions</t>
  </si>
  <si>
    <t>Add to list</t>
  </si>
  <si>
    <t>Add to newly created list</t>
  </si>
  <si>
    <t>Forward candidate</t>
  </si>
  <si>
    <t>Favorite candidate</t>
  </si>
  <si>
    <t>Search Details</t>
  </si>
  <si>
    <t>Return to results page</t>
  </si>
  <si>
    <t>Email candidate</t>
  </si>
  <si>
    <t>Export to ATS</t>
  </si>
  <si>
    <t>Export to ATS with Requisition ID</t>
  </si>
  <si>
    <t>Toggle Resume and Profile</t>
  </si>
  <si>
    <t>See more skills</t>
  </si>
  <si>
    <t>Flip through resumes</t>
  </si>
  <si>
    <t>SearchHomePage</t>
  </si>
  <si>
    <t>Execute a search with location only</t>
  </si>
  <si>
    <t>Run a search from a recent search</t>
  </si>
  <si>
    <t>Run a search from a saved search</t>
  </si>
  <si>
    <t>View all recent searches</t>
  </si>
  <si>
    <t>View all saved searches</t>
  </si>
  <si>
    <t>View all lists</t>
  </si>
  <si>
    <t>View a specific list</t>
  </si>
  <si>
    <t>Clear the keywords field input</t>
  </si>
  <si>
    <t>Clear the location field input</t>
  </si>
  <si>
    <t>Change radius</t>
  </si>
  <si>
    <t>Enter keywords and location autocomplete</t>
  </si>
  <si>
    <t>Execute a criteria-less search</t>
  </si>
  <si>
    <t>Execute a search with keywords only</t>
  </si>
  <si>
    <t>SearchResults</t>
  </si>
  <si>
    <t>Forward candidate negative scenario</t>
  </si>
  <si>
    <t>Add to list with add new list</t>
  </si>
  <si>
    <t>Add to list negative scenario</t>
  </si>
  <si>
    <t>Search for a List (Custom, Intake Match, Job Match)</t>
  </si>
  <si>
    <t>Search and add candidate to list</t>
  </si>
  <si>
    <t>Unable to add a duplicate candidate (error)</t>
  </si>
  <si>
    <t>SearchResults second</t>
  </si>
  <si>
    <t>Bulk Add to List negative scenario</t>
  </si>
  <si>
    <t>Bulk Email</t>
  </si>
  <si>
    <t>Search results bulk actions (Send A Message)</t>
  </si>
  <si>
    <t>Send a message to candidates</t>
  </si>
  <si>
    <t>Hide message guidance overlay</t>
  </si>
  <si>
    <t>Send message modal close reset</t>
  </si>
  <si>
    <t>Incomplete message send protection</t>
  </si>
  <si>
    <t>Blank message send protection</t>
  </si>
  <si>
    <t>No selected recipients message send protection</t>
  </si>
  <si>
    <t>SearchResults third</t>
  </si>
  <si>
    <t>Search and add multiple candidates to list</t>
  </si>
  <si>
    <t>Bulk forward</t>
  </si>
  <si>
    <t>Bulk forward negative scenario</t>
  </si>
  <si>
    <t>Bulk Add to List</t>
  </si>
  <si>
    <t>Save a search and schedule an automated email</t>
  </si>
  <si>
    <t>Save a search and schedule an automated email click outside</t>
  </si>
  <si>
    <t>Save a search and schedule an automated email click on the \"x\"</t>
  </si>
  <si>
    <t>Save a search and schedule an automated email click on the \"Cancel\"</t>
  </si>
  <si>
    <t>Schedule an automated email</t>
  </si>
  <si>
    <t>Schedule an automated email click outside</t>
  </si>
  <si>
    <t>Schedule an automated email click \"x\"</t>
  </si>
  <si>
    <t>Schedule an automated email click \"Cancel\"</t>
  </si>
  <si>
    <t>Apply a filter</t>
  </si>
  <si>
    <t>Open/Close filters</t>
  </si>
  <si>
    <t>Clear filters</t>
  </si>
  <si>
    <t>Collapse filters</t>
  </si>
  <si>
    <t>Search Results Guidance</t>
  </si>
  <si>
    <t>Show semantic guidance click “Ok, Got it”</t>
  </si>
  <si>
    <t>Show semantic guidance click on the “x” icon</t>
  </si>
  <si>
    <t>Custom lists from list management page</t>
  </si>
  <si>
    <t>Candidate count</t>
  </si>
  <si>
    <t>Search Results</t>
  </si>
  <si>
    <t>Execute a new search with only keyword</t>
  </si>
  <si>
    <t>Execute a new search with only location</t>
  </si>
  <si>
    <t>Remove a suggested semantic term</t>
  </si>
  <si>
    <t>Add a custom term to semantic query</t>
  </si>
  <si>
    <t>Toggle “Include Related Keywords”</t>
  </si>
  <si>
    <t>Add Hiring Manager through “+” icon</t>
  </si>
  <si>
    <t>Add Hiring Manager</t>
  </si>
  <si>
    <t>Add/Delete Must-Have Skills and Nice-To-Have Skills</t>
  </si>
  <si>
    <t>Add More Questions: add, edit and delete</t>
  </si>
  <si>
    <t>Change title of Intake, Change Job Title for Intake</t>
  </si>
  <si>
    <t>Clickable Percentage of Canceled Stats box, Clickable “Filled” Stats box</t>
  </si>
  <si>
    <t>Enter Salary Range, Change Salary from Salary to Hourly</t>
  </si>
  <si>
    <t>Complete intake and send email post a job</t>
  </si>
  <si>
    <t>Complete intake and send email</t>
  </si>
  <si>
    <t>Cancel an Intake</t>
  </si>
  <si>
    <t>As a user, I want to mark an Intake as Filled if I have hired for the role</t>
  </si>
  <si>
    <t>Edit an Intake, Duplicate an Intake</t>
  </si>
  <si>
    <t>Edit Email</t>
  </si>
  <si>
    <t>Expand number of Intakes on the page</t>
  </si>
  <si>
    <t>View active Intakes, View pending Intakes, View all Intakes</t>
  </si>
  <si>
    <t>Thumb up or down candidates, Select resumes to attach in email</t>
  </si>
  <si>
    <t>Manual Input Job Posting Link</t>
  </si>
  <si>
    <t>Mark Intake as filled</t>
  </si>
  <si>
    <t>My Stats Calendar</t>
  </si>
  <si>
    <t>Navigation Intake using Home icon and through “Progress” side bar</t>
  </si>
  <si>
    <t>Navigate to home page from Intake steps using Home icon</t>
  </si>
  <si>
    <t>Navigate “Requirements” page through “Progress” side bar</t>
  </si>
  <si>
    <t>Navigation across Intake using steps buttons and using “Next” Button</t>
  </si>
  <si>
    <t>Navigate across Intake steps using steps buttons</t>
  </si>
  <si>
    <t>Navigate across Intake steps using “Next” Button</t>
  </si>
  <si>
    <t>Start a new Intake, Manual Input option from Home page</t>
  </si>
  <si>
    <t>Start a new Intake</t>
  </si>
  <si>
    <t>Add notes and Delete notes</t>
  </si>
  <si>
    <t>Add notes</t>
  </si>
  <si>
    <t>Delete notes</t>
  </si>
  <si>
    <t>Click to preview email to hiring manager, Remove approval buttons from email</t>
  </si>
  <si>
    <t>Approve, Modify, Decline Intake</t>
  </si>
  <si>
    <t>Approve Intake</t>
  </si>
  <si>
    <t>Modify Intake</t>
  </si>
  <si>
    <t>Decline Intake</t>
  </si>
  <si>
    <t>Save and remove hiring manager</t>
  </si>
  <si>
    <t>Search by Project or Hiring Manager</t>
  </si>
  <si>
    <t>Select All in Years of Experience, Select All in Recommended Job Title</t>
  </si>
  <si>
    <t>View Draft Intakes</t>
  </si>
  <si>
    <t>View latest version of Intake</t>
  </si>
  <si>
    <t>Enter City, Select/Deselect Suggested Cities, Set radius for sourcing candidates in area</t>
  </si>
  <si>
    <t>Activate a new Job</t>
  </si>
  <si>
    <t>Activate a new Job for the actual day</t>
  </si>
  <si>
    <t>Copy an existing Job</t>
  </si>
  <si>
    <t>Create a new Job</t>
  </si>
  <si>
    <t>Edit an existing Job</t>
  </si>
  <si>
    <t>Product Selection Page</t>
  </si>
  <si>
    <t>Lists Module</t>
  </si>
  <si>
    <t>View all Lists</t>
  </si>
  <si>
    <t>Lists</t>
  </si>
  <si>
    <t>Post a Job Widget</t>
  </si>
  <si>
    <t>Post a Job</t>
  </si>
  <si>
    <t>Review Recent Jobs</t>
  </si>
  <si>
    <t>View All Jobs</t>
  </si>
  <si>
    <t>Quick Views</t>
  </si>
  <si>
    <t>Campaign Snapshot</t>
  </si>
  <si>
    <t>Intake Snapshot</t>
  </si>
  <si>
    <t>Saved and Recent Search Modules</t>
  </si>
  <si>
    <t>Recent Searches for Insights</t>
  </si>
  <si>
    <t>Saved Searches for Insights</t>
  </si>
  <si>
    <t>Recent Searches for Candidates</t>
  </si>
  <si>
    <t>View All Recent Searches</t>
  </si>
  <si>
    <t>Saved Searches for Candidates</t>
  </si>
  <si>
    <t>View All Saved Searches</t>
  </si>
  <si>
    <t>Campaigns for Candidates</t>
  </si>
  <si>
    <t>S&amp;D Module</t>
  </si>
  <si>
    <t>S&amp;D Insights search</t>
  </si>
  <si>
    <t>SelfReport module</t>
  </si>
  <si>
    <t>Loading report list for manager users</t>
  </si>
  <si>
    <t>[TDP Winter 2019 Sprint 2] 15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</si>
</sst>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xfId="0"/>
    <xf applyAlignment="1" applyBorder="1" applyFont="1" applyNumberFormat="1" borderId="1" fillId="0" fontId="2" numFmtId="164" xfId="0">
      <alignment horizontal="center" vertical="center" wrapText="1"/>
    </xf>
    <xf applyAlignment="1" borderId="0" fillId="0" fontId="0" numFmtId="0" xfId="0">
      <alignment horizontal="center" vertical="center" wrapText="1"/>
    </xf>
    <xf applyAlignment="1" applyNumberFormat="1" borderId="0" fillId="0" fontId="0" numFmtId="10" xfId="0">
      <alignment horizontal="center" vertical="center" wrapText="1"/>
    </xf>
    <xf applyAlignment="1" applyBorder="1" applyFill="1" applyFont="1" applyNumberFormat="1" borderId="1" fillId="2" fontId="1" numFmtId="10" xfId="0">
      <alignment horizontal="center" vertical="center" wrapText="1"/>
    </xf>
    <xf applyAlignment="1" applyBorder="1" applyFill="1" applyFont="1" applyNumberFormat="1" borderId="1" fillId="2" fontId="1" numFmtId="164" xfId="0">
      <alignment horizontal="center" vertical="center" wrapText="1"/>
    </xf>
    <xf applyAlignment="1" applyBorder="1" borderId="0" fillId="0" fontId="0" numFmtId="0" xfId="0">
      <alignment horizontal="center" vertical="center" wrapText="1"/>
    </xf>
    <xf applyAlignment="1" applyBorder="1" applyNumberFormat="1" borderId="0" fillId="0" fontId="0" numFmtId="10" xfId="0">
      <alignment horizontal="center" vertical="center" wrapText="1"/>
    </xf>
    <xf applyAlignment="1" applyBorder="1" applyNumberFormat="1" borderId="0" fillId="0" fontId="0" numFmtId="164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vertical="center" wrapText="1"/>
    </xf>
    <xf applyAlignment="1" applyBorder="1" applyFont="1" applyNumberFormat="1" borderId="1" fillId="0" fontId="2" numFmtId="0" xfId="0">
      <alignment horizontal="center" vertical="center" wrapText="1"/>
    </xf>
    <xf applyAlignment="1" applyBorder="1" applyNumberFormat="1" borderId="1" fillId="0" fontId="0" numFmtId="0" xfId="0">
      <alignment horizontal="center" vertical="center" wrapText="1"/>
    </xf>
    <xf applyAlignment="1" applyBorder="1" applyNumberFormat="1" borderId="0" fillId="0" fontId="0" numFmtId="0" xfId="0">
      <alignment horizontal="center" vertical="center" wrapText="1"/>
    </xf>
    <xf applyAlignment="1" applyBorder="1" applyFill="1" applyNumberFormat="1" borderId="1" fillId="3" fontId="0" numFmtId="10" xfId="0">
      <alignment horizontal="center" vertical="center" wrapText="1"/>
    </xf>
    <xf applyAlignment="1" applyBorder="1" applyFill="1" applyFont="1" applyNumberFormat="1" borderId="1" fillId="3" fontId="2" numFmtId="0" xfId="0">
      <alignment horizontal="center" vertical="center" wrapText="1"/>
    </xf>
    <xf applyAlignment="1" applyBorder="1" applyFill="1" applyNumberFormat="1" borderId="1" fillId="3" fontId="0" numFmtId="0" xfId="0">
      <alignment horizontal="center" vertical="center" wrapText="1"/>
    </xf>
    <xf applyAlignment="1" applyBorder="1" applyFill="1" applyNumberFormat="1" borderId="1" fillId="0" fontId="0" numFmtId="10" xfId="0">
      <alignment horizontal="center" vertical="center" wrapText="1"/>
    </xf>
    <xf applyNumberFormat="1" borderId="0" fillId="0" fontId="0" numFmtId="49" xfId="0"/>
    <xf applyAlignment="1" applyBorder="1" applyFill="1" borderId="0" fillId="0" fontId="0" numFmtId="0" xfId="0">
      <alignment horizontal="center" vertical="center" wrapText="1"/>
    </xf>
    <xf applyAlignment="1" applyBorder="1" borderId="0" fillId="0" fontId="0" numFmtId="0" xfId="0">
      <alignment wrapText="1"/>
    </xf>
    <xf applyAlignment="1" applyBorder="1" applyFill="1" borderId="0" fillId="0" fontId="0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3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US" sz="3600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0" strike="noStrike" sz="3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Table'!$I$1</c:f>
              <c:strCache>
                <c:ptCount val="1"/>
                <c:pt idx="0">
                  <c:v>Passed on Sauce 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Table'!$I$2:$I$11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5B1-4A32-892B-0ECC1ECC3915}"/>
            </c:ext>
          </c:extLst>
        </c:ser>
        <c:ser>
          <c:idx val="1"/>
          <c:order val="1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Table'!$J$2:$J$11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35B1-4A32-892B-0ECC1ECC3915}"/>
            </c:ext>
          </c:extLst>
        </c:ser>
        <c:ser>
          <c:idx val="2"/>
          <c:order val="2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Table'!$K$2:$K$11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5B1-4A32-892B-0ECC1ECC3915}"/>
            </c:ext>
          </c:extLst>
        </c:ser>
        <c:ser>
          <c:idx val="3"/>
          <c:order val="3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Table'!$L$2:$L$11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35B1-4A32-892B-0ECC1ECC3915}"/>
            </c:ext>
          </c:extLst>
        </c:ser>
        <c:ser>
          <c:idx val="4"/>
          <c:order val="4"/>
          <c:tx>
            <c:strRef>
              <c:f>'Data Table'!$M$1</c:f>
              <c:strCache>
                <c:ptCount val="1"/>
                <c:pt idx="0">
                  <c:v>Not Run on Sauce Lab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Table'!$M$2:$M$11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35B1-4A32-892B-0ECC1ECC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29279216"/>
        <c:axId val="1568844912"/>
      </c:barChart>
      <c:catAx>
        <c:axId val="152927921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4912"/>
        <c:crosses val="autoZero"/>
        <c:auto val="1"/>
        <c:lblAlgn val="ctr"/>
        <c:lblOffset val="100"/>
        <c:noMultiLvlLbl val="0"/>
      </c:catAx>
      <c:valAx>
        <c:axId val="15688449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C-4432-BC3B-054DF271A9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C-4432-BC3B-054DF271A9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C-4432-BC3B-054DF271A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C-4432-BC3B-054DF271A94C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C-4432-BC3B-054DF271A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Table'!$I$3:$M$3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B67C-4432-BC3B-054DF271A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algn="l" rtl="0">
            <a:defRPr b="0" baseline="0" i="0" kern="1200" lang="en-US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4-409F-A796-528C604129F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4-409F-A796-528C604129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4-409F-A796-528C60412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4-409F-A796-528C604129F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4-409F-A796-528C60412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Table'!$I$9:$M$9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14-409F-A796-528C604129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7-4C25-ABD9-60FCD38F5B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7-4C25-ABD9-60FCD38F5B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7-4C25-ABD9-60FCD38F5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7-4C25-ABD9-60FCD38F5B30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7-4C25-ABD9-60FCD38F5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Table'!$I$10:$M$10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5A7-4C25-ABD9-60FCD38F5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D-4F29-A230-1739341065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D-4F29-A230-1739341065C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D-4F29-A230-173934106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4D-4F29-A230-1739341065C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4D-4F29-A230-173934106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Table'!$I$11:$M$11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84D-4F29-A230-1739341065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0" strike="noStrike" sz="3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ln cap="rnd" w="2857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Table'!$J$2:$J$11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5-4A53-9D8E-2A4C39D0B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86704"/>
        <c:axId val="1521648848"/>
      </c:lineChart>
      <c:catAx>
        <c:axId val="1529286704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48848"/>
        <c:crosses val="autoZero"/>
        <c:auto val="1"/>
        <c:lblAlgn val="ctr"/>
        <c:lblOffset val="100"/>
        <c:noMultiLvlLbl val="0"/>
      </c:catAx>
      <c:valAx>
        <c:axId val="1521648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3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US" sz="3600"/>
              <a:t>Failed After Re-Running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0" strike="noStrike" sz="3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ln cap="rnd" w="28575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Table'!$K$2:$K$11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D68-8C88-8BE9B1214E64}"/>
            </c:ext>
          </c:extLst>
        </c:ser>
        <c:ser>
          <c:idx val="1"/>
          <c:order val="1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Table'!$A$2:$A$11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'Data Table'!$L$2:$L$11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D68-8C88-8BE9B1214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75056"/>
        <c:axId val="1521654464"/>
      </c:lineChart>
      <c:catAx>
        <c:axId val="152927505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464"/>
        <c:crosses val="autoZero"/>
        <c:auto val="1"/>
        <c:lblAlgn val="ctr"/>
        <c:lblOffset val="100"/>
        <c:noMultiLvlLbl val="0"/>
      </c:catAx>
      <c:valAx>
        <c:axId val="1521654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A9-41A8-8D3B-C3D9CFA3EFC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E-4B94-A648-54FD02C810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E-4B94-A648-54FD02C81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E-4B94-A648-54FD02C810D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E-4B94-A648-54FD02C81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Table'!$I$2:$M$2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CA9-41A8-8D3B-C3D9CFA3EF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A4D-90CF-38C3806B850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A4D-90CF-38C3806B85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A4D-90CF-38C3806B8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A4D-90CF-38C3806B850B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97-4A4D-90CF-38C3806B8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Table'!$I$7:$M$7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497-4A4D-90CF-38C3806B85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D-47AE-91D3-125CF63C02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D-47AE-91D3-125CF63C02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D-47AE-91D3-125CF63C0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D-47AE-91D3-125CF63C020F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D-47AE-91D3-125CF63C0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Table'!$I$6:$M$6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64D-47AE-91D3-125CF63C02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3-4C06-BBA9-01156CEF8C9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3-4C06-BBA9-01156CEF8C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3-4C06-BBA9-01156CEF8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3-4C06-BBA9-01156CEF8C9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C3-4C06-BBA9-01156CEF8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Table'!$I$4:$M$4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50C3-4C06-BBA9-01156CEF8C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5-4C6A-89C2-A6BDD11085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5-4C6A-89C2-A6BDD110852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5-4C6A-89C2-A6BDD1108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5-4C6A-89C2-A6BDD110852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5-4C6A-89C2-A6BDD11085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Table'!$I$5:$M$5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BC5-4C6A-89C2-A6BDD11085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513-A5C8-DA98520C16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513-A5C8-DA98520C164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513-A5C8-DA98520C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513-A5C8-DA98520C164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1-4513-A5C8-DA98520C1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Table'!$I$8:$M$8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6B1-4513-A5C8-DA98520C16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10" Target="../charts/chart13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Relationship Id="rId4" Target="../charts/chart7.xml" Type="http://schemas.openxmlformats.org/officeDocument/2006/relationships/chart"/><Relationship Id="rId5" Target="../charts/chart8.xml" Type="http://schemas.openxmlformats.org/officeDocument/2006/relationships/chart"/><Relationship Id="rId6" Target="../charts/chart9.xml" Type="http://schemas.openxmlformats.org/officeDocument/2006/relationships/chart"/><Relationship Id="rId7" Target="../charts/chart10.xml" Type="http://schemas.openxmlformats.org/officeDocument/2006/relationships/chart"/><Relationship Id="rId8" Target="../charts/chart11.xml" Type="http://schemas.openxmlformats.org/officeDocument/2006/relationships/chart"/><Relationship Id="rId9" Target="../charts/chart1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238124</xdr:colOff>
      <xdr:row>1</xdr:row>
      <xdr:rowOff>0</xdr:rowOff>
    </xdr:from>
    <xdr:to>
      <xdr:col>19</xdr:col>
      <xdr:colOff>609599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3BF4-C4B6-41C0-ADFB-0A471D19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266699</xdr:colOff>
      <xdr:row>0</xdr:row>
      <xdr:rowOff>185736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04D9-4F10-4B7A-8FBE-A3F9DB4E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438150</xdr:colOff>
      <xdr:row>0</xdr:row>
      <xdr:rowOff>100012</xdr:rowOff>
    </xdr:from>
    <xdr:to>
      <xdr:col>19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FD225-53E7-4E57-B573-D461BB87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600075</xdr:colOff>
      <xdr:row>1</xdr:row>
      <xdr:rowOff>0</xdr:rowOff>
    </xdr:from>
    <xdr:to>
      <xdr:col>16</xdr:col>
      <xdr:colOff>0</xdr:colOff>
      <xdr:row>80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B7FA5C6-722D-473D-B7BD-99409D78C218}"/>
            </a:ext>
          </a:extLst>
        </xdr:cNvPr>
        <xdr:cNvGrpSpPr/>
      </xdr:nvGrpSpPr>
      <xdr:grpSpPr>
        <a:xfrm>
          <a:off x="600075" y="190500"/>
          <a:ext cx="9153525" cy="15049500"/>
          <a:chOff x="600075" y="190500"/>
          <a:chExt cx="9153525" cy="150495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F2F27C9-514E-4716-9608-1C7DFB29EB89}"/>
              </a:ext>
            </a:extLst>
          </xdr:cNvPr>
          <xdr:cNvGraphicFramePr/>
        </xdr:nvGraphicFramePr>
        <xdr:xfrm>
          <a:off x="609601" y="195262"/>
          <a:ext cx="4267199" cy="2852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EE26786-9F75-4F29-ACA7-0BA910DEFDC8}"/>
              </a:ext>
            </a:extLst>
          </xdr:cNvPr>
          <xdr:cNvGraphicFramePr>
            <a:graphicFrameLocks/>
          </xdr:cNvGraphicFramePr>
        </xdr:nvGraphicFramePr>
        <xdr:xfrm>
          <a:off x="5486400" y="6286500"/>
          <a:ext cx="4267199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05B53C0-9B35-42D5-B787-04C39C73D728}"/>
              </a:ext>
            </a:extLst>
          </xdr:cNvPr>
          <xdr:cNvGraphicFramePr>
            <a:graphicFrameLocks/>
          </xdr:cNvGraphicFramePr>
        </xdr:nvGraphicFramePr>
        <xdr:xfrm>
          <a:off x="609600" y="6286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EF85A7-5890-44FD-A558-B159D380CBA6}"/>
              </a:ext>
            </a:extLst>
          </xdr:cNvPr>
          <xdr:cNvGraphicFramePr>
            <a:graphicFrameLocks/>
          </xdr:cNvGraphicFramePr>
        </xdr:nvGraphicFramePr>
        <xdr:xfrm>
          <a:off x="609600" y="3238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8FB7B40-B11D-4DA0-829E-A0946CB7C43B}"/>
              </a:ext>
            </a:extLst>
          </xdr:cNvPr>
          <xdr:cNvGraphicFramePr>
            <a:graphicFrameLocks/>
          </xdr:cNvGraphicFramePr>
        </xdr:nvGraphicFramePr>
        <xdr:xfrm>
          <a:off x="5476875" y="3238500"/>
          <a:ext cx="4276725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1409964-5C8D-4B4D-905F-5C6831685B67}"/>
              </a:ext>
            </a:extLst>
          </xdr:cNvPr>
          <xdr:cNvGraphicFramePr>
            <a:graphicFrameLocks/>
          </xdr:cNvGraphicFramePr>
        </xdr:nvGraphicFramePr>
        <xdr:xfrm>
          <a:off x="600075" y="9334499"/>
          <a:ext cx="4276725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D9397453-9FE1-4522-8908-E39D5B0CD9F4}"/>
              </a:ext>
            </a:extLst>
          </xdr:cNvPr>
          <xdr:cNvGraphicFramePr>
            <a:graphicFrameLocks/>
          </xdr:cNvGraphicFramePr>
        </xdr:nvGraphicFramePr>
        <xdr:xfrm>
          <a:off x="5486400" y="190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5B7ECBB5-6BE0-49D3-A36F-4D01D7AAE6EE}"/>
              </a:ext>
            </a:extLst>
          </xdr:cNvPr>
          <xdr:cNvGraphicFramePr>
            <a:graphicFrameLocks/>
          </xdr:cNvGraphicFramePr>
        </xdr:nvGraphicFramePr>
        <xdr:xfrm>
          <a:off x="5486400" y="9334499"/>
          <a:ext cx="42672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FEEDB731-9BB6-49FB-959B-35F870F5B5F9}"/>
              </a:ext>
            </a:extLst>
          </xdr:cNvPr>
          <xdr:cNvGraphicFramePr>
            <a:graphicFrameLocks/>
          </xdr:cNvGraphicFramePr>
        </xdr:nvGraphicFramePr>
        <xdr:xfrm>
          <a:off x="6096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8CBC694-AF37-4BDF-A273-79D40954CF0A}"/>
              </a:ext>
            </a:extLst>
          </xdr:cNvPr>
          <xdr:cNvGraphicFramePr>
            <a:graphicFrameLocks/>
          </xdr:cNvGraphicFramePr>
        </xdr:nvGraphicFramePr>
        <xdr:xfrm>
          <a:off x="54864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61C-7398-44FF-B84A-22EA52D99A0B}">
  <dimension ref="A1:C2"/>
  <sheetViews>
    <sheetView tabSelected="1" workbookViewId="0">
      <selection activeCell="B2" sqref="B2"/>
    </sheetView>
  </sheetViews>
  <sheetFormatPr defaultRowHeight="15" x14ac:dyDescent="0.25"/>
  <cols>
    <col min="1" max="1" style="17" width="9.140625" collapsed="true"/>
    <col min="2" max="2" bestFit="true" customWidth="true" style="17" width="10.0" collapsed="true"/>
    <col min="3" max="16384" style="17" width="9.140625" collapsed="true"/>
  </cols>
  <sheetData>
    <row r="1" spans="1:2" x14ac:dyDescent="0.25">
      <c r="A1" s="17" t="s">
        <v>12</v>
      </c>
      <c r="B1" s="17" t="s">
        <v>14</v>
      </c>
    </row>
    <row r="2" spans="1:2" x14ac:dyDescent="0.25">
      <c r="A2" s="17" t="s">
        <v>13</v>
      </c>
      <c r="B2" s="17" t="s">
        <v>16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D388-D703-4D3C-A1F7-89D03A429D44}">
  <dimension ref="A1:F202"/>
  <sheetViews>
    <sheetView workbookViewId="0">
      <selection sqref="A1:A2"/>
    </sheetView>
  </sheetViews>
  <sheetFormatPr defaultRowHeight="15" x14ac:dyDescent="0.25"/>
  <cols>
    <col min="1" max="1" style="19" width="9.140625" collapsed="true"/>
    <col min="2" max="3" customWidth="true" style="19" width="37.140625" collapsed="true"/>
    <col min="4" max="14" style="19" width="9.140625" collapsed="true"/>
    <col min="15" max="16384" style="19" width="9.140625" collapsed="true"/>
  </cols>
  <sheetData>
    <row customFormat="1" r="1" s="18" spans="1:3" x14ac:dyDescent="0.25">
      <c r="A1" s="20" t="s">
        <v>1</v>
      </c>
      <c r="B1" s="20" t="s">
        <v>2</v>
      </c>
      <c r="C1" s="20" t="s">
        <v>3</v>
      </c>
      <c r="D1" t="s">
        <v>17</v>
      </c>
      <c r="E1" t="s">
        <v>16</v>
      </c>
    </row>
    <row customFormat="1" r="2" s="18" spans="1:3" x14ac:dyDescent="0.25">
      <c r="A2" s="20" t="s">
        <v>15</v>
      </c>
      <c r="B2" s="20" t="e">
        <f>COUNTIF('Detail Info'!#REF!, "Passed on Sauce Lab")</f>
        <v>#REF!</v>
      </c>
      <c r="C2" s="20" t="e">
        <f>COUNTIF('Detail Info'!#REF!, "Passed After Re-Running")</f>
        <v>#REF!</v>
      </c>
      <c r="D2" t="s">
        <v>18</v>
      </c>
      <c r="E2" t="s">
        <v>19</v>
      </c>
    </row>
    <row r="3">
      <c r="B3" t="s">
        <v>20</v>
      </c>
      <c r="C3" t="s">
        <v>21</v>
      </c>
      <c r="D3" t="s">
        <v>4</v>
      </c>
    </row>
    <row r="4">
      <c r="C4" t="s">
        <v>22</v>
      </c>
      <c r="D4" t="s">
        <v>4</v>
      </c>
    </row>
    <row r="5">
      <c r="C5" t="s">
        <v>23</v>
      </c>
      <c r="D5" t="s">
        <v>4</v>
      </c>
    </row>
    <row r="6">
      <c r="C6" t="s">
        <v>24</v>
      </c>
      <c r="D6" t="s">
        <v>4</v>
      </c>
    </row>
    <row r="7">
      <c r="C7" t="s">
        <v>25</v>
      </c>
      <c r="D7" t="s">
        <v>4</v>
      </c>
    </row>
    <row r="8">
      <c r="B8" t="s">
        <v>26</v>
      </c>
      <c r="C8" t="s">
        <v>27</v>
      </c>
      <c r="D8" t="s">
        <v>4</v>
      </c>
    </row>
    <row r="9">
      <c r="C9" t="s">
        <v>28</v>
      </c>
      <c r="D9" t="s">
        <v>4</v>
      </c>
    </row>
    <row r="10">
      <c r="C10" t="s">
        <v>29</v>
      </c>
      <c r="D10" t="s">
        <v>4</v>
      </c>
    </row>
    <row r="11">
      <c r="C11" t="s">
        <v>30</v>
      </c>
      <c r="D11" t="s">
        <v>4</v>
      </c>
    </row>
    <row r="12">
      <c r="B12" t="s">
        <v>31</v>
      </c>
      <c r="C12" t="s">
        <v>32</v>
      </c>
      <c r="D12" t="s">
        <v>33</v>
      </c>
    </row>
    <row r="13">
      <c r="B13" t="s">
        <v>34</v>
      </c>
      <c r="C13" t="s">
        <v>32</v>
      </c>
      <c r="D13" t="s">
        <v>4</v>
      </c>
    </row>
    <row r="14">
      <c r="B14" t="s">
        <v>35</v>
      </c>
      <c r="C14" t="s">
        <v>36</v>
      </c>
      <c r="D14" t="s">
        <v>33</v>
      </c>
    </row>
    <row r="15">
      <c r="C15" t="s">
        <v>37</v>
      </c>
      <c r="D15" t="s">
        <v>4</v>
      </c>
    </row>
    <row r="16">
      <c r="C16" t="s">
        <v>38</v>
      </c>
      <c r="D16" t="s">
        <v>4</v>
      </c>
    </row>
    <row r="17">
      <c r="C17" t="s">
        <v>39</v>
      </c>
      <c r="D17" t="s">
        <v>4</v>
      </c>
    </row>
    <row r="18">
      <c r="C18" t="s">
        <v>40</v>
      </c>
      <c r="D18" t="s">
        <v>4</v>
      </c>
    </row>
    <row r="19">
      <c r="B19" t="s">
        <v>41</v>
      </c>
      <c r="C19" t="s">
        <v>32</v>
      </c>
      <c r="D19" t="s">
        <v>4</v>
      </c>
    </row>
    <row r="20">
      <c r="B20" t="s">
        <v>42</v>
      </c>
      <c r="C20" t="s">
        <v>43</v>
      </c>
      <c r="D20" t="s">
        <v>4</v>
      </c>
    </row>
    <row r="21">
      <c r="C21" t="s">
        <v>44</v>
      </c>
      <c r="D21" t="s">
        <v>4</v>
      </c>
    </row>
    <row r="22">
      <c r="B22" t="s">
        <v>45</v>
      </c>
      <c r="C22" t="s">
        <v>46</v>
      </c>
      <c r="D22" t="s">
        <v>4</v>
      </c>
    </row>
    <row r="23">
      <c r="C23" t="s">
        <v>47</v>
      </c>
      <c r="D23" t="s">
        <v>4</v>
      </c>
    </row>
    <row r="24">
      <c r="B24" t="s">
        <v>48</v>
      </c>
      <c r="C24" t="s">
        <v>32</v>
      </c>
      <c r="D24" t="s">
        <v>4</v>
      </c>
    </row>
    <row r="25">
      <c r="C25" t="s">
        <v>32</v>
      </c>
      <c r="D25" t="s">
        <v>4</v>
      </c>
    </row>
    <row r="26">
      <c r="B26" t="s">
        <v>49</v>
      </c>
      <c r="C26" t="s">
        <v>50</v>
      </c>
      <c r="D26" t="s">
        <v>4</v>
      </c>
    </row>
    <row r="27">
      <c r="C27" t="s">
        <v>51</v>
      </c>
      <c r="D27" t="s">
        <v>4</v>
      </c>
    </row>
    <row r="28">
      <c r="B28" t="s">
        <v>52</v>
      </c>
      <c r="C28" t="s">
        <v>53</v>
      </c>
      <c r="D28" t="s">
        <v>4</v>
      </c>
    </row>
    <row r="29">
      <c r="C29" t="s">
        <v>54</v>
      </c>
      <c r="D29" t="s">
        <v>33</v>
      </c>
    </row>
    <row r="30">
      <c r="C30" t="s">
        <v>55</v>
      </c>
      <c r="D30" t="s">
        <v>4</v>
      </c>
    </row>
    <row r="31">
      <c r="C31" t="s">
        <v>56</v>
      </c>
      <c r="D31" t="s">
        <v>33</v>
      </c>
    </row>
    <row r="32">
      <c r="B32" t="s">
        <v>57</v>
      </c>
      <c r="C32" t="s">
        <v>58</v>
      </c>
      <c r="D32" t="s">
        <v>4</v>
      </c>
    </row>
    <row r="33">
      <c r="B33" t="s">
        <v>59</v>
      </c>
      <c r="C33" t="s">
        <v>60</v>
      </c>
      <c r="D33" t="s">
        <v>4</v>
      </c>
    </row>
    <row r="34">
      <c r="B34" t="s">
        <v>61</v>
      </c>
      <c r="C34" t="s">
        <v>62</v>
      </c>
      <c r="D34" t="s">
        <v>33</v>
      </c>
    </row>
    <row r="35">
      <c r="B35" t="s">
        <v>63</v>
      </c>
      <c r="C35" t="s">
        <v>64</v>
      </c>
      <c r="D35" t="s">
        <v>4</v>
      </c>
    </row>
    <row r="36">
      <c r="C36" t="s">
        <v>65</v>
      </c>
      <c r="D36" t="s">
        <v>4</v>
      </c>
    </row>
    <row r="37">
      <c r="C37" t="s">
        <v>66</v>
      </c>
      <c r="D37" t="s">
        <v>4</v>
      </c>
    </row>
    <row r="38">
      <c r="B38" t="s">
        <v>67</v>
      </c>
      <c r="C38" t="s">
        <v>68</v>
      </c>
      <c r="D38" t="s">
        <v>4</v>
      </c>
    </row>
    <row r="39">
      <c r="C39" t="s">
        <v>69</v>
      </c>
      <c r="D39" t="s">
        <v>4</v>
      </c>
    </row>
    <row r="40">
      <c r="B40" t="s">
        <v>70</v>
      </c>
      <c r="C40" t="s">
        <v>71</v>
      </c>
      <c r="D40" t="s">
        <v>4</v>
      </c>
    </row>
    <row r="41">
      <c r="C41" t="s">
        <v>72</v>
      </c>
      <c r="D41" t="s">
        <v>4</v>
      </c>
    </row>
    <row r="42">
      <c r="B42" t="s">
        <v>73</v>
      </c>
      <c r="C42" t="s">
        <v>74</v>
      </c>
      <c r="D42" t="s">
        <v>4</v>
      </c>
    </row>
    <row r="43">
      <c r="C43" t="s">
        <v>74</v>
      </c>
      <c r="D43" t="s">
        <v>4</v>
      </c>
    </row>
    <row r="44">
      <c r="B44" t="s">
        <v>75</v>
      </c>
      <c r="C44" t="s">
        <v>76</v>
      </c>
      <c r="D44" t="s">
        <v>4</v>
      </c>
    </row>
    <row r="45">
      <c r="C45" t="s">
        <v>77</v>
      </c>
      <c r="D45" t="s">
        <v>4</v>
      </c>
    </row>
    <row r="46">
      <c r="B46" t="s">
        <v>78</v>
      </c>
      <c r="C46" t="s">
        <v>79</v>
      </c>
      <c r="D46" t="s">
        <v>33</v>
      </c>
    </row>
    <row r="47">
      <c r="B47" t="s">
        <v>80</v>
      </c>
      <c r="C47" t="s">
        <v>81</v>
      </c>
      <c r="D47" t="s">
        <v>33</v>
      </c>
    </row>
    <row r="48">
      <c r="C48" t="s">
        <v>82</v>
      </c>
      <c r="D48" t="s">
        <v>33</v>
      </c>
    </row>
    <row r="49">
      <c r="C49" t="s">
        <v>83</v>
      </c>
      <c r="D49" t="s">
        <v>33</v>
      </c>
    </row>
    <row r="50">
      <c r="C50" t="s">
        <v>84</v>
      </c>
      <c r="D50" t="s">
        <v>33</v>
      </c>
    </row>
    <row r="51">
      <c r="B51" t="s">
        <v>78</v>
      </c>
      <c r="C51" t="s">
        <v>85</v>
      </c>
      <c r="D51" t="s">
        <v>33</v>
      </c>
    </row>
    <row r="52">
      <c r="C52" t="s">
        <v>86</v>
      </c>
      <c r="D52" t="s">
        <v>33</v>
      </c>
    </row>
    <row r="53">
      <c r="C53" t="s">
        <v>87</v>
      </c>
      <c r="D53" t="s">
        <v>33</v>
      </c>
    </row>
    <row r="54">
      <c r="B54" t="s">
        <v>88</v>
      </c>
      <c r="C54" t="s">
        <v>89</v>
      </c>
      <c r="D54" t="s">
        <v>33</v>
      </c>
    </row>
    <row r="55">
      <c r="B55" t="s">
        <v>90</v>
      </c>
      <c r="C55" t="s">
        <v>91</v>
      </c>
      <c r="D55" t="s">
        <v>33</v>
      </c>
    </row>
    <row r="56">
      <c r="C56" t="s">
        <v>92</v>
      </c>
      <c r="D56" t="s">
        <v>33</v>
      </c>
    </row>
    <row r="57">
      <c r="C57" t="s">
        <v>93</v>
      </c>
      <c r="D57" t="s">
        <v>33</v>
      </c>
    </row>
    <row r="58">
      <c r="B58" t="s">
        <v>94</v>
      </c>
      <c r="C58" t="s">
        <v>95</v>
      </c>
      <c r="D58" t="s">
        <v>4</v>
      </c>
    </row>
    <row r="59">
      <c r="C59" t="s">
        <v>96</v>
      </c>
      <c r="D59" t="s">
        <v>4</v>
      </c>
    </row>
    <row r="60">
      <c r="B60" t="s">
        <v>97</v>
      </c>
      <c r="C60" t="s">
        <v>98</v>
      </c>
      <c r="D60" t="s">
        <v>33</v>
      </c>
    </row>
    <row r="61">
      <c r="B61" t="s">
        <v>94</v>
      </c>
      <c r="C61" t="s">
        <v>99</v>
      </c>
      <c r="D61" t="s">
        <v>33</v>
      </c>
    </row>
    <row r="62">
      <c r="C62" t="s">
        <v>100</v>
      </c>
      <c r="D62" t="s">
        <v>33</v>
      </c>
    </row>
    <row r="63">
      <c r="B63" t="s">
        <v>101</v>
      </c>
      <c r="C63" t="s">
        <v>102</v>
      </c>
      <c r="D63" t="s">
        <v>4</v>
      </c>
    </row>
    <row r="64">
      <c r="C64" t="s">
        <v>103</v>
      </c>
      <c r="D64" t="s">
        <v>33</v>
      </c>
    </row>
    <row r="65">
      <c r="C65" t="s">
        <v>104</v>
      </c>
      <c r="D65" t="s">
        <v>33</v>
      </c>
    </row>
    <row r="66">
      <c r="B66" t="s">
        <v>105</v>
      </c>
      <c r="C66" t="s">
        <v>106</v>
      </c>
      <c r="D66" t="s">
        <v>33</v>
      </c>
    </row>
    <row r="67">
      <c r="C67" t="s">
        <v>107</v>
      </c>
      <c r="D67" t="s">
        <v>33</v>
      </c>
    </row>
    <row r="68">
      <c r="C68" t="s">
        <v>108</v>
      </c>
      <c r="D68" t="s">
        <v>33</v>
      </c>
    </row>
    <row r="69">
      <c r="C69" t="s">
        <v>109</v>
      </c>
      <c r="D69" t="s">
        <v>33</v>
      </c>
    </row>
    <row r="70">
      <c r="B70" t="s">
        <v>110</v>
      </c>
      <c r="C70" t="s">
        <v>111</v>
      </c>
      <c r="D70" t="s">
        <v>33</v>
      </c>
    </row>
    <row r="71">
      <c r="C71" t="s">
        <v>112</v>
      </c>
      <c r="D71" t="s">
        <v>33</v>
      </c>
    </row>
    <row r="72">
      <c r="C72" t="s">
        <v>113</v>
      </c>
      <c r="D72" t="s">
        <v>33</v>
      </c>
    </row>
    <row r="73">
      <c r="C73" t="s">
        <v>114</v>
      </c>
      <c r="D73" t="s">
        <v>33</v>
      </c>
    </row>
    <row r="74">
      <c r="C74" t="s">
        <v>115</v>
      </c>
      <c r="D74" t="s">
        <v>33</v>
      </c>
    </row>
    <row r="75">
      <c r="C75" t="s">
        <v>116</v>
      </c>
      <c r="D75" t="s">
        <v>33</v>
      </c>
    </row>
    <row r="76">
      <c r="C76" t="s">
        <v>117</v>
      </c>
      <c r="D76" t="s">
        <v>33</v>
      </c>
    </row>
    <row r="77">
      <c r="B77" t="s">
        <v>118</v>
      </c>
      <c r="C77" t="s">
        <v>119</v>
      </c>
      <c r="D77" t="s">
        <v>4</v>
      </c>
    </row>
    <row r="78">
      <c r="C78" t="s">
        <v>120</v>
      </c>
      <c r="D78" t="s">
        <v>33</v>
      </c>
    </row>
    <row r="79">
      <c r="C79" t="s">
        <v>121</v>
      </c>
      <c r="D79" t="s">
        <v>33</v>
      </c>
    </row>
    <row r="80">
      <c r="C80" t="s">
        <v>122</v>
      </c>
      <c r="D80" t="s">
        <v>4</v>
      </c>
    </row>
    <row r="81">
      <c r="C81" t="s">
        <v>123</v>
      </c>
      <c r="D81" t="s">
        <v>4</v>
      </c>
    </row>
    <row r="82">
      <c r="C82" t="s">
        <v>124</v>
      </c>
      <c r="D82" t="s">
        <v>4</v>
      </c>
    </row>
    <row r="83">
      <c r="C83" t="s">
        <v>125</v>
      </c>
      <c r="D83" t="s">
        <v>33</v>
      </c>
    </row>
    <row r="84">
      <c r="B84" t="s">
        <v>118</v>
      </c>
      <c r="C84" t="s">
        <v>126</v>
      </c>
      <c r="D84" t="s">
        <v>4</v>
      </c>
    </row>
    <row r="85">
      <c r="C85" t="s">
        <v>127</v>
      </c>
      <c r="D85" t="s">
        <v>4</v>
      </c>
    </row>
    <row r="86">
      <c r="C86" t="s">
        <v>128</v>
      </c>
      <c r="D86" t="s">
        <v>4</v>
      </c>
    </row>
    <row r="87">
      <c r="C87" t="s">
        <v>129</v>
      </c>
      <c r="D87" t="s">
        <v>33</v>
      </c>
    </row>
    <row r="88">
      <c r="C88" t="s">
        <v>130</v>
      </c>
      <c r="D88" t="s">
        <v>33</v>
      </c>
    </row>
    <row r="89">
      <c r="C89" t="s">
        <v>131</v>
      </c>
      <c r="D89" t="s">
        <v>33</v>
      </c>
    </row>
    <row r="90">
      <c r="B90" t="s">
        <v>132</v>
      </c>
      <c r="C90" t="s">
        <v>109</v>
      </c>
      <c r="D90" t="s">
        <v>33</v>
      </c>
    </row>
    <row r="91">
      <c r="C91" t="s">
        <v>108</v>
      </c>
      <c r="D91" t="s">
        <v>33</v>
      </c>
    </row>
    <row r="92">
      <c r="C92" t="s">
        <v>133</v>
      </c>
      <c r="D92" t="s">
        <v>33</v>
      </c>
    </row>
    <row r="93">
      <c r="C93" t="s">
        <v>134</v>
      </c>
      <c r="D93" t="s">
        <v>33</v>
      </c>
    </row>
    <row r="94">
      <c r="C94" t="s">
        <v>106</v>
      </c>
      <c r="D94" t="s">
        <v>33</v>
      </c>
    </row>
    <row r="95">
      <c r="C95" t="s">
        <v>135</v>
      </c>
      <c r="D95" t="s">
        <v>33</v>
      </c>
    </row>
    <row r="96">
      <c r="C96" t="s">
        <v>136</v>
      </c>
      <c r="D96" t="s">
        <v>33</v>
      </c>
    </row>
    <row r="97">
      <c r="C97" t="s">
        <v>137</v>
      </c>
      <c r="D97" t="s">
        <v>33</v>
      </c>
    </row>
    <row r="98">
      <c r="C98" t="s">
        <v>138</v>
      </c>
      <c r="D98" t="s">
        <v>33</v>
      </c>
    </row>
    <row r="99">
      <c r="B99" t="s">
        <v>139</v>
      </c>
      <c r="C99" t="s">
        <v>140</v>
      </c>
      <c r="D99" t="s">
        <v>33</v>
      </c>
    </row>
    <row r="100">
      <c r="C100" t="s">
        <v>140</v>
      </c>
      <c r="D100" t="s">
        <v>33</v>
      </c>
    </row>
    <row r="101">
      <c r="C101" t="s">
        <v>141</v>
      </c>
      <c r="D101" t="s">
        <v>33</v>
      </c>
    </row>
    <row r="102">
      <c r="B102" t="s">
        <v>142</v>
      </c>
      <c r="C102" t="s">
        <v>143</v>
      </c>
      <c r="D102" t="s">
        <v>33</v>
      </c>
    </row>
    <row r="103">
      <c r="C103" t="s">
        <v>144</v>
      </c>
      <c r="D103" t="s">
        <v>33</v>
      </c>
    </row>
    <row r="104">
      <c r="C104" t="s">
        <v>145</v>
      </c>
      <c r="D104" t="s">
        <v>33</v>
      </c>
    </row>
    <row r="105">
      <c r="C105" t="s">
        <v>146</v>
      </c>
      <c r="D105" t="s">
        <v>33</v>
      </c>
    </row>
    <row r="106">
      <c r="C106" t="s">
        <v>147</v>
      </c>
      <c r="D106" t="s">
        <v>33</v>
      </c>
    </row>
    <row r="107">
      <c r="C107" t="s">
        <v>148</v>
      </c>
      <c r="D107" t="s">
        <v>33</v>
      </c>
    </row>
    <row r="108">
      <c r="B108" t="s">
        <v>149</v>
      </c>
      <c r="C108" t="s">
        <v>150</v>
      </c>
      <c r="D108" t="s">
        <v>33</v>
      </c>
    </row>
    <row r="109">
      <c r="B109" t="s">
        <v>132</v>
      </c>
      <c r="C109" t="s">
        <v>151</v>
      </c>
      <c r="D109" t="s">
        <v>33</v>
      </c>
    </row>
    <row r="110">
      <c r="C110" t="s">
        <v>152</v>
      </c>
      <c r="D110" t="s">
        <v>33</v>
      </c>
    </row>
    <row r="111">
      <c r="C111" t="s">
        <v>153</v>
      </c>
      <c r="D111" t="s">
        <v>33</v>
      </c>
    </row>
    <row r="112">
      <c r="B112" t="s">
        <v>132</v>
      </c>
      <c r="C112" t="s">
        <v>154</v>
      </c>
      <c r="D112" t="s">
        <v>33</v>
      </c>
    </row>
    <row r="113">
      <c r="C113" t="s">
        <v>155</v>
      </c>
      <c r="D113" t="s">
        <v>33</v>
      </c>
    </row>
    <row r="114">
      <c r="C114" t="s">
        <v>156</v>
      </c>
      <c r="D114" t="s">
        <v>33</v>
      </c>
    </row>
    <row r="115">
      <c r="C115" t="s">
        <v>157</v>
      </c>
      <c r="D115" t="s">
        <v>4</v>
      </c>
    </row>
    <row r="116">
      <c r="C116" t="s">
        <v>158</v>
      </c>
      <c r="D116" t="s">
        <v>33</v>
      </c>
    </row>
    <row r="117">
      <c r="C117" t="s">
        <v>159</v>
      </c>
      <c r="D117" t="s">
        <v>33</v>
      </c>
    </row>
    <row r="118">
      <c r="C118" t="s">
        <v>160</v>
      </c>
      <c r="D118" t="s">
        <v>4</v>
      </c>
    </row>
    <row r="119">
      <c r="C119" t="s">
        <v>161</v>
      </c>
      <c r="D119" t="s">
        <v>4</v>
      </c>
    </row>
    <row r="120">
      <c r="B120" t="s">
        <v>132</v>
      </c>
      <c r="C120" t="s">
        <v>162</v>
      </c>
      <c r="D120" t="s">
        <v>33</v>
      </c>
    </row>
    <row r="121">
      <c r="C121" t="s">
        <v>163</v>
      </c>
      <c r="D121" t="s">
        <v>33</v>
      </c>
    </row>
    <row r="122">
      <c r="C122" t="s">
        <v>164</v>
      </c>
      <c r="D122" t="s">
        <v>33</v>
      </c>
    </row>
    <row r="123">
      <c r="C123" t="s">
        <v>165</v>
      </c>
      <c r="D123" t="s">
        <v>33</v>
      </c>
    </row>
    <row r="124">
      <c r="B124" t="s">
        <v>166</v>
      </c>
      <c r="C124" t="s">
        <v>167</v>
      </c>
      <c r="D124" t="s">
        <v>33</v>
      </c>
    </row>
    <row r="125">
      <c r="C125" t="s">
        <v>168</v>
      </c>
      <c r="D125" t="s">
        <v>33</v>
      </c>
    </row>
    <row r="126">
      <c r="B126" t="s">
        <v>169</v>
      </c>
      <c r="C126" t="s">
        <v>170</v>
      </c>
      <c r="D126" t="s">
        <v>33</v>
      </c>
    </row>
    <row r="127">
      <c r="B127" t="s">
        <v>171</v>
      </c>
      <c r="C127" t="s">
        <v>172</v>
      </c>
      <c r="D127" t="s">
        <v>33</v>
      </c>
    </row>
    <row r="128">
      <c r="C128" t="s">
        <v>173</v>
      </c>
      <c r="D128" t="s">
        <v>33</v>
      </c>
    </row>
    <row r="129">
      <c r="C129" t="s">
        <v>174</v>
      </c>
      <c r="D129" t="s">
        <v>33</v>
      </c>
    </row>
    <row r="130">
      <c r="C130" t="s">
        <v>175</v>
      </c>
      <c r="D130" t="s">
        <v>33</v>
      </c>
    </row>
    <row r="131">
      <c r="C131" t="s">
        <v>176</v>
      </c>
      <c r="D131" t="s">
        <v>4</v>
      </c>
    </row>
    <row r="132">
      <c r="B132" t="s">
        <v>177</v>
      </c>
      <c r="C132" t="s">
        <v>178</v>
      </c>
      <c r="D132" t="s">
        <v>33</v>
      </c>
    </row>
    <row r="133">
      <c r="B133" t="s">
        <v>179</v>
      </c>
      <c r="C133" t="s">
        <v>32</v>
      </c>
      <c r="D133" t="s">
        <v>33</v>
      </c>
    </row>
    <row r="134">
      <c r="B134" t="s">
        <v>180</v>
      </c>
      <c r="C134" t="s">
        <v>32</v>
      </c>
      <c r="D134" t="s">
        <v>33</v>
      </c>
    </row>
    <row r="135">
      <c r="C135" t="s">
        <v>32</v>
      </c>
      <c r="D135" t="s">
        <v>33</v>
      </c>
    </row>
    <row r="136">
      <c r="C136" t="s">
        <v>32</v>
      </c>
      <c r="D136" t="s">
        <v>4</v>
      </c>
    </row>
    <row r="137">
      <c r="B137" t="s">
        <v>181</v>
      </c>
      <c r="C137" t="s">
        <v>32</v>
      </c>
      <c r="D137" t="s">
        <v>33</v>
      </c>
    </row>
    <row r="138">
      <c r="C138" t="s">
        <v>32</v>
      </c>
      <c r="D138" t="s">
        <v>33</v>
      </c>
    </row>
    <row r="139">
      <c r="B139" t="s">
        <v>182</v>
      </c>
      <c r="C139" t="s">
        <v>32</v>
      </c>
      <c r="D139" t="s">
        <v>33</v>
      </c>
    </row>
    <row r="140">
      <c r="C140" t="s">
        <v>32</v>
      </c>
      <c r="D140" t="s">
        <v>33</v>
      </c>
    </row>
    <row r="141">
      <c r="B141" t="s">
        <v>183</v>
      </c>
      <c r="C141" t="s">
        <v>32</v>
      </c>
      <c r="D141" t="s">
        <v>33</v>
      </c>
    </row>
    <row r="142">
      <c r="C142" t="s">
        <v>32</v>
      </c>
      <c r="D142" t="s">
        <v>33</v>
      </c>
    </row>
    <row r="143">
      <c r="B143" t="s">
        <v>184</v>
      </c>
      <c r="C143" t="s">
        <v>32</v>
      </c>
      <c r="D143" t="s">
        <v>33</v>
      </c>
    </row>
    <row r="144">
      <c r="B144" t="s">
        <v>185</v>
      </c>
      <c r="C144" t="s">
        <v>32</v>
      </c>
      <c r="D144" t="s">
        <v>33</v>
      </c>
    </row>
    <row r="145">
      <c r="B145" t="s">
        <v>186</v>
      </c>
      <c r="C145" t="s">
        <v>32</v>
      </c>
      <c r="D145" t="s">
        <v>33</v>
      </c>
    </row>
    <row r="146">
      <c r="B146" t="s">
        <v>187</v>
      </c>
      <c r="C146" t="s">
        <v>32</v>
      </c>
      <c r="D146" t="s">
        <v>33</v>
      </c>
    </row>
    <row r="147">
      <c r="B147" t="s">
        <v>188</v>
      </c>
      <c r="C147" t="s">
        <v>32</v>
      </c>
      <c r="D147" t="s">
        <v>33</v>
      </c>
    </row>
    <row r="148">
      <c r="C148" t="s">
        <v>32</v>
      </c>
      <c r="D148" t="s">
        <v>33</v>
      </c>
    </row>
    <row r="149">
      <c r="B149" t="s">
        <v>189</v>
      </c>
      <c r="C149" t="s">
        <v>32</v>
      </c>
      <c r="D149" t="s">
        <v>33</v>
      </c>
    </row>
    <row r="150">
      <c r="B150" t="s">
        <v>190</v>
      </c>
      <c r="C150" t="s">
        <v>32</v>
      </c>
      <c r="D150" t="s">
        <v>33</v>
      </c>
    </row>
    <row r="151">
      <c r="B151" t="s">
        <v>191</v>
      </c>
      <c r="C151" t="s">
        <v>32</v>
      </c>
      <c r="D151" t="s">
        <v>33</v>
      </c>
    </row>
    <row r="152">
      <c r="C152" t="s">
        <v>32</v>
      </c>
      <c r="D152" t="s">
        <v>33</v>
      </c>
    </row>
    <row r="153">
      <c r="B153" t="s">
        <v>192</v>
      </c>
      <c r="C153" t="s">
        <v>32</v>
      </c>
      <c r="D153" t="s">
        <v>33</v>
      </c>
    </row>
    <row r="154">
      <c r="C154" t="s">
        <v>32</v>
      </c>
      <c r="D154" t="s">
        <v>33</v>
      </c>
    </row>
    <row r="155">
      <c r="B155" t="s">
        <v>193</v>
      </c>
      <c r="C155" t="s">
        <v>32</v>
      </c>
      <c r="D155" t="s">
        <v>33</v>
      </c>
    </row>
    <row r="156">
      <c r="B156" t="s">
        <v>194</v>
      </c>
      <c r="C156" t="s">
        <v>32</v>
      </c>
      <c r="D156" t="s">
        <v>33</v>
      </c>
    </row>
    <row r="157">
      <c r="B157" t="s">
        <v>195</v>
      </c>
      <c r="C157" t="s">
        <v>32</v>
      </c>
      <c r="D157" t="s">
        <v>33</v>
      </c>
    </row>
    <row r="158">
      <c r="B158" t="s">
        <v>196</v>
      </c>
      <c r="C158" t="s">
        <v>197</v>
      </c>
      <c r="D158" t="s">
        <v>33</v>
      </c>
    </row>
    <row r="159">
      <c r="C159" t="s">
        <v>198</v>
      </c>
      <c r="D159" t="s">
        <v>33</v>
      </c>
    </row>
    <row r="160">
      <c r="B160" t="s">
        <v>199</v>
      </c>
      <c r="C160" t="s">
        <v>200</v>
      </c>
      <c r="D160" t="s">
        <v>33</v>
      </c>
    </row>
    <row r="161">
      <c r="C161" t="s">
        <v>201</v>
      </c>
      <c r="D161" t="s">
        <v>33</v>
      </c>
    </row>
    <row r="162">
      <c r="B162" t="s">
        <v>202</v>
      </c>
      <c r="C162" t="s">
        <v>203</v>
      </c>
      <c r="D162" t="s">
        <v>33</v>
      </c>
    </row>
    <row r="163">
      <c r="C163" t="s">
        <v>32</v>
      </c>
      <c r="D163" t="s">
        <v>33</v>
      </c>
    </row>
    <row r="164">
      <c r="C164" t="s">
        <v>32</v>
      </c>
      <c r="D164" t="s">
        <v>33</v>
      </c>
    </row>
    <row r="165">
      <c r="B165" t="s">
        <v>204</v>
      </c>
      <c r="C165" t="s">
        <v>205</v>
      </c>
      <c r="D165" t="s">
        <v>33</v>
      </c>
    </row>
    <row r="166">
      <c r="C166" t="s">
        <v>206</v>
      </c>
      <c r="D166" t="s">
        <v>33</v>
      </c>
    </row>
    <row r="167">
      <c r="B167" t="s">
        <v>207</v>
      </c>
      <c r="C167" t="s">
        <v>32</v>
      </c>
      <c r="D167" t="s">
        <v>33</v>
      </c>
    </row>
    <row r="168">
      <c r="C168" t="s">
        <v>32</v>
      </c>
      <c r="D168" t="s">
        <v>33</v>
      </c>
    </row>
    <row r="169">
      <c r="B169" t="s">
        <v>208</v>
      </c>
      <c r="C169" t="s">
        <v>209</v>
      </c>
      <c r="D169" t="s">
        <v>4</v>
      </c>
    </row>
    <row r="170">
      <c r="C170" t="s">
        <v>210</v>
      </c>
      <c r="D170" t="s">
        <v>4</v>
      </c>
    </row>
    <row r="171">
      <c r="C171" t="s">
        <v>211</v>
      </c>
      <c r="D171" t="s">
        <v>4</v>
      </c>
    </row>
    <row r="172">
      <c r="B172" t="s">
        <v>212</v>
      </c>
      <c r="C172" t="s">
        <v>32</v>
      </c>
      <c r="D172" t="s">
        <v>33</v>
      </c>
    </row>
    <row r="173">
      <c r="B173" t="s">
        <v>213</v>
      </c>
      <c r="C173" t="s">
        <v>32</v>
      </c>
      <c r="D173" t="s">
        <v>33</v>
      </c>
    </row>
    <row r="174">
      <c r="B174" t="s">
        <v>214</v>
      </c>
      <c r="C174" t="s">
        <v>32</v>
      </c>
      <c r="D174" t="s">
        <v>33</v>
      </c>
    </row>
    <row r="175">
      <c r="C175" t="s">
        <v>32</v>
      </c>
      <c r="D175" t="s">
        <v>33</v>
      </c>
    </row>
    <row r="176">
      <c r="B176" t="s">
        <v>215</v>
      </c>
      <c r="C176" t="s">
        <v>32</v>
      </c>
      <c r="D176" t="s">
        <v>33</v>
      </c>
    </row>
    <row r="177">
      <c r="B177" t="s">
        <v>216</v>
      </c>
      <c r="C177" t="s">
        <v>32</v>
      </c>
      <c r="D177" t="s">
        <v>33</v>
      </c>
    </row>
    <row r="178">
      <c r="B178" t="s">
        <v>217</v>
      </c>
      <c r="C178" t="s">
        <v>32</v>
      </c>
      <c r="D178" t="s">
        <v>33</v>
      </c>
    </row>
    <row r="179">
      <c r="C179" t="s">
        <v>32</v>
      </c>
      <c r="D179" t="s">
        <v>33</v>
      </c>
    </row>
    <row r="180">
      <c r="C180" t="s">
        <v>32</v>
      </c>
      <c r="D180" t="s">
        <v>33</v>
      </c>
    </row>
    <row r="181">
      <c r="C181" t="s">
        <v>32</v>
      </c>
      <c r="D181" t="s">
        <v>33</v>
      </c>
    </row>
    <row r="182">
      <c r="B182" t="s">
        <v>218</v>
      </c>
      <c r="C182" t="s">
        <v>219</v>
      </c>
      <c r="D182" t="s">
        <v>33</v>
      </c>
    </row>
    <row r="183">
      <c r="B183" t="s">
        <v>220</v>
      </c>
      <c r="C183" t="s">
        <v>220</v>
      </c>
      <c r="D183" t="s">
        <v>33</v>
      </c>
    </row>
    <row r="184">
      <c r="B184" t="s">
        <v>221</v>
      </c>
      <c r="C184" t="s">
        <v>221</v>
      </c>
      <c r="D184" t="s">
        <v>4</v>
      </c>
    </row>
    <row r="185">
      <c r="B185" t="s">
        <v>222</v>
      </c>
      <c r="C185" t="s">
        <v>222</v>
      </c>
      <c r="D185" t="s">
        <v>33</v>
      </c>
    </row>
    <row r="186">
      <c r="B186" t="s">
        <v>223</v>
      </c>
      <c r="C186" t="s">
        <v>223</v>
      </c>
      <c r="D186" t="s">
        <v>4</v>
      </c>
    </row>
    <row r="187">
      <c r="B187" t="s">
        <v>224</v>
      </c>
      <c r="C187" t="s">
        <v>225</v>
      </c>
      <c r="D187" t="s">
        <v>4</v>
      </c>
    </row>
    <row r="188">
      <c r="C188" t="s">
        <v>226</v>
      </c>
      <c r="D188" t="s">
        <v>33</v>
      </c>
    </row>
    <row r="189">
      <c r="B189" t="s">
        <v>227</v>
      </c>
      <c r="C189" t="s">
        <v>228</v>
      </c>
      <c r="D189" t="s">
        <v>33</v>
      </c>
    </row>
    <row r="190">
      <c r="C190" t="s">
        <v>229</v>
      </c>
      <c r="D190" t="s">
        <v>4</v>
      </c>
    </row>
    <row r="191">
      <c r="C191" t="s">
        <v>230</v>
      </c>
      <c r="D191" t="s">
        <v>4</v>
      </c>
    </row>
    <row r="192">
      <c r="B192" t="s">
        <v>231</v>
      </c>
      <c r="C192" t="s">
        <v>232</v>
      </c>
      <c r="D192" t="s">
        <v>33</v>
      </c>
    </row>
    <row r="193">
      <c r="C193" t="s">
        <v>233</v>
      </c>
      <c r="D193" t="s">
        <v>33</v>
      </c>
    </row>
    <row r="194">
      <c r="B194" t="s">
        <v>234</v>
      </c>
      <c r="C194" t="s">
        <v>235</v>
      </c>
      <c r="D194" t="s">
        <v>33</v>
      </c>
    </row>
    <row r="195">
      <c r="C195" t="s">
        <v>236</v>
      </c>
      <c r="D195" t="s">
        <v>33</v>
      </c>
    </row>
    <row r="196">
      <c r="C196" t="s">
        <v>237</v>
      </c>
      <c r="D196" t="s">
        <v>33</v>
      </c>
    </row>
    <row r="197">
      <c r="C197" t="s">
        <v>238</v>
      </c>
      <c r="D197" t="s">
        <v>33</v>
      </c>
    </row>
    <row r="198">
      <c r="C198" t="s">
        <v>239</v>
      </c>
      <c r="D198" t="s">
        <v>33</v>
      </c>
    </row>
    <row r="199">
      <c r="C199" t="s">
        <v>240</v>
      </c>
      <c r="D199" t="s">
        <v>4</v>
      </c>
    </row>
    <row r="200">
      <c r="C200" t="s">
        <v>241</v>
      </c>
      <c r="D200" t="s">
        <v>33</v>
      </c>
    </row>
    <row r="201">
      <c r="B201" t="s">
        <v>242</v>
      </c>
      <c r="C201" t="s">
        <v>243</v>
      </c>
      <c r="D201" t="s">
        <v>33</v>
      </c>
    </row>
    <row r="202">
      <c r="B202" t="s">
        <v>244</v>
      </c>
      <c r="C202" t="s">
        <v>245</v>
      </c>
      <c r="D202" t="s">
        <v>4</v>
      </c>
    </row>
  </sheetData>
  <mergeCells count="3">
    <mergeCell ref="A1:A2"/>
    <mergeCell ref="B1:B2"/>
    <mergeCell ref="C1:C2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18AD-BC3E-408D-8F5D-B8DAF89FD2B6}">
  <dimension ref="A1:O11"/>
  <sheetViews>
    <sheetView workbookViewId="0">
      <selection activeCell="A3" sqref="A3"/>
    </sheetView>
  </sheetViews>
  <sheetFormatPr defaultRowHeight="15" x14ac:dyDescent="0.25"/>
  <cols>
    <col min="1" max="1" bestFit="true" customWidth="true" style="8" width="11.5703125" collapsed="true"/>
    <col min="2" max="2" bestFit="true" customWidth="true" style="12" width="11.42578125" collapsed="true"/>
    <col min="3" max="3" bestFit="true" customWidth="true" style="12" width="12.140625" collapsed="true"/>
    <col min="4" max="5" bestFit="true" customWidth="true" style="12" width="9.0" collapsed="true"/>
    <col min="6" max="7" customWidth="true" style="12" width="9.0" collapsed="true"/>
    <col min="8" max="8" style="6" width="9.140625" collapsed="true"/>
    <col min="9" max="9" bestFit="true" customWidth="true" style="7" width="9.85546875" collapsed="true"/>
    <col min="10" max="10" bestFit="true" customWidth="true" style="7" width="12.140625" collapsed="true"/>
    <col min="11" max="12" bestFit="true" customWidth="true" style="7" width="9.0" collapsed="true"/>
    <col min="13" max="13" customWidth="true" style="7" width="9.0" collapsed="true"/>
    <col min="14" max="14" style="3" width="9.140625" collapsed="true"/>
    <col min="15" max="16384" style="2" width="9.140625" collapsed="true"/>
  </cols>
  <sheetData>
    <row ht="45" r="1" spans="1:14" x14ac:dyDescent="0.25">
      <c r="A1" s="5" t="s">
        <v>7</v>
      </c>
      <c r="B1" s="9" t="s">
        <v>4</v>
      </c>
      <c r="C1" s="9" t="s">
        <v>8</v>
      </c>
      <c r="D1" s="9" t="s">
        <v>6</v>
      </c>
      <c r="E1" s="9" t="s">
        <v>5</v>
      </c>
      <c r="F1" s="9" t="s">
        <v>11</v>
      </c>
      <c r="G1" s="9" t="s">
        <v>9</v>
      </c>
      <c r="I1" s="4" t="str">
        <f>B1</f>
        <v>Passed on Sauce Lab</v>
      </c>
      <c r="J1" s="4" t="str">
        <f ref="J1:M1" si="0" t="shared">C1</f>
        <v>Passed After Re-Running</v>
      </c>
      <c r="K1" s="4" t="str">
        <f si="0" t="shared"/>
        <v>Failed By Bug</v>
      </c>
      <c r="L1" s="4" t="str">
        <f si="0" t="shared"/>
        <v>Failed By Script</v>
      </c>
      <c r="M1" s="4" t="str">
        <f si="0" t="shared"/>
        <v>Not Run on Sauce Lab</v>
      </c>
      <c r="N1" s="4" t="s">
        <v>0</v>
      </c>
    </row>
    <row r="2" spans="1:14" x14ac:dyDescent="0.25">
      <c r="A2" s="1" t="s">
        <v>246</v>
      </c>
      <c r="B2" s="10">
        <f>COUNTIF('Detail Info'!D:D, "Passed on Sauce Lab")</f>
      </c>
      <c r="C2" s="10">
        <f>COUNTIF('Detail Info'!D:D, "Passed After Re-Running")</f>
      </c>
      <c r="D2" s="10">
        <f>COUNTIF('Detail Info'!D:D, "Failed By Bug")</f>
      </c>
      <c r="E2" s="10">
        <f>COUNTIF('Detail Info'!D:D, "Failed By Script")</f>
      </c>
      <c r="F2" s="10">
        <f>COUNTIF('Detail Info'!D:D, "Not Run on Sauce Lab")</f>
      </c>
      <c r="G2" s="14">
        <f>COUNTA('Detail Info'!C:C)-2</f>
      </c>
      <c r="I2" s="13">
        <f>B2/G2</f>
      </c>
      <c r="J2" s="13">
        <f>C2/G2</f>
      </c>
      <c r="K2" s="13">
        <f>D2/G2</f>
      </c>
      <c r="L2" s="13">
        <f>E2/G2</f>
      </c>
      <c r="M2" s="13">
        <f>F2/G2</f>
      </c>
      <c r="N2" s="13">
        <f>SUM(I2:M2)</f>
      </c>
    </row>
    <row r="3" spans="1:14" x14ac:dyDescent="0.25">
      <c r="A3" s="1"/>
      <c r="B3" s="10"/>
      <c r="C3" s="10"/>
      <c r="D3" s="10"/>
      <c r="E3" s="10"/>
      <c r="F3" s="10"/>
      <c r="G3" s="14"/>
      <c r="I3" s="13"/>
      <c r="J3" s="13"/>
      <c r="K3" s="13"/>
      <c r="L3" s="13"/>
      <c r="M3" s="13"/>
      <c r="N3" s="13"/>
    </row>
    <row r="4" spans="1:14" x14ac:dyDescent="0.25">
      <c r="A4" s="1"/>
      <c r="B4" s="10"/>
      <c r="C4" s="10"/>
      <c r="D4" s="10"/>
      <c r="E4" s="10"/>
      <c r="F4" s="10"/>
      <c r="G4" s="14"/>
      <c r="I4" s="13"/>
      <c r="J4" s="13"/>
      <c r="K4" s="13"/>
      <c r="L4" s="13"/>
      <c r="M4" s="13"/>
      <c r="N4" s="13"/>
    </row>
    <row r="5" spans="1:14" x14ac:dyDescent="0.25">
      <c r="A5" s="1"/>
      <c r="B5" s="11"/>
      <c r="C5" s="11"/>
      <c r="D5" s="11"/>
      <c r="E5" s="11"/>
      <c r="F5" s="10"/>
      <c r="G5" s="14"/>
      <c r="I5" s="13"/>
      <c r="J5" s="13"/>
      <c r="K5" s="13"/>
      <c r="L5" s="13"/>
      <c r="M5" s="13"/>
      <c r="N5" s="13"/>
    </row>
    <row r="6" spans="1:14" x14ac:dyDescent="0.25">
      <c r="A6" s="16"/>
      <c r="B6" s="11"/>
      <c r="C6" s="11"/>
      <c r="D6" s="11"/>
      <c r="E6" s="11"/>
      <c r="F6" s="10"/>
      <c r="G6" s="15"/>
      <c r="I6" s="13"/>
      <c r="J6" s="13"/>
      <c r="K6" s="13"/>
      <c r="L6" s="13"/>
      <c r="M6" s="13"/>
      <c r="N6" s="13"/>
    </row>
    <row r="7" spans="1:14" x14ac:dyDescent="0.25">
      <c r="A7" s="16"/>
      <c r="B7" s="11"/>
      <c r="C7" s="11"/>
      <c r="D7" s="11"/>
      <c r="E7" s="11"/>
      <c r="F7" s="10"/>
      <c r="G7" s="15"/>
      <c r="I7" s="13"/>
      <c r="J7" s="13"/>
      <c r="K7" s="13"/>
      <c r="L7" s="13"/>
      <c r="M7" s="13"/>
      <c r="N7" s="13"/>
    </row>
    <row r="8" spans="1:14" x14ac:dyDescent="0.25">
      <c r="A8" s="16"/>
      <c r="B8" s="11"/>
      <c r="C8" s="11"/>
      <c r="D8" s="11"/>
      <c r="E8" s="11"/>
      <c r="F8" s="10"/>
      <c r="G8" s="15"/>
      <c r="I8" s="13"/>
      <c r="J8" s="13"/>
      <c r="K8" s="13"/>
      <c r="L8" s="13"/>
      <c r="M8" s="13"/>
      <c r="N8" s="13"/>
    </row>
    <row r="9" spans="1:14" x14ac:dyDescent="0.25">
      <c r="A9" s="16"/>
      <c r="B9" s="11"/>
      <c r="C9" s="11"/>
      <c r="D9" s="11"/>
      <c r="E9" s="11"/>
      <c r="F9" s="10"/>
      <c r="G9" s="15"/>
      <c r="I9" s="13"/>
      <c r="J9" s="13"/>
      <c r="K9" s="13"/>
      <c r="L9" s="13"/>
      <c r="M9" s="13"/>
      <c r="N9" s="13"/>
    </row>
    <row r="10" spans="1:14" x14ac:dyDescent="0.25">
      <c r="A10" s="16"/>
      <c r="B10" s="11"/>
      <c r="C10" s="11"/>
      <c r="D10" s="11"/>
      <c r="E10" s="11"/>
      <c r="F10" s="10"/>
      <c r="G10" s="15"/>
      <c r="I10" s="13"/>
      <c r="J10" s="13"/>
      <c r="K10" s="13"/>
      <c r="L10" s="13"/>
      <c r="M10" s="13"/>
      <c r="N10" s="13"/>
    </row>
    <row r="11" spans="1:14" x14ac:dyDescent="0.25">
      <c r="A11" s="16"/>
      <c r="B11" s="11"/>
      <c r="C11" s="11"/>
      <c r="D11" s="11"/>
      <c r="E11" s="11"/>
      <c r="F11" s="10"/>
      <c r="G11" s="15"/>
      <c r="I11" s="13"/>
      <c r="J11" s="13"/>
      <c r="K11" s="13"/>
      <c r="L11" s="13"/>
      <c r="M11" s="13"/>
      <c r="N11" s="13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3935-24CF-4E8D-9B0A-7AA9085B9B12}">
  <dimension ref="A1"/>
  <sheetViews>
    <sheetView topLeftCell="A4" workbookViewId="0">
      <selection activeCell="H24" sqref="H24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C003-0F94-44B4-974F-C4CC54EC9657}">
  <dimension ref="A1:B1"/>
  <sheetViews>
    <sheetView workbookViewId="0">
      <selection activeCell="M24" sqref="M24"/>
    </sheetView>
  </sheetViews>
  <sheetFormatPr defaultRowHeight="15" x14ac:dyDescent="0.25"/>
  <sheetData>
    <row r="1" spans="1:1" x14ac:dyDescent="0.25">
      <c r="A1" t="s">
        <v>10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E94-9A7E-44E6-A17F-B80E254CD521}">
  <dimension ref="A1"/>
  <sheetViews>
    <sheetView workbookViewId="0">
      <selection activeCell="E11" sqref="E1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74F2-2A32-492A-80B6-374AB75D8E01}">
  <dimension ref="A1"/>
  <sheetViews>
    <sheetView workbookViewId="0">
      <selection activeCell="R11" sqref="R11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Dashboard</vt:lpstr>
      <vt:lpstr>Detail Info</vt:lpstr>
      <vt:lpstr>Data Table</vt:lpstr>
      <vt:lpstr>Summary</vt:lpstr>
      <vt:lpstr>Passed After ReRunning</vt:lpstr>
      <vt:lpstr>Failed After ReRunning</vt:lpstr>
      <vt:lpstr>Detail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2018-11-15T17:55:54Z</dcterms:modified>
</cp:coreProperties>
</file>