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definedNames/>
  <calcPr fullPrecision="1" calcId="125725"/>
</workbook>
</file>

<file path=xl/sharedStrings.xml><?xml version="1.0" encoding="utf-8"?>
<sst xmlns="http://schemas.openxmlformats.org/spreadsheetml/2006/main" uniqueCount="31" count="31">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</sst>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9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4A460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0" fontId="8" fillId="0" borderId="0" xfId="0" applyFon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  <dxf>
      <fill>
        <patternFill>
          <fgColor indexed="64"/>
          <bgColor rgb="FFC86464"/>
        </patternFill>
      </fill>
    </dxf>
  </dxfs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'Sheet1'!$A$2:$A$138</c:f>
              <c:numCache/>
            </c:numRef>
          </c:xVal>
          <c:yVal>
            <c:numRef>
              <c:f>'Sheet1'!$B$2:$B$138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'Sheet1'!$A$2:$A$138</c:f>
              <c:numCache/>
            </c:numRef>
          </c:xVal>
          <c:yVal>
            <c:numRef>
              <c:f>'Sheet1'!$C$2:$C$138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'Sheet1'!$A$2:$A$138</c:f>
              <c:numCache/>
            </c:numRef>
          </c:xVal>
          <c:yVal>
            <c:numRef>
              <c:f>'Sheet1'!$D$2:$D$138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'Sheet1'!$A$2:$A$138</c:f>
              <c:numCache/>
            </c:numRef>
          </c:xVal>
          <c:yVal>
            <c:numRef>
              <c:f>'Sheet1'!$E$2:$E$138</c:f>
              <c:numCache/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between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between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6</xdr:col>
      <xdr:colOff>0</xdr:colOff>
      <xdr:row>12</xdr:row>
      <xdr:rowOff>0</xdr:rowOff>
    </xdr:from>
    <xdr:to>
      <xdr:col>12</xdr:col>
      <xdr:colOff>3521869</xdr:colOff>
      <xdr:row>31</xdr:row>
      <xdr:rowOff>0</xdr:rowOff>
    </xdr:to>
    <xdr:graphicFrame macro="">
      <xdr:nvGraphicFramePr>
        <xdr:cNvPr id="103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 editAs="twoCell">
    <xdr:from>
      <xdr:col>6</xdr:col>
      <xdr:colOff>0</xdr:colOff>
      <xdr:row>32</xdr:row>
      <xdr:rowOff>0</xdr:rowOff>
    </xdr:from>
    <xdr:to>
      <xdr:col>15</xdr:col>
      <xdr:colOff>342900</xdr:colOff>
      <xdr:row>51</xdr:row>
      <xdr:rowOff>0</xdr:rowOff>
    </xdr:to>
    <xdr:graphicFrame macro="">
      <xdr:nvGraphicFramePr>
        <xdr:cNvPr id="103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2"/>
        </a:graphicData>
      </a:graphic>
    </xdr:graphicFrame>
    <xdr:clientData/>
  </xdr:twoCellAnchor>
  <xdr:twoCellAnchor editAs="twoCell">
    <xdr:from>
      <xdr:col>6</xdr:col>
      <xdr:colOff>0</xdr:colOff>
      <xdr:row>52</xdr:row>
      <xdr:rowOff>0</xdr:rowOff>
    </xdr:from>
    <xdr:to>
      <xdr:col>12</xdr:col>
      <xdr:colOff>3521869</xdr:colOff>
      <xdr:row>71</xdr:row>
      <xdr:rowOff>0</xdr:rowOff>
    </xdr:to>
    <xdr:graphicFrame macro="">
      <xdr:nvGraphicFramePr>
        <xdr:cNvPr id="1032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3"/>
        </a:graphicData>
      </a:graphic>
    </xdr:graphicFrame>
    <xdr:clientData/>
  </xdr:twoCellAnchor>
  <xdr:twoCellAnchor editAs="twoCell">
    <xdr:from>
      <xdr:col>6</xdr:col>
      <xdr:colOff>0</xdr:colOff>
      <xdr:row>72</xdr:row>
      <xdr:rowOff>0</xdr:rowOff>
    </xdr:from>
    <xdr:to>
      <xdr:col>12</xdr:col>
      <xdr:colOff>3521869</xdr:colOff>
      <xdr:row>91</xdr:row>
      <xdr:rowOff>0</xdr:rowOff>
    </xdr:to>
    <xdr:graphicFrame macro="">
      <xdr:nvGraphicFramePr>
        <xdr:cNvPr id="103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" displayName="Table1" ref="A1:E1048576" totalsRowShown="0">
  <autoFilter ref="A1:E1048576"/>
  <tableColumns>
    <tableColumn id="1" name="TimeStamp"/>
    <tableColumn id="2" name="Angle_deg"/>
    <tableColumn id="3" name="AngVel_degpersec"/>
    <tableColumn id="4" name="EMG_mV"/>
    <tableColumn id="5" name="Force_N"/>
  </tableColumns>
  <tableStyleInfo name="TableStyleMedium8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table" Target="/xl/tables/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138"/>
  <sheetViews>
    <sheetView view="normal" workbookViewId="0">
      <selection pane="topLeft" activeCell="A1" sqref="A1"/>
    </sheetView>
  </sheetViews>
  <sheetFormatPr defaultRowHeight="15"/>
  <cols>
    <col min="1" max="1" width="14.7109375" bestFit="1" customWidth="1"/>
    <col min="2" max="2" width="14" bestFit="1" customWidth="1"/>
    <col min="3" max="3" width="21.140625" bestFit="1" customWidth="1"/>
    <col min="4" max="4" width="12.5703125" bestFit="1" customWidth="1"/>
    <col min="5" max="5" width="11.84765625" bestFit="1" customWidth="1"/>
    <col min="8" max="11" width="10.7109375" bestFit="1" customWidth="1"/>
    <col min="13" max="13" width="58.2773437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6</v>
      </c>
      <c r="B2">
        <v>42</v>
      </c>
      <c r="C2">
        <v>0</v>
      </c>
      <c r="D2">
        <v>22</v>
      </c>
      <c r="E2">
        <v>0</v>
      </c>
      <c r="G2" s="5" t="s">
        <v>6</v>
      </c>
      <c r="H2" s="6">
        <f ca="1">MIN($B:$B)</f>
        <v>41</v>
      </c>
      <c r="I2" s="6">
        <f ca="1">MIN($C:$C)</f>
        <v>0</v>
      </c>
      <c r="J2" s="6">
        <f ca="1">MIN($D:$D)</f>
        <v>0</v>
      </c>
      <c r="K2" s="6">
        <f ca="1">MIN($E:$E)</f>
        <v>-1</v>
      </c>
      <c r="M2" s="3" t="s">
        <v>7</v>
      </c>
    </row>
    <row r="3" spans="1:13">
      <c r="A3">
        <v>12</v>
      </c>
      <c r="B3">
        <v>42</v>
      </c>
      <c r="C3">
        <v>0</v>
      </c>
      <c r="D3">
        <v>24</v>
      </c>
      <c r="E3">
        <v>1</v>
      </c>
      <c r="G3" s="5" t="s">
        <v>8</v>
      </c>
      <c r="H3" s="6">
        <f ca="1">MAX($B:$B)</f>
        <v>43</v>
      </c>
      <c r="I3" s="6">
        <f ca="1">MAX($C:$C)</f>
        <v>68.16345</v>
      </c>
      <c r="J3" s="6">
        <f ca="1">MAX($D:$D)</f>
        <v>96</v>
      </c>
      <c r="K3" s="6">
        <f ca="1">MAX($E:$E)</f>
        <v>9</v>
      </c>
      <c r="M3" s="3" t="s">
        <v>9</v>
      </c>
    </row>
    <row r="4" spans="1:13">
      <c r="A4">
        <v>24</v>
      </c>
      <c r="B4">
        <v>41</v>
      </c>
      <c r="C4">
        <v>0</v>
      </c>
      <c r="D4">
        <v>25</v>
      </c>
      <c r="E4">
        <v>1</v>
      </c>
      <c r="G4" s="5" t="s">
        <v>10</v>
      </c>
      <c r="H4" s="6">
        <f ca="1">ABS(H3-H2)</f>
        <v>2</v>
      </c>
      <c r="I4" s="6">
        <f ca="1">ABS(I3-I2)</f>
        <v>68.16345</v>
      </c>
      <c r="J4" s="6">
        <f ca="1">ABS(J3-J2)</f>
        <v>96</v>
      </c>
      <c r="K4" s="6">
        <f ca="1">ABS(K3-K2)</f>
        <v>10</v>
      </c>
      <c r="M4" s="3" t="s">
        <v>11</v>
      </c>
    </row>
    <row r="5" spans="1:13">
      <c r="A5">
        <v>30</v>
      </c>
      <c r="B5">
        <v>41</v>
      </c>
      <c r="C5">
        <v>0</v>
      </c>
      <c r="D5">
        <v>25</v>
      </c>
      <c r="E5">
        <v>9</v>
      </c>
      <c r="G5" s="5" t="s">
        <v>12</v>
      </c>
      <c r="H5" s="6">
        <f ca="1">AVERAGE($B:$B)</f>
        <v>41.7299270072993</v>
      </c>
      <c r="I5" s="6">
        <f ca="1">AVERAGE($C:$C)</f>
        <v>26.0691065912409</v>
      </c>
      <c r="J5" s="6">
        <f ca="1">AVERAGE($D:$D)</f>
        <v>25.1386861313869</v>
      </c>
      <c r="K5" s="6">
        <f ca="1">AVERAGE($E:$E)</f>
        <v>2.88321167883212</v>
      </c>
      <c r="M5" s="3" t="s">
        <v>13</v>
      </c>
    </row>
    <row r="6" spans="1:13">
      <c r="A6">
        <v>42</v>
      </c>
      <c r="B6">
        <v>41</v>
      </c>
      <c r="C6">
        <v>0</v>
      </c>
      <c r="D6">
        <v>23</v>
      </c>
      <c r="E6">
        <v>0</v>
      </c>
      <c r="G6" s="5" t="s">
        <v>14</v>
      </c>
      <c r="H6" s="6">
        <f ca="1">_xlfn.STDEV.P($B:$B)</f>
        <v>3.56896380277229</v>
      </c>
      <c r="I6" s="6">
        <f ca="1">_xlfn.STDEV.P($C:$C)</f>
        <v>15.9904246490449</v>
      </c>
      <c r="J6" s="6">
        <f ca="1">_xlfn.STDEV.P($D:$D)</f>
        <v>16.4294140453248</v>
      </c>
      <c r="K6" s="6">
        <f ca="1">_xlfn.STDEV.P($E:$E)</f>
        <v>1.99707042318299</v>
      </c>
      <c r="M6" s="3" t="s">
        <v>15</v>
      </c>
    </row>
    <row r="7" spans="1:13">
      <c r="A7">
        <v>49</v>
      </c>
      <c r="B7">
        <v>41</v>
      </c>
      <c r="C7">
        <v>0</v>
      </c>
      <c r="D7">
        <v>96</v>
      </c>
      <c r="E7">
        <v>0</v>
      </c>
      <c r="G7" s="5" t="s">
        <v>16</v>
      </c>
      <c r="H7" s="6">
        <f ca="1">QUARTILE($B:$B,1)</f>
        <v>41</v>
      </c>
      <c r="I7" s="6">
        <f ca="1">QUARTILE($C:$C,1)</f>
        <v>15.2027</v>
      </c>
      <c r="J7" s="6">
        <f ca="1">QUARTILE($D:$D,1)</f>
        <v>18</v>
      </c>
      <c r="K7" s="6">
        <f ca="1">QUARTILE($E:$E,1)</f>
        <v>2</v>
      </c>
      <c r="M7" s="3" t="s">
        <v>17</v>
      </c>
    </row>
    <row r="8" spans="1:13">
      <c r="A8">
        <v>73</v>
      </c>
      <c r="B8">
        <v>42</v>
      </c>
      <c r="C8">
        <v>0</v>
      </c>
      <c r="D8">
        <v>23</v>
      </c>
      <c r="E8">
        <v>3</v>
      </c>
      <c r="G8" s="5" t="s">
        <v>18</v>
      </c>
      <c r="H8" s="6">
        <f ca="1">QUARTILE($B:$B,3)</f>
        <v>42</v>
      </c>
      <c r="I8" s="6">
        <f ca="1">QUARTILE($C:$C,3)</f>
        <v>34.05378</v>
      </c>
      <c r="J8" s="6">
        <f ca="1">QUARTILE($D:$D,3)</f>
        <v>24</v>
      </c>
      <c r="K8" s="6">
        <f ca="1">QUARTILE($E:$E,3)</f>
        <v>4</v>
      </c>
      <c r="M8" s="3" t="s">
        <v>19</v>
      </c>
    </row>
    <row r="9" spans="1:13">
      <c r="A9">
        <v>82</v>
      </c>
      <c r="B9">
        <v>41</v>
      </c>
      <c r="C9">
        <v>0</v>
      </c>
      <c r="D9">
        <v>61</v>
      </c>
      <c r="E9">
        <v>0</v>
      </c>
      <c r="G9" s="5" t="s">
        <v>20</v>
      </c>
      <c r="H9" s="6">
        <f ca="1">ABS(H8-H7)</f>
        <v>1</v>
      </c>
      <c r="I9" s="6">
        <f ca="1">ABS(I8-I7)</f>
        <v>18.85108</v>
      </c>
      <c r="J9" s="6">
        <f ca="1">ABS(J8-J7)</f>
        <v>6</v>
      </c>
      <c r="K9" s="6">
        <f ca="1">ABS(K8-K7)</f>
        <v>2</v>
      </c>
      <c r="M9" s="3" t="s">
        <v>21</v>
      </c>
    </row>
    <row r="10" spans="1:13">
      <c r="A10">
        <v>113</v>
      </c>
      <c r="B10">
        <v>42</v>
      </c>
      <c r="C10">
        <v>0</v>
      </c>
      <c r="D10">
        <v>23</v>
      </c>
      <c r="E10">
        <v>2</v>
      </c>
      <c r="G10" s="5" t="s">
        <v>22</v>
      </c>
      <c r="H10" s="6">
        <f ca="1">H7-(H9*1.5)</f>
        <v>39.5</v>
      </c>
      <c r="I10" s="6">
        <f ca="1">I7-(I9*1.5)</f>
        <v>-13.07392</v>
      </c>
      <c r="J10" s="6">
        <f ca="1">J7-(J9*1.5)</f>
        <v>9</v>
      </c>
      <c r="K10" s="6">
        <f ca="1">K7-(K9*1.5)</f>
        <v>-1</v>
      </c>
      <c r="M10" s="3" t="s">
        <v>23</v>
      </c>
    </row>
    <row r="11" spans="1:13">
      <c r="A11">
        <v>119</v>
      </c>
      <c r="B11">
        <v>41</v>
      </c>
      <c r="C11">
        <v>0</v>
      </c>
      <c r="D11">
        <v>14</v>
      </c>
      <c r="E11">
        <v>2</v>
      </c>
      <c r="G11" s="5" t="s">
        <v>24</v>
      </c>
      <c r="H11" s="6">
        <f ca="1">H8+(H9*1.5)</f>
        <v>43.5</v>
      </c>
      <c r="I11" s="6">
        <f ca="1">I8+(I9*1.5)</f>
        <v>62.3304</v>
      </c>
      <c r="J11" s="6">
        <f ca="1">J8+(J9*1.5)</f>
        <v>33</v>
      </c>
      <c r="K11" s="6">
        <f ca="1">K8+(K9*1.5)</f>
        <v>7</v>
      </c>
      <c r="M11" s="3" t="s">
        <v>25</v>
      </c>
    </row>
    <row r="12" spans="1:5">
      <c r="A12">
        <v>162</v>
      </c>
      <c r="B12">
        <v>42</v>
      </c>
      <c r="C12">
        <v>2.325581</v>
      </c>
      <c r="D12">
        <v>24</v>
      </c>
      <c r="E12">
        <v>0</v>
      </c>
    </row>
    <row r="13" spans="1:5">
      <c r="A13">
        <v>171</v>
      </c>
      <c r="B13">
        <v>42</v>
      </c>
      <c r="C13">
        <v>2.325581</v>
      </c>
      <c r="D13">
        <v>13</v>
      </c>
      <c r="E13">
        <v>1</v>
      </c>
    </row>
    <row r="14" spans="1:5">
      <c r="A14">
        <v>183</v>
      </c>
      <c r="B14">
        <v>41</v>
      </c>
      <c r="C14">
        <v>10.65891</v>
      </c>
      <c r="D14">
        <v>35</v>
      </c>
      <c r="E14">
        <v>0</v>
      </c>
    </row>
    <row r="15" spans="1:5">
      <c r="A15">
        <v>189</v>
      </c>
      <c r="B15">
        <v>42</v>
      </c>
      <c r="C15">
        <v>27.32558</v>
      </c>
      <c r="D15">
        <v>22</v>
      </c>
      <c r="E15">
        <v>0</v>
      </c>
    </row>
    <row r="16" spans="1:5">
      <c r="A16">
        <v>220</v>
      </c>
      <c r="B16">
        <v>41</v>
      </c>
      <c r="C16">
        <v>30.55139</v>
      </c>
      <c r="D16">
        <v>10</v>
      </c>
      <c r="E16">
        <v>3</v>
      </c>
    </row>
    <row r="17" spans="1:5">
      <c r="A17">
        <v>226</v>
      </c>
      <c r="B17">
        <v>41</v>
      </c>
      <c r="C17">
        <v>30.55139</v>
      </c>
      <c r="D17">
        <v>20</v>
      </c>
      <c r="E17">
        <v>3</v>
      </c>
    </row>
    <row r="18" spans="1:5">
      <c r="A18">
        <v>257</v>
      </c>
      <c r="B18">
        <v>42</v>
      </c>
      <c r="C18">
        <v>33.77719</v>
      </c>
      <c r="D18">
        <v>23</v>
      </c>
      <c r="E18">
        <v>1</v>
      </c>
    </row>
    <row r="19" spans="1:5">
      <c r="A19">
        <v>266</v>
      </c>
      <c r="B19">
        <v>42</v>
      </c>
      <c r="C19">
        <v>33.77719</v>
      </c>
      <c r="D19">
        <v>48</v>
      </c>
      <c r="E19">
        <v>8</v>
      </c>
    </row>
    <row r="20" spans="1:5">
      <c r="A20">
        <v>296</v>
      </c>
      <c r="B20">
        <v>42</v>
      </c>
      <c r="C20">
        <v>33.77719</v>
      </c>
      <c r="D20">
        <v>24</v>
      </c>
      <c r="E20">
        <v>5</v>
      </c>
    </row>
    <row r="21" spans="1:5">
      <c r="A21">
        <v>302</v>
      </c>
      <c r="B21">
        <v>42</v>
      </c>
      <c r="C21">
        <v>33.77719</v>
      </c>
      <c r="D21">
        <v>10</v>
      </c>
      <c r="E21">
        <v>6</v>
      </c>
    </row>
    <row r="22" spans="1:5">
      <c r="A22">
        <v>346</v>
      </c>
      <c r="B22">
        <v>42</v>
      </c>
      <c r="C22">
        <v>31.45161</v>
      </c>
      <c r="D22">
        <v>24</v>
      </c>
      <c r="E22">
        <v>2</v>
      </c>
    </row>
    <row r="23" spans="1:5">
      <c r="A23">
        <v>354</v>
      </c>
      <c r="B23">
        <v>42</v>
      </c>
      <c r="C23">
        <v>31.45161</v>
      </c>
      <c r="D23">
        <v>15</v>
      </c>
      <c r="E23">
        <v>2</v>
      </c>
    </row>
    <row r="24" spans="1:5">
      <c r="A24">
        <v>372</v>
      </c>
      <c r="B24">
        <v>41</v>
      </c>
      <c r="C24">
        <v>28.67383</v>
      </c>
      <c r="D24">
        <v>23</v>
      </c>
      <c r="E24">
        <v>6</v>
      </c>
    </row>
    <row r="25" spans="1:5">
      <c r="A25">
        <v>379</v>
      </c>
      <c r="B25">
        <v>42</v>
      </c>
      <c r="C25">
        <v>26.29288</v>
      </c>
      <c r="D25">
        <v>20</v>
      </c>
      <c r="E25">
        <v>1</v>
      </c>
    </row>
    <row r="26" spans="1:5">
      <c r="A26">
        <v>410</v>
      </c>
      <c r="B26">
        <v>41</v>
      </c>
      <c r="C26">
        <v>26.29288</v>
      </c>
      <c r="D26">
        <v>23</v>
      </c>
      <c r="E26">
        <v>2</v>
      </c>
    </row>
    <row r="27" spans="1:5">
      <c r="A27">
        <v>416</v>
      </c>
      <c r="B27">
        <v>41</v>
      </c>
      <c r="C27">
        <v>26.29288</v>
      </c>
      <c r="D27">
        <v>50</v>
      </c>
      <c r="E27">
        <v>3</v>
      </c>
    </row>
    <row r="28" spans="1:5">
      <c r="A28">
        <v>441</v>
      </c>
      <c r="B28">
        <v>42</v>
      </c>
      <c r="C28">
        <v>27.06708</v>
      </c>
      <c r="D28">
        <v>23</v>
      </c>
      <c r="E28">
        <v>3</v>
      </c>
    </row>
    <row r="29" spans="1:5">
      <c r="A29">
        <v>449</v>
      </c>
      <c r="B29">
        <v>42</v>
      </c>
      <c r="C29">
        <v>27.06708</v>
      </c>
      <c r="D29">
        <v>46</v>
      </c>
      <c r="E29">
        <v>3</v>
      </c>
    </row>
    <row r="30" spans="1:5">
      <c r="A30">
        <v>480</v>
      </c>
      <c r="B30">
        <v>41</v>
      </c>
      <c r="C30">
        <v>30.29288</v>
      </c>
      <c r="D30">
        <v>23</v>
      </c>
      <c r="E30">
        <v>3</v>
      </c>
    </row>
    <row r="31" spans="1:5">
      <c r="A31">
        <v>486</v>
      </c>
      <c r="B31">
        <v>42</v>
      </c>
      <c r="C31">
        <v>46.95955</v>
      </c>
      <c r="D31">
        <v>0</v>
      </c>
      <c r="E31">
        <v>1</v>
      </c>
    </row>
    <row r="32" spans="1:5">
      <c r="A32">
        <v>536</v>
      </c>
      <c r="B32">
        <v>42</v>
      </c>
      <c r="C32">
        <v>46.95955</v>
      </c>
      <c r="D32">
        <v>12</v>
      </c>
      <c r="E32">
        <v>4</v>
      </c>
    </row>
    <row r="33" spans="1:5">
      <c r="A33">
        <v>544</v>
      </c>
      <c r="B33">
        <v>42</v>
      </c>
      <c r="C33">
        <v>46.95955</v>
      </c>
      <c r="D33">
        <v>22</v>
      </c>
      <c r="E33">
        <v>4</v>
      </c>
    </row>
    <row r="34" spans="1:5">
      <c r="A34">
        <v>575</v>
      </c>
      <c r="B34">
        <v>42</v>
      </c>
      <c r="C34">
        <v>41.404</v>
      </c>
      <c r="D34">
        <v>24</v>
      </c>
      <c r="E34">
        <v>2</v>
      </c>
    </row>
    <row r="35" spans="1:5">
      <c r="A35">
        <v>581</v>
      </c>
      <c r="B35">
        <v>42</v>
      </c>
      <c r="C35">
        <v>27.11828</v>
      </c>
      <c r="D35">
        <v>85</v>
      </c>
      <c r="E35">
        <v>3</v>
      </c>
    </row>
    <row r="36" spans="1:5">
      <c r="A36">
        <v>624</v>
      </c>
      <c r="B36">
        <v>42</v>
      </c>
      <c r="C36">
        <v>23.89248</v>
      </c>
      <c r="D36">
        <v>23</v>
      </c>
      <c r="E36">
        <v>-1</v>
      </c>
    </row>
    <row r="37" spans="1:5">
      <c r="A37">
        <v>633</v>
      </c>
      <c r="B37">
        <v>42</v>
      </c>
      <c r="C37">
        <v>23.89248</v>
      </c>
      <c r="D37">
        <v>35</v>
      </c>
      <c r="E37">
        <v>0</v>
      </c>
    </row>
    <row r="38" spans="1:5">
      <c r="A38">
        <v>645</v>
      </c>
      <c r="B38">
        <v>42</v>
      </c>
      <c r="C38">
        <v>19.89248</v>
      </c>
      <c r="D38">
        <v>23</v>
      </c>
      <c r="E38">
        <v>-1</v>
      </c>
    </row>
    <row r="39" spans="1:5">
      <c r="A39">
        <v>651</v>
      </c>
      <c r="B39">
        <v>41</v>
      </c>
      <c r="C39">
        <v>36.55914</v>
      </c>
      <c r="D39">
        <v>13</v>
      </c>
      <c r="E39">
        <v>5</v>
      </c>
    </row>
    <row r="40" spans="1:5">
      <c r="A40">
        <v>664</v>
      </c>
      <c r="B40">
        <v>41</v>
      </c>
      <c r="C40">
        <v>33.33334</v>
      </c>
      <c r="D40">
        <v>24</v>
      </c>
      <c r="E40">
        <v>1</v>
      </c>
    </row>
    <row r="41" spans="1:5">
      <c r="A41">
        <v>670</v>
      </c>
      <c r="B41">
        <v>41</v>
      </c>
      <c r="C41">
        <v>16.66667</v>
      </c>
      <c r="D41">
        <v>10</v>
      </c>
      <c r="E41">
        <v>1</v>
      </c>
    </row>
    <row r="42" spans="1:5">
      <c r="A42">
        <v>682</v>
      </c>
      <c r="B42">
        <v>42</v>
      </c>
      <c r="C42">
        <v>25</v>
      </c>
      <c r="D42">
        <v>61</v>
      </c>
      <c r="E42">
        <v>1</v>
      </c>
    </row>
    <row r="43" spans="1:5">
      <c r="A43">
        <v>701</v>
      </c>
      <c r="B43">
        <v>42</v>
      </c>
      <c r="C43">
        <v>25</v>
      </c>
      <c r="D43">
        <v>5</v>
      </c>
      <c r="E43">
        <v>3</v>
      </c>
    </row>
    <row r="44" spans="1:5">
      <c r="A44">
        <v>707</v>
      </c>
      <c r="B44">
        <v>42</v>
      </c>
      <c r="C44">
        <v>25</v>
      </c>
      <c r="D44">
        <v>18</v>
      </c>
      <c r="E44">
        <v>2</v>
      </c>
    </row>
    <row r="45" spans="1:5">
      <c r="A45">
        <v>719</v>
      </c>
      <c r="B45">
        <v>42</v>
      </c>
      <c r="C45">
        <v>25</v>
      </c>
      <c r="D45">
        <v>6</v>
      </c>
      <c r="E45">
        <v>3</v>
      </c>
    </row>
    <row r="46" spans="1:5">
      <c r="A46">
        <v>728</v>
      </c>
      <c r="B46">
        <v>42</v>
      </c>
      <c r="C46">
        <v>25</v>
      </c>
      <c r="D46">
        <v>30</v>
      </c>
      <c r="E46">
        <v>7</v>
      </c>
    </row>
    <row r="47" spans="1:5">
      <c r="A47">
        <v>752</v>
      </c>
      <c r="B47">
        <v>41</v>
      </c>
      <c r="C47">
        <v>29.16667</v>
      </c>
      <c r="D47">
        <v>11</v>
      </c>
      <c r="E47">
        <v>0</v>
      </c>
    </row>
    <row r="48" spans="1:5">
      <c r="A48">
        <v>759</v>
      </c>
      <c r="B48">
        <v>41</v>
      </c>
      <c r="C48">
        <v>29.16667</v>
      </c>
      <c r="D48">
        <v>18</v>
      </c>
      <c r="E48">
        <v>2</v>
      </c>
    </row>
    <row r="49" spans="1:5">
      <c r="A49">
        <v>790</v>
      </c>
      <c r="B49">
        <v>42</v>
      </c>
      <c r="C49">
        <v>15.72581</v>
      </c>
      <c r="D49">
        <v>23</v>
      </c>
      <c r="E49">
        <v>2</v>
      </c>
    </row>
    <row r="50" spans="1:5">
      <c r="A50">
        <v>814</v>
      </c>
      <c r="B50">
        <v>42</v>
      </c>
      <c r="C50">
        <v>15.72581</v>
      </c>
      <c r="D50">
        <v>87</v>
      </c>
      <c r="E50">
        <v>2</v>
      </c>
    </row>
    <row r="51" spans="1:5">
      <c r="A51">
        <v>823</v>
      </c>
      <c r="B51">
        <v>42</v>
      </c>
      <c r="C51">
        <v>15.72581</v>
      </c>
      <c r="D51">
        <v>22</v>
      </c>
      <c r="E51">
        <v>1</v>
      </c>
    </row>
    <row r="52" spans="1:5">
      <c r="A52">
        <v>853</v>
      </c>
      <c r="B52">
        <v>42</v>
      </c>
      <c r="C52">
        <v>7.392473</v>
      </c>
      <c r="D52">
        <v>16</v>
      </c>
      <c r="E52">
        <v>3</v>
      </c>
    </row>
    <row r="53" spans="1:5">
      <c r="A53">
        <v>860</v>
      </c>
      <c r="B53">
        <v>42</v>
      </c>
      <c r="C53">
        <v>7.392473</v>
      </c>
      <c r="D53">
        <v>21</v>
      </c>
      <c r="E53">
        <v>3</v>
      </c>
    </row>
    <row r="54" spans="1:5">
      <c r="A54">
        <v>903</v>
      </c>
      <c r="B54">
        <v>42</v>
      </c>
      <c r="C54">
        <v>7.392473</v>
      </c>
      <c r="D54">
        <v>6</v>
      </c>
      <c r="E54">
        <v>2</v>
      </c>
    </row>
    <row r="55" spans="1:5">
      <c r="A55">
        <v>911</v>
      </c>
      <c r="B55">
        <v>42</v>
      </c>
      <c r="C55">
        <v>7.392473</v>
      </c>
      <c r="D55">
        <v>21</v>
      </c>
      <c r="E55">
        <v>3</v>
      </c>
    </row>
    <row r="56" spans="1:5">
      <c r="A56">
        <v>942</v>
      </c>
      <c r="B56">
        <v>42</v>
      </c>
      <c r="C56">
        <v>7.392473</v>
      </c>
      <c r="D56">
        <v>23</v>
      </c>
      <c r="E56">
        <v>4</v>
      </c>
    </row>
    <row r="57" spans="1:5">
      <c r="A57">
        <v>979</v>
      </c>
      <c r="B57">
        <v>41</v>
      </c>
      <c r="C57">
        <v>5.928509</v>
      </c>
      <c r="D57">
        <v>24</v>
      </c>
      <c r="E57">
        <v>1</v>
      </c>
    </row>
    <row r="58" spans="1:5">
      <c r="A58">
        <v>986</v>
      </c>
      <c r="B58">
        <v>42</v>
      </c>
      <c r="C58">
        <v>20.21422</v>
      </c>
      <c r="D58">
        <v>1</v>
      </c>
      <c r="E58">
        <v>0</v>
      </c>
    </row>
    <row r="59" spans="1:5">
      <c r="A59">
        <v>998</v>
      </c>
      <c r="B59">
        <v>42</v>
      </c>
      <c r="C59">
        <v>16.98842</v>
      </c>
      <c r="D59">
        <v>86</v>
      </c>
      <c r="E59">
        <v>1</v>
      </c>
    </row>
    <row r="60" spans="1:5">
      <c r="A60">
        <v>1006</v>
      </c>
      <c r="B60">
        <v>42</v>
      </c>
      <c r="C60">
        <v>16.98842</v>
      </c>
      <c r="D60">
        <v>27</v>
      </c>
      <c r="E60">
        <v>5</v>
      </c>
    </row>
    <row r="61" spans="1:5">
      <c r="A61">
        <v>1044</v>
      </c>
      <c r="B61">
        <v>42</v>
      </c>
      <c r="C61">
        <v>16.98842</v>
      </c>
      <c r="D61">
        <v>18</v>
      </c>
      <c r="E61">
        <v>3</v>
      </c>
    </row>
    <row r="62" spans="1:5">
      <c r="A62">
        <v>1087</v>
      </c>
      <c r="B62">
        <v>42</v>
      </c>
      <c r="C62">
        <v>16.98842</v>
      </c>
      <c r="D62">
        <v>18</v>
      </c>
      <c r="E62">
        <v>2</v>
      </c>
    </row>
    <row r="63" spans="1:5">
      <c r="A63">
        <v>1095</v>
      </c>
      <c r="B63">
        <v>42</v>
      </c>
      <c r="C63">
        <v>16.98842</v>
      </c>
      <c r="D63">
        <v>20</v>
      </c>
      <c r="E63">
        <v>1</v>
      </c>
    </row>
    <row r="64" spans="1:5">
      <c r="A64">
        <v>1132</v>
      </c>
      <c r="B64">
        <v>41</v>
      </c>
      <c r="C64">
        <v>19.69112</v>
      </c>
      <c r="D64">
        <v>66</v>
      </c>
      <c r="E64">
        <v>1</v>
      </c>
    </row>
    <row r="65" spans="1:5">
      <c r="A65">
        <v>1182</v>
      </c>
      <c r="B65">
        <v>42</v>
      </c>
      <c r="C65">
        <v>21.69112</v>
      </c>
      <c r="D65">
        <v>69</v>
      </c>
      <c r="E65">
        <v>3</v>
      </c>
    </row>
    <row r="66" spans="1:5">
      <c r="A66">
        <v>1190</v>
      </c>
      <c r="B66">
        <v>42</v>
      </c>
      <c r="C66">
        <v>21.69112</v>
      </c>
      <c r="D66">
        <v>20</v>
      </c>
      <c r="E66">
        <v>5</v>
      </c>
    </row>
    <row r="67" spans="1:5">
      <c r="A67">
        <v>1221</v>
      </c>
      <c r="B67">
        <v>42</v>
      </c>
      <c r="C67">
        <v>18.98842</v>
      </c>
      <c r="D67">
        <v>21</v>
      </c>
      <c r="E67">
        <v>5</v>
      </c>
    </row>
    <row r="68" spans="1:5">
      <c r="A68">
        <v>1227</v>
      </c>
      <c r="B68">
        <v>42</v>
      </c>
      <c r="C68">
        <v>4.702703</v>
      </c>
      <c r="D68">
        <v>25</v>
      </c>
      <c r="E68">
        <v>4</v>
      </c>
    </row>
    <row r="69" spans="1:5">
      <c r="A69">
        <v>1239</v>
      </c>
      <c r="B69">
        <v>42</v>
      </c>
      <c r="C69">
        <v>4.702703</v>
      </c>
      <c r="D69">
        <v>23</v>
      </c>
      <c r="E69">
        <v>5</v>
      </c>
    </row>
    <row r="70" spans="1:5">
      <c r="A70">
        <v>1245</v>
      </c>
      <c r="B70">
        <v>42</v>
      </c>
      <c r="C70">
        <v>4.702703</v>
      </c>
      <c r="D70">
        <v>20</v>
      </c>
      <c r="E70">
        <v>3</v>
      </c>
    </row>
    <row r="71" spans="1:5">
      <c r="A71">
        <v>1258</v>
      </c>
      <c r="B71">
        <v>41</v>
      </c>
      <c r="C71">
        <v>12.39501</v>
      </c>
      <c r="D71">
        <v>22</v>
      </c>
      <c r="E71">
        <v>5</v>
      </c>
    </row>
    <row r="72" spans="1:5">
      <c r="A72">
        <v>1264</v>
      </c>
      <c r="B72">
        <v>41</v>
      </c>
      <c r="C72">
        <v>12.39501</v>
      </c>
      <c r="D72">
        <v>18</v>
      </c>
      <c r="E72">
        <v>3</v>
      </c>
    </row>
    <row r="73" spans="1:5">
      <c r="A73">
        <v>1276</v>
      </c>
      <c r="B73">
        <v>42</v>
      </c>
      <c r="C73">
        <v>20.72834</v>
      </c>
      <c r="D73">
        <v>24</v>
      </c>
      <c r="E73">
        <v>2</v>
      </c>
    </row>
    <row r="74" spans="1:5">
      <c r="A74">
        <v>1285</v>
      </c>
      <c r="B74">
        <v>42</v>
      </c>
      <c r="C74">
        <v>18.02564</v>
      </c>
      <c r="D74">
        <v>2</v>
      </c>
      <c r="E74">
        <v>7</v>
      </c>
    </row>
    <row r="75" spans="1:5">
      <c r="A75">
        <v>1329</v>
      </c>
      <c r="B75">
        <v>42</v>
      </c>
      <c r="C75">
        <v>16.02564</v>
      </c>
      <c r="D75">
        <v>21</v>
      </c>
      <c r="E75">
        <v>5</v>
      </c>
    </row>
    <row r="76" spans="1:5">
      <c r="A76">
        <v>1366</v>
      </c>
      <c r="B76">
        <v>42</v>
      </c>
      <c r="C76">
        <v>16.02564</v>
      </c>
      <c r="D76">
        <v>44</v>
      </c>
      <c r="E76">
        <v>5</v>
      </c>
    </row>
    <row r="77" spans="1:5">
      <c r="A77">
        <v>1374</v>
      </c>
      <c r="B77">
        <v>42</v>
      </c>
      <c r="C77">
        <v>16.02564</v>
      </c>
      <c r="D77">
        <v>23</v>
      </c>
      <c r="E77">
        <v>4</v>
      </c>
    </row>
    <row r="78" spans="1:5">
      <c r="A78">
        <v>1443</v>
      </c>
      <c r="B78">
        <v>42</v>
      </c>
      <c r="C78">
        <v>16.02564</v>
      </c>
      <c r="D78">
        <v>23</v>
      </c>
      <c r="E78">
        <v>2</v>
      </c>
    </row>
    <row r="79" spans="1:5">
      <c r="A79">
        <v>1449</v>
      </c>
      <c r="B79">
        <v>41</v>
      </c>
      <c r="C79">
        <v>32.69231</v>
      </c>
      <c r="D79">
        <v>50</v>
      </c>
      <c r="E79">
        <v>1</v>
      </c>
    </row>
    <row r="80" spans="1:5">
      <c r="A80">
        <v>1461</v>
      </c>
      <c r="B80">
        <v>42</v>
      </c>
      <c r="C80">
        <v>41.02564</v>
      </c>
      <c r="D80">
        <v>22</v>
      </c>
      <c r="E80">
        <v>2</v>
      </c>
    </row>
    <row r="81" spans="1:5">
      <c r="A81">
        <v>1470</v>
      </c>
      <c r="B81">
        <v>42</v>
      </c>
      <c r="C81">
        <v>33.33334</v>
      </c>
      <c r="D81">
        <v>16</v>
      </c>
      <c r="E81">
        <v>3</v>
      </c>
    </row>
    <row r="82" spans="1:5">
      <c r="A82">
        <v>1513</v>
      </c>
      <c r="B82">
        <v>42</v>
      </c>
      <c r="C82">
        <v>33.33334</v>
      </c>
      <c r="D82">
        <v>24</v>
      </c>
      <c r="E82">
        <v>4</v>
      </c>
    </row>
    <row r="83" spans="1:5">
      <c r="A83">
        <v>1519</v>
      </c>
      <c r="B83">
        <v>42</v>
      </c>
      <c r="C83">
        <v>25</v>
      </c>
      <c r="D83">
        <v>14</v>
      </c>
      <c r="E83">
        <v>5</v>
      </c>
    </row>
    <row r="84" spans="1:5">
      <c r="A84">
        <v>1556</v>
      </c>
      <c r="B84">
        <v>42</v>
      </c>
      <c r="C84">
        <v>25</v>
      </c>
      <c r="D84">
        <v>21</v>
      </c>
      <c r="E84">
        <v>6</v>
      </c>
    </row>
    <row r="85" spans="1:5">
      <c r="A85">
        <v>1564</v>
      </c>
      <c r="B85">
        <v>41</v>
      </c>
      <c r="C85">
        <v>37.5</v>
      </c>
      <c r="D85">
        <v>23</v>
      </c>
      <c r="E85">
        <v>2</v>
      </c>
    </row>
    <row r="86" spans="1:5">
      <c r="A86">
        <v>1595</v>
      </c>
      <c r="B86">
        <v>41</v>
      </c>
      <c r="C86">
        <v>37.5</v>
      </c>
      <c r="D86">
        <v>24</v>
      </c>
      <c r="E86">
        <v>4</v>
      </c>
    </row>
    <row r="87" spans="1:5">
      <c r="A87">
        <v>1601</v>
      </c>
      <c r="B87">
        <v>42</v>
      </c>
      <c r="C87">
        <v>54.16667</v>
      </c>
      <c r="D87">
        <v>4</v>
      </c>
      <c r="E87">
        <v>6</v>
      </c>
    </row>
    <row r="88" spans="1:5">
      <c r="A88">
        <v>1644</v>
      </c>
      <c r="B88">
        <v>42</v>
      </c>
      <c r="C88">
        <v>54.16667</v>
      </c>
      <c r="D88">
        <v>23</v>
      </c>
      <c r="E88">
        <v>2</v>
      </c>
    </row>
    <row r="89" spans="1:5">
      <c r="A89">
        <v>1653</v>
      </c>
      <c r="B89">
        <v>42</v>
      </c>
      <c r="C89">
        <v>37.5</v>
      </c>
      <c r="D89">
        <v>15</v>
      </c>
      <c r="E89">
        <v>2</v>
      </c>
    </row>
    <row r="90" spans="1:5">
      <c r="A90">
        <v>1684</v>
      </c>
      <c r="B90">
        <v>41</v>
      </c>
      <c r="C90">
        <v>32.39248</v>
      </c>
      <c r="D90">
        <v>12</v>
      </c>
      <c r="E90">
        <v>3</v>
      </c>
    </row>
    <row r="91" spans="1:5">
      <c r="A91">
        <v>1690</v>
      </c>
      <c r="B91">
        <v>41</v>
      </c>
      <c r="C91">
        <v>32.39248</v>
      </c>
      <c r="D91">
        <v>21</v>
      </c>
      <c r="E91">
        <v>3</v>
      </c>
    </row>
    <row r="92" spans="1:5">
      <c r="A92">
        <v>1702</v>
      </c>
      <c r="B92">
        <v>42</v>
      </c>
      <c r="C92">
        <v>40.72581</v>
      </c>
      <c r="D92">
        <v>11</v>
      </c>
      <c r="E92">
        <v>1</v>
      </c>
    </row>
    <row r="93" spans="1:5">
      <c r="A93">
        <v>1740</v>
      </c>
      <c r="B93">
        <v>42</v>
      </c>
      <c r="C93">
        <v>40.72581</v>
      </c>
      <c r="D93">
        <v>23</v>
      </c>
      <c r="E93">
        <v>2</v>
      </c>
    </row>
    <row r="94" spans="1:5">
      <c r="A94">
        <v>1748</v>
      </c>
      <c r="B94">
        <v>42</v>
      </c>
      <c r="C94">
        <v>40.72581</v>
      </c>
      <c r="D94">
        <v>20</v>
      </c>
      <c r="E94">
        <v>7</v>
      </c>
    </row>
    <row r="95" spans="1:5">
      <c r="A95">
        <v>1779</v>
      </c>
      <c r="B95">
        <v>42</v>
      </c>
      <c r="C95">
        <v>28.22581</v>
      </c>
      <c r="D95">
        <v>23</v>
      </c>
      <c r="E95">
        <v>2</v>
      </c>
    </row>
    <row r="96" spans="1:5">
      <c r="A96">
        <v>1785</v>
      </c>
      <c r="B96">
        <v>41</v>
      </c>
      <c r="C96">
        <v>44.89248</v>
      </c>
      <c r="D96">
        <v>2</v>
      </c>
      <c r="E96">
        <v>2</v>
      </c>
    </row>
    <row r="97" spans="1:5">
      <c r="A97">
        <v>1816</v>
      </c>
      <c r="B97">
        <v>42</v>
      </c>
      <c r="C97">
        <v>31.45161</v>
      </c>
      <c r="D97">
        <v>49</v>
      </c>
      <c r="E97">
        <v>3</v>
      </c>
    </row>
    <row r="98" spans="1:5">
      <c r="A98">
        <v>1822</v>
      </c>
      <c r="B98">
        <v>42</v>
      </c>
      <c r="C98">
        <v>31.45161</v>
      </c>
      <c r="D98">
        <v>16</v>
      </c>
      <c r="E98">
        <v>3</v>
      </c>
    </row>
    <row r="99" spans="1:5">
      <c r="A99">
        <v>1834</v>
      </c>
      <c r="B99">
        <v>43</v>
      </c>
      <c r="C99">
        <v>39.78495</v>
      </c>
      <c r="D99">
        <v>1</v>
      </c>
      <c r="E99">
        <v>1</v>
      </c>
    </row>
    <row r="100" spans="1:5">
      <c r="A100">
        <v>1843</v>
      </c>
      <c r="B100">
        <v>42</v>
      </c>
      <c r="C100">
        <v>47.67025</v>
      </c>
      <c r="D100">
        <v>37</v>
      </c>
      <c r="E100">
        <v>6</v>
      </c>
    </row>
    <row r="101" spans="1:5">
      <c r="A101">
        <v>1892</v>
      </c>
      <c r="B101">
        <v>41</v>
      </c>
      <c r="C101">
        <v>49.71107</v>
      </c>
      <c r="D101">
        <v>23</v>
      </c>
      <c r="E101">
        <v>2</v>
      </c>
    </row>
    <row r="102" spans="1:5">
      <c r="A102">
        <v>1899</v>
      </c>
      <c r="B102">
        <v>42</v>
      </c>
      <c r="C102">
        <v>55.66345</v>
      </c>
      <c r="D102">
        <v>48</v>
      </c>
      <c r="E102">
        <v>3</v>
      </c>
    </row>
    <row r="103" spans="1:5">
      <c r="A103">
        <v>1924</v>
      </c>
      <c r="B103">
        <v>42</v>
      </c>
      <c r="C103">
        <v>55.66345</v>
      </c>
      <c r="D103">
        <v>24</v>
      </c>
      <c r="E103">
        <v>0</v>
      </c>
    </row>
    <row r="104" spans="1:5">
      <c r="A104">
        <v>1932</v>
      </c>
      <c r="B104">
        <v>41</v>
      </c>
      <c r="C104">
        <v>68.16345</v>
      </c>
      <c r="D104">
        <v>53</v>
      </c>
      <c r="E104">
        <v>0</v>
      </c>
    </row>
    <row r="105" spans="1:5">
      <c r="A105">
        <v>1963</v>
      </c>
      <c r="B105">
        <v>41</v>
      </c>
      <c r="C105">
        <v>68.16345</v>
      </c>
      <c r="D105">
        <v>24</v>
      </c>
      <c r="E105">
        <v>3</v>
      </c>
    </row>
    <row r="106" spans="1:5">
      <c r="A106">
        <v>2000</v>
      </c>
      <c r="B106">
        <v>42</v>
      </c>
      <c r="C106">
        <v>54.19949</v>
      </c>
      <c r="D106">
        <v>23</v>
      </c>
      <c r="E106">
        <v>3</v>
      </c>
    </row>
    <row r="107" spans="1:5">
      <c r="A107">
        <v>2019</v>
      </c>
      <c r="B107">
        <v>42</v>
      </c>
      <c r="C107">
        <v>50.97368</v>
      </c>
      <c r="D107">
        <v>7</v>
      </c>
      <c r="E107">
        <v>3</v>
      </c>
    </row>
    <row r="108" spans="1:5">
      <c r="A108">
        <v>2027</v>
      </c>
      <c r="B108">
        <v>42</v>
      </c>
      <c r="C108">
        <v>50.97368</v>
      </c>
      <c r="D108">
        <v>25</v>
      </c>
      <c r="E108">
        <v>5</v>
      </c>
    </row>
    <row r="109" spans="1:5">
      <c r="A109">
        <v>2058</v>
      </c>
      <c r="B109">
        <v>42</v>
      </c>
      <c r="C109">
        <v>42.64034</v>
      </c>
      <c r="D109">
        <v>23</v>
      </c>
      <c r="E109">
        <v>6</v>
      </c>
    </row>
    <row r="110" spans="1:5">
      <c r="A110">
        <v>2064</v>
      </c>
      <c r="B110">
        <v>42</v>
      </c>
      <c r="C110">
        <v>31.52923</v>
      </c>
      <c r="D110">
        <v>21</v>
      </c>
      <c r="E110">
        <v>4</v>
      </c>
    </row>
    <row r="111" spans="1:5">
      <c r="A111">
        <v>2082</v>
      </c>
      <c r="B111">
        <v>42</v>
      </c>
      <c r="C111">
        <v>29.48842</v>
      </c>
      <c r="D111">
        <v>50</v>
      </c>
      <c r="E111">
        <v>3</v>
      </c>
    </row>
    <row r="112" spans="1:5">
      <c r="A112">
        <v>2089</v>
      </c>
      <c r="B112">
        <v>42</v>
      </c>
      <c r="C112">
        <v>15.2027</v>
      </c>
      <c r="D112">
        <v>20</v>
      </c>
      <c r="E112">
        <v>3</v>
      </c>
    </row>
    <row r="113" spans="1:5">
      <c r="A113">
        <v>2107</v>
      </c>
      <c r="B113">
        <v>42</v>
      </c>
      <c r="C113">
        <v>15.2027</v>
      </c>
      <c r="D113">
        <v>24</v>
      </c>
      <c r="E113">
        <v>7</v>
      </c>
    </row>
    <row r="114" spans="1:5">
      <c r="A114">
        <v>2116</v>
      </c>
      <c r="B114">
        <v>41</v>
      </c>
      <c r="C114">
        <v>13.81381</v>
      </c>
      <c r="D114">
        <v>43</v>
      </c>
      <c r="E114">
        <v>3</v>
      </c>
    </row>
    <row r="115" spans="1:5">
      <c r="A115">
        <v>2425</v>
      </c>
      <c r="B115">
        <v>42</v>
      </c>
      <c r="C115">
        <v>14.13744</v>
      </c>
      <c r="D115">
        <v>23</v>
      </c>
      <c r="E115">
        <v>2</v>
      </c>
    </row>
    <row r="116" spans="1:5">
      <c r="A116">
        <v>2462</v>
      </c>
      <c r="B116">
        <v>42</v>
      </c>
      <c r="C116">
        <v>11.43474</v>
      </c>
      <c r="D116">
        <v>24</v>
      </c>
      <c r="E116">
        <v>3</v>
      </c>
    </row>
    <row r="117" spans="1:5">
      <c r="A117">
        <v>2469</v>
      </c>
      <c r="B117">
        <v>41</v>
      </c>
      <c r="C117">
        <v>25.72045</v>
      </c>
      <c r="D117">
        <v>9</v>
      </c>
      <c r="E117">
        <v>3</v>
      </c>
    </row>
    <row r="118" spans="1:5">
      <c r="A118">
        <v>2481</v>
      </c>
      <c r="B118">
        <v>42</v>
      </c>
      <c r="C118">
        <v>34.05378</v>
      </c>
      <c r="D118">
        <v>23</v>
      </c>
      <c r="E118">
        <v>3</v>
      </c>
    </row>
    <row r="119" spans="1:5">
      <c r="A119">
        <v>2489</v>
      </c>
      <c r="B119">
        <v>42</v>
      </c>
      <c r="C119">
        <v>34.05378</v>
      </c>
      <c r="D119">
        <v>31</v>
      </c>
      <c r="E119">
        <v>6</v>
      </c>
    </row>
    <row r="120" spans="1:5">
      <c r="A120">
        <v>2520</v>
      </c>
      <c r="B120">
        <v>41</v>
      </c>
      <c r="C120">
        <v>37.27959</v>
      </c>
      <c r="D120">
        <v>22</v>
      </c>
      <c r="E120">
        <v>3</v>
      </c>
    </row>
    <row r="121" spans="1:5">
      <c r="A121">
        <v>2526</v>
      </c>
      <c r="B121">
        <v>41</v>
      </c>
      <c r="C121">
        <v>37.27959</v>
      </c>
      <c r="D121">
        <v>22</v>
      </c>
      <c r="E121">
        <v>2</v>
      </c>
    </row>
    <row r="122" spans="1:5">
      <c r="A122">
        <v>2557</v>
      </c>
      <c r="B122">
        <v>42</v>
      </c>
      <c r="C122">
        <v>40.5054</v>
      </c>
      <c r="D122">
        <v>24</v>
      </c>
      <c r="E122">
        <v>3</v>
      </c>
    </row>
    <row r="123" spans="1:5">
      <c r="A123">
        <v>2563</v>
      </c>
      <c r="B123">
        <v>41</v>
      </c>
      <c r="C123">
        <v>57.17207</v>
      </c>
      <c r="D123">
        <v>18</v>
      </c>
      <c r="E123">
        <v>3</v>
      </c>
    </row>
    <row r="124" spans="1:5">
      <c r="A124">
        <v>2576</v>
      </c>
      <c r="B124">
        <v>42</v>
      </c>
      <c r="C124">
        <v>53.75326</v>
      </c>
      <c r="D124">
        <v>23</v>
      </c>
      <c r="E124">
        <v>3</v>
      </c>
    </row>
    <row r="125" spans="1:5">
      <c r="A125">
        <v>2584</v>
      </c>
      <c r="B125">
        <v>42</v>
      </c>
      <c r="C125">
        <v>53.42964</v>
      </c>
      <c r="D125">
        <v>20</v>
      </c>
      <c r="E125">
        <v>8</v>
      </c>
    </row>
    <row r="126" spans="1:5">
      <c r="A126">
        <v>2615</v>
      </c>
      <c r="B126">
        <v>42</v>
      </c>
      <c r="C126">
        <v>53.42964</v>
      </c>
      <c r="D126">
        <v>24</v>
      </c>
      <c r="E126">
        <v>1</v>
      </c>
    </row>
    <row r="127" spans="1:5">
      <c r="A127">
        <v>2621</v>
      </c>
      <c r="B127">
        <v>42</v>
      </c>
      <c r="C127">
        <v>39.14392</v>
      </c>
      <c r="D127">
        <v>20</v>
      </c>
      <c r="E127">
        <v>1</v>
      </c>
    </row>
    <row r="128" spans="1:5">
      <c r="A128">
        <v>2664</v>
      </c>
      <c r="B128">
        <v>42</v>
      </c>
      <c r="C128">
        <v>30.81059</v>
      </c>
      <c r="D128">
        <v>23</v>
      </c>
      <c r="E128">
        <v>3</v>
      </c>
    </row>
    <row r="129" spans="1:5">
      <c r="A129">
        <v>2673</v>
      </c>
      <c r="B129">
        <v>42</v>
      </c>
      <c r="C129">
        <v>30.81059</v>
      </c>
      <c r="D129">
        <v>21</v>
      </c>
      <c r="E129">
        <v>3</v>
      </c>
    </row>
    <row r="130" spans="1:5">
      <c r="A130">
        <v>2704</v>
      </c>
      <c r="B130">
        <v>42</v>
      </c>
      <c r="C130">
        <v>27.58478</v>
      </c>
      <c r="D130">
        <v>22</v>
      </c>
      <c r="E130">
        <v>3</v>
      </c>
    </row>
    <row r="131" spans="1:5">
      <c r="A131">
        <v>2710</v>
      </c>
      <c r="B131">
        <v>42</v>
      </c>
      <c r="C131">
        <v>27.58478</v>
      </c>
      <c r="D131">
        <v>20</v>
      </c>
      <c r="E131">
        <v>5</v>
      </c>
    </row>
    <row r="132" spans="1:5">
      <c r="A132">
        <v>2741</v>
      </c>
      <c r="B132">
        <v>42</v>
      </c>
      <c r="C132">
        <v>24.35897</v>
      </c>
      <c r="D132">
        <v>24</v>
      </c>
      <c r="E132">
        <v>4</v>
      </c>
    </row>
    <row r="133" spans="1:5">
      <c r="A133">
        <v>2747</v>
      </c>
      <c r="B133">
        <v>42</v>
      </c>
      <c r="C133">
        <v>7.692308</v>
      </c>
      <c r="D133">
        <v>18</v>
      </c>
      <c r="E133">
        <v>3</v>
      </c>
    </row>
    <row r="134" spans="1:5">
      <c r="A134">
        <v>2759</v>
      </c>
      <c r="B134">
        <v>42</v>
      </c>
      <c r="C134">
        <v>0</v>
      </c>
      <c r="D134">
        <v>23</v>
      </c>
      <c r="E134">
        <v>5</v>
      </c>
    </row>
    <row r="135" spans="1:5">
      <c r="A135">
        <v>2768</v>
      </c>
      <c r="B135">
        <v>41</v>
      </c>
      <c r="C135">
        <v>11.11111</v>
      </c>
      <c r="D135">
        <v>16</v>
      </c>
      <c r="E135">
        <v>8</v>
      </c>
    </row>
    <row r="136" spans="1:5">
      <c r="A136">
        <v>2798</v>
      </c>
      <c r="B136">
        <v>41</v>
      </c>
      <c r="C136">
        <v>11.11111</v>
      </c>
      <c r="D136">
        <v>24</v>
      </c>
      <c r="E136">
        <v>3</v>
      </c>
    </row>
    <row r="137" spans="1:5">
      <c r="A137">
        <v>2848</v>
      </c>
      <c r="B137">
        <v>42</v>
      </c>
      <c r="C137">
        <v>13.11111</v>
      </c>
      <c r="D137">
        <v>21</v>
      </c>
      <c r="E137">
        <v>2</v>
      </c>
    </row>
    <row r="138" spans="1:5">
      <c r="A138">
        <v>2857</v>
      </c>
      <c r="B138">
        <v>42</v>
      </c>
      <c r="C138">
        <v>13.11111</v>
      </c>
      <c r="D138">
        <v>24</v>
      </c>
      <c r="E138">
        <v>1</v>
      </c>
    </row>
  </sheetData>
  <conditionalFormatting sqref="B2:B1048576">
    <cfRule type="cellIs" dxfId="0" operator="notBetween" priority="1">
      <formula>39.5</formula>
      <formula>43.5</formula>
    </cfRule>
  </conditionalFormatting>
  <conditionalFormatting sqref="C2:C1048576">
    <cfRule type="cellIs" dxfId="1" operator="notBetween" priority="2">
      <formula>-13.07392</formula>
      <formula>62.3304</formula>
    </cfRule>
  </conditionalFormatting>
  <conditionalFormatting sqref="D2:D1048576">
    <cfRule type="cellIs" dxfId="2" operator="notBetween" priority="3">
      <formula>9</formula>
      <formula>33</formula>
    </cfRule>
  </conditionalFormatting>
  <conditionalFormatting sqref="E2:E1048576">
    <cfRule type="cellIs" dxfId="3" operator="notBetween" priority="4">
      <formula>-1</formula>
      <formula>7</formula>
    </cfRule>
  </conditionalFormatting>
  <pageMargins left="0.7" right="0.7" top="0.75" bottom="0.75" header="0.3" footer="0.3"/>
  <headerFooter scaleWithDoc="1" alignWithMargins="0" differentFirst="0" differentOddEven="0"/>
  <drawing r:id="rId1"/>
  <tableParts count="1">
    <tablePart r:id="rId2"/>
  </tableParts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7" t="s">
        <v>30</v>
      </c>
    </row>
  </sheetData>
  <sheetProtection algorithmName="SHA-512" hashValue="DmIOzXmFARabDTqhsPdMrpcVdSC5PPn7lYK16otdtuW5SIUsQsZPCAZzAUgS8Bvl6Kf3ipuYmPuJ5Y9n5BJ79A==" saltValue="erXhYmQYTn1rkmt0dKF9B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2022-01-23T05:12:11Z</dcterms:created>
  <dcterms:modified xsi:type="dcterms:W3CDTF">2022-01-23T05:12:11Z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