
<file path=[Content_Types].xml><?xml version="1.0" encoding="utf-8"?>
<Types xmlns="http://schemas.openxmlformats.org/package/2006/content-types">
  <Default ContentType="application/vnd.openxmlformats-package.relationships+xml" Extension="rels"/>
  <Default ContentType="image/png" Extension="png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 Me" sheetId="1" r:id="rId3"/>
    <sheet state="visible" name="BOM" sheetId="2" r:id="rId4"/>
  </sheets>
  <definedNames/>
  <calcPr/>
</workbook>
</file>

<file path=xl/sharedStrings.xml><?xml version="1.0" encoding="utf-8"?>
<sst xmlns="http://schemas.openxmlformats.org/spreadsheetml/2006/main" count="119" uniqueCount="93">
  <si>
    <t>BOM of Naughty Ball</t>
  </si>
  <si>
    <t>Inspection Bill of Materials for : (insert team name/number)</t>
  </si>
  <si>
    <t>Team:</t>
  </si>
  <si>
    <t>(insert team name)</t>
  </si>
  <si>
    <t>Team #:</t>
  </si>
  <si>
    <t>Date:</t>
  </si>
  <si>
    <t>City:</t>
  </si>
  <si>
    <t>State:</t>
  </si>
  <si>
    <t>Item</t>
  </si>
  <si>
    <t>Description</t>
  </si>
  <si>
    <t>Raw Mat'l</t>
  </si>
  <si>
    <t>Source</t>
  </si>
  <si>
    <t>Qty</t>
  </si>
  <si>
    <t>Unit of Meas</t>
  </si>
  <si>
    <t>Unit Price ($)</t>
  </si>
  <si>
    <t>Total Price</t>
  </si>
  <si>
    <t>Major System Names Here</t>
  </si>
  <si>
    <t>Describe the Part 
(Axle, Bearing, Lifter, Solenoid)</t>
  </si>
  <si>
    <t>What is it made from</t>
  </si>
  <si>
    <t>Where did you buy it
(Home Depot, AndyMark, Supply House, Etc.)</t>
  </si>
  <si>
    <t>How Many</t>
  </si>
  <si>
    <t>Piece, Inch, Etc.</t>
  </si>
  <si>
    <t>Cost Per Unit</t>
  </si>
  <si>
    <t>Controllers:</t>
  </si>
  <si>
    <t>BeagleBone Black</t>
  </si>
  <si>
    <t>Beaglebone Black Controller</t>
  </si>
  <si>
    <t>Element 14</t>
  </si>
  <si>
    <t>Arduino Pro Mini</t>
  </si>
  <si>
    <t>Co-processor</t>
  </si>
  <si>
    <t>Adafruit</t>
  </si>
  <si>
    <t>Trinket</t>
  </si>
  <si>
    <t>Subtotals:</t>
  </si>
  <si>
    <t>Sensors</t>
  </si>
  <si>
    <t>GY-521</t>
  </si>
  <si>
    <t>IMU from InvenSense</t>
  </si>
  <si>
    <t>Amazon</t>
  </si>
  <si>
    <t>GY-271</t>
  </si>
  <si>
    <t>Magnetometer from Honeywell</t>
  </si>
  <si>
    <t>SEN0158</t>
  </si>
  <si>
    <t>Infrared Cameras</t>
  </si>
  <si>
    <t>DFRobot</t>
  </si>
  <si>
    <t>TSSP4P38</t>
  </si>
  <si>
    <t>Proximity Sensor</t>
  </si>
  <si>
    <t>Digikey</t>
  </si>
  <si>
    <t>IR67-21C</t>
  </si>
  <si>
    <t>Infrared LED</t>
  </si>
  <si>
    <t>TCA9548A</t>
  </si>
  <si>
    <t>I2C Mux</t>
  </si>
  <si>
    <t>LP5907</t>
  </si>
  <si>
    <t>3V3 regulator</t>
  </si>
  <si>
    <t>ADS1015</t>
  </si>
  <si>
    <t>ADC from TI</t>
  </si>
  <si>
    <t>LTC4301L</t>
  </si>
  <si>
    <t xml:space="preserve">I2C Level shift&amp;buffer </t>
  </si>
  <si>
    <t>Mechanical</t>
  </si>
  <si>
    <t>Transfer unit</t>
  </si>
  <si>
    <t xml:space="preserve">Ball transfer unit </t>
  </si>
  <si>
    <t>Taobao</t>
  </si>
  <si>
    <t>Transparent Plastic ball</t>
  </si>
  <si>
    <t>Ebay</t>
  </si>
  <si>
    <t>Plastic Sheet</t>
  </si>
  <si>
    <t>ABS Sheet 200x200x4 mm</t>
  </si>
  <si>
    <t>Aluminium Sheet</t>
  </si>
  <si>
    <t>Aluminium Sheet 4''x4'' (pack of 6)</t>
  </si>
  <si>
    <t>Aluminium Sheet 4''x10'x0.064''</t>
  </si>
  <si>
    <t>Coupling nuts</t>
  </si>
  <si>
    <t>8/32 diameter coupling nut</t>
  </si>
  <si>
    <t>Ace Hardware</t>
  </si>
  <si>
    <t>Aluminium Rod</t>
  </si>
  <si>
    <t>Mobility</t>
  </si>
  <si>
    <t>Servo Motor</t>
  </si>
  <si>
    <t>Micro Servo Motor</t>
  </si>
  <si>
    <t>NCR18650B</t>
  </si>
  <si>
    <t>3.7V Li-ion battery</t>
  </si>
  <si>
    <t>Stepper Motor</t>
  </si>
  <si>
    <t>Shinano Kenshi Stepper Motor</t>
  </si>
  <si>
    <t>Stepper Motor Driver Board</t>
  </si>
  <si>
    <t>TB6560</t>
  </si>
  <si>
    <t>PCB and Other</t>
  </si>
  <si>
    <t>Shield</t>
  </si>
  <si>
    <t>Shield PCB</t>
  </si>
  <si>
    <t>Bay Area Circuit</t>
  </si>
  <si>
    <t>Ankle Band LED</t>
  </si>
  <si>
    <t>PCB for Ankle band LED</t>
  </si>
  <si>
    <t>NeoPixel</t>
  </si>
  <si>
    <t>LED Strip</t>
  </si>
  <si>
    <t>3D print fillment</t>
  </si>
  <si>
    <t>PLA 3D printing fillment</t>
  </si>
  <si>
    <t>Ankle Band Driver</t>
  </si>
  <si>
    <t>PCB for driving LEDs</t>
  </si>
  <si>
    <t>LM2596</t>
  </si>
  <si>
    <t>Adjustable Swtich Regulator</t>
  </si>
  <si>
    <t>Totals: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</si>
</sst>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8">
    <font>
      <sz val="10.0"/>
      <color rgb="FF000000"/>
      <name val="Verdana"/>
    </font>
    <font>
      <sz val="10.0"/>
      <name val="Verdana"/>
    </font>
    <font>
      <b/>
      <sz val="14.0"/>
      <color rgb="FFFFFFFF"/>
      <name val="Verdana"/>
    </font>
    <font/>
    <font>
      <b/>
      <sz val="12.0"/>
      <color rgb="FFFFFFFF"/>
      <name val="Verdana"/>
    </font>
    <font>
      <sz val="10.0"/>
      <color rgb="FFFFFFFF"/>
      <name val="Verdana"/>
    </font>
    <font>
      <sz val="9.0"/>
      <name val="Verdana"/>
    </font>
    <font>
      <b/>
      <sz val="9.0"/>
      <name val="Verdana"/>
    </font>
    <font>
      <b/>
      <u/>
      <sz val="9.0"/>
      <color rgb="FFFFFFFF"/>
      <name val="Verdana"/>
    </font>
    <font>
      <b/>
      <u/>
      <sz val="9.0"/>
      <color rgb="FFFFFFFF"/>
      <name val="Verdana"/>
    </font>
    <font>
      <b/>
      <u/>
      <sz val="9.0"/>
      <color rgb="FFFFFFFF"/>
      <name val="Verdana"/>
    </font>
    <font>
      <i/>
      <sz val="9.0"/>
      <name val="Verdana"/>
    </font>
    <font>
      <b/>
      <u/>
      <sz val="9.0"/>
      <name val="Verdana"/>
    </font>
    <font>
      <b/>
      <u/>
      <sz val="9.0"/>
      <name val="Verdana"/>
    </font>
    <font>
      <sz val="9.0"/>
      <color rgb="FFFFFFFF"/>
      <name val="Verdana"/>
    </font>
    <font>
      <sz val="9.0"/>
    </font>
    <font>
      <sz val="9.0"/>
      <color rgb="FF333333"/>
    </font>
    <font>
      <b/>
      <sz val="9.0"/>
      <color rgb="FFFFFFFF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FFFF99"/>
        <bgColor rgb="FFFFFF99"/>
      </patternFill>
    </fill>
  </fills>
  <borders count="16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vertical="center"/>
    </xf>
    <xf borderId="0" fillId="2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0" fillId="3" fontId="2" numFmtId="0" xfId="0" applyAlignment="1" applyBorder="1" applyFill="1" applyFont="1">
      <alignment horizontal="center" vertical="center"/>
    </xf>
    <xf borderId="0" fillId="0" fontId="3" numFmtId="0" xfId="0" applyBorder="1" applyFont="1"/>
    <xf borderId="0" fillId="0" fontId="3" numFmtId="0" xfId="0" applyBorder="1" applyFont="1"/>
    <xf borderId="5" fillId="0" fontId="1" numFmtId="0" xfId="0" applyAlignment="1" applyBorder="1" applyFont="1">
      <alignment vertical="center"/>
    </xf>
    <xf borderId="0" fillId="3" fontId="2" numFmtId="0" xfId="0" applyAlignment="1" applyBorder="1" applyFont="1">
      <alignment vertical="center"/>
    </xf>
    <xf borderId="0" fillId="3" fontId="4" numFmtId="0" xfId="0" applyAlignment="1" applyBorder="1" applyFont="1">
      <alignment horizontal="center" vertical="center"/>
    </xf>
    <xf borderId="6" fillId="3" fontId="5" numFmtId="0" xfId="0" applyAlignment="1" applyBorder="1" applyFont="1">
      <alignment vertical="center"/>
    </xf>
    <xf borderId="0" fillId="3" fontId="5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4" fillId="0" fontId="6" numFmtId="0" xfId="0" applyAlignment="1" applyBorder="1" applyFont="1">
      <alignment vertical="center"/>
    </xf>
    <xf borderId="0" fillId="0" fontId="6" numFmtId="0" xfId="0" applyAlignment="1" applyFont="1">
      <alignment horizontal="right" vertical="center"/>
    </xf>
    <xf borderId="7" fillId="0" fontId="6" numFmtId="0" xfId="0" applyAlignment="1" applyBorder="1" applyFont="1">
      <alignment vertical="center"/>
    </xf>
    <xf borderId="7" fillId="0" fontId="6" numFmtId="164" xfId="0" applyAlignment="1" applyBorder="1" applyFont="1" applyNumberFormat="1">
      <alignment vertical="center"/>
    </xf>
    <xf borderId="0" fillId="0" fontId="6" numFmtId="164" xfId="0" applyAlignment="1" applyFont="1" applyNumberFormat="1">
      <alignment vertical="center"/>
    </xf>
    <xf borderId="0" fillId="0" fontId="6" numFmtId="164" xfId="0" applyAlignment="1" applyFont="1" applyNumberFormat="1">
      <alignment horizontal="right" vertical="center"/>
    </xf>
    <xf borderId="7" fillId="0" fontId="6" numFmtId="164" xfId="0" applyAlignment="1" applyBorder="1" applyFont="1" applyNumberFormat="1">
      <alignment horizontal="left" vertical="center"/>
    </xf>
    <xf borderId="7" fillId="0" fontId="3" numFmtId="0" xfId="0" applyBorder="1" applyFont="1"/>
    <xf borderId="5" fillId="0" fontId="6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8" fillId="0" fontId="3" numFmtId="0" xfId="0" applyBorder="1" applyFont="1"/>
    <xf borderId="0" fillId="0" fontId="7" numFmtId="0" xfId="0" applyAlignment="1" applyFont="1">
      <alignment horizontal="center" vertical="center" wrapText="1"/>
    </xf>
    <xf borderId="4" fillId="0" fontId="7" numFmtId="0" xfId="0" applyAlignment="1" applyBorder="1" applyFont="1">
      <alignment horizontal="center" vertical="center" wrapText="1"/>
    </xf>
    <xf borderId="9" fillId="3" fontId="8" numFmtId="0" xfId="0" applyAlignment="1" applyBorder="1" applyFont="1">
      <alignment horizontal="center" vertical="center" wrapText="1"/>
    </xf>
    <xf borderId="10" fillId="3" fontId="9" numFmtId="0" xfId="0" applyAlignment="1" applyBorder="1" applyFont="1">
      <alignment horizontal="center" vertical="center" wrapText="1"/>
    </xf>
    <xf borderId="10" fillId="3" fontId="10" numFmtId="164" xfId="0" applyAlignment="1" applyBorder="1" applyFont="1" applyNumberFormat="1">
      <alignment horizontal="center" vertical="center" wrapText="1"/>
    </xf>
    <xf borderId="5" fillId="0" fontId="7" numFmtId="0" xfId="0" applyAlignment="1" applyBorder="1" applyFont="1">
      <alignment horizontal="center" vertical="center" wrapText="1"/>
    </xf>
    <xf borderId="11" fillId="4" fontId="11" numFmtId="0" xfId="0" applyAlignment="1" applyBorder="1" applyFill="1" applyFont="1">
      <alignment horizontal="center" vertical="center" wrapText="1"/>
    </xf>
    <xf borderId="11" fillId="4" fontId="11" numFmtId="164" xfId="0" applyAlignment="1" applyBorder="1" applyFont="1" applyNumberFormat="1">
      <alignment horizontal="center" vertical="center" wrapText="1"/>
    </xf>
    <xf borderId="12" fillId="0" fontId="12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6" fillId="0" fontId="6" numFmtId="164" xfId="0" applyAlignment="1" applyBorder="1" applyFont="1" applyNumberFormat="1">
      <alignment vertical="center"/>
    </xf>
    <xf borderId="6" fillId="0" fontId="6" numFmtId="164" xfId="0" applyAlignment="1" applyBorder="1" applyFont="1" applyNumberFormat="1">
      <alignment vertical="center"/>
    </xf>
    <xf borderId="13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0" fillId="0" fontId="7" numFmtId="0" xfId="0" applyAlignment="1" applyFont="1">
      <alignment horizontal="right" vertical="center"/>
    </xf>
    <xf borderId="11" fillId="3" fontId="14" numFmtId="164" xfId="0" applyAlignment="1" applyBorder="1" applyFont="1" applyNumberFormat="1">
      <alignment vertical="center"/>
    </xf>
    <xf borderId="6" fillId="0" fontId="15" numFmtId="0" xfId="0" applyAlignment="1" applyBorder="1" applyFont="1">
      <alignment/>
    </xf>
    <xf borderId="6" fillId="2" fontId="15" numFmtId="0" xfId="0" applyAlignment="1" applyBorder="1" applyFont="1">
      <alignment horizontal="left"/>
    </xf>
    <xf borderId="6" fillId="0" fontId="16" numFmtId="0" xfId="0" applyAlignment="1" applyBorder="1" applyFont="1">
      <alignment/>
    </xf>
    <xf borderId="12" fillId="0" fontId="6" numFmtId="0" xfId="0" applyAlignment="1" applyBorder="1" applyFont="1">
      <alignment vertical="center"/>
    </xf>
    <xf borderId="6" fillId="0" fontId="7" numFmtId="164" xfId="0" applyAlignment="1" applyBorder="1" applyFont="1" applyNumberFormat="1">
      <alignment horizontal="right" vertical="center"/>
    </xf>
    <xf borderId="6" fillId="0" fontId="7" numFmtId="164" xfId="0" applyAlignment="1" applyBorder="1" applyFont="1" applyNumberFormat="1">
      <alignment vertical="center"/>
    </xf>
    <xf borderId="11" fillId="3" fontId="17" numFmtId="164" xfId="0" applyAlignment="1" applyBorder="1" applyFont="1" applyNumberFormat="1">
      <alignment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57150</xdr:colOff>
      <xdr:row>0</xdr:row>
      <xdr:rowOff>9525</xdr:rowOff>
    </xdr:from>
    <xdr:to>
      <xdr:col>3</xdr:col>
      <xdr:colOff>247650</xdr:colOff>
      <xdr:row>7</xdr:row>
      <xdr:rowOff>85725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390650" cy="120967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.43"/>
    <col customWidth="1" min="2" max="6" width="9.0"/>
  </cols>
  <sheetData>
    <row r="1" ht="12.75" customHeight="1">
      <c r="A1" s="1"/>
      <c r="B1" s="1"/>
      <c r="C1" s="1"/>
      <c r="D1" s="1"/>
      <c r="E1" s="1"/>
      <c r="F1" s="1"/>
    </row>
    <row r="2" ht="12.75" customHeight="1">
      <c r="A2" s="1"/>
      <c r="B2" s="1"/>
      <c r="C2" s="1"/>
      <c r="D2" s="1"/>
      <c r="E2" s="1"/>
      <c r="F2" s="1"/>
    </row>
    <row r="3" ht="12.75" customHeight="1">
      <c r="A3" s="1"/>
      <c r="B3" s="1"/>
      <c r="C3" s="1"/>
      <c r="D3" s="1"/>
      <c r="E3" s="1"/>
      <c r="F3" s="1"/>
    </row>
    <row r="4" ht="12.75" customHeight="1">
      <c r="A4" s="1"/>
      <c r="B4" s="1"/>
      <c r="C4" s="1"/>
      <c r="D4" s="1"/>
      <c r="E4" s="1"/>
      <c r="F4" s="1"/>
    </row>
    <row r="5" ht="12.75" customHeight="1">
      <c r="A5" s="1"/>
      <c r="B5" s="1"/>
      <c r="C5" s="1"/>
      <c r="D5" s="1"/>
      <c r="E5" s="1"/>
      <c r="F5" s="1"/>
    </row>
    <row r="6" ht="12.75" customHeight="1">
      <c r="A6" s="1"/>
      <c r="B6" s="1"/>
      <c r="C6" s="1"/>
      <c r="D6" s="1"/>
      <c r="E6" s="1"/>
      <c r="F6" s="1"/>
    </row>
    <row r="7" ht="12.75" customHeight="1">
      <c r="A7" s="1"/>
      <c r="B7" s="1"/>
      <c r="C7" s="1"/>
      <c r="D7" s="1"/>
      <c r="E7" s="1"/>
      <c r="F7" s="1"/>
    </row>
    <row r="8" ht="12.75" customHeight="1">
      <c r="A8" s="1"/>
      <c r="B8" s="1"/>
      <c r="C8" s="1"/>
      <c r="D8" s="1"/>
      <c r="E8" s="1"/>
      <c r="F8" s="1"/>
    </row>
    <row r="9" ht="12.75" customHeight="1">
      <c r="A9" s="1"/>
      <c r="B9" s="1"/>
      <c r="C9" s="1"/>
      <c r="D9" s="1"/>
      <c r="E9" s="1"/>
      <c r="F9" s="1"/>
    </row>
    <row r="10" ht="12.75" customHeight="1">
      <c r="A10" s="1"/>
      <c r="B10" s="1"/>
      <c r="C10" s="1"/>
      <c r="D10" s="1"/>
      <c r="E10" s="1"/>
      <c r="F10" s="1"/>
    </row>
    <row r="11" ht="12.75" customHeight="1">
      <c r="A11" s="1"/>
      <c r="B11" s="1"/>
      <c r="C11" s="1"/>
      <c r="D11" s="1"/>
      <c r="E11" s="1"/>
      <c r="F11" s="1"/>
    </row>
    <row r="12" ht="12.75" customHeight="1">
      <c r="A12" s="1"/>
      <c r="B12" s="1"/>
      <c r="C12" s="1"/>
      <c r="D12" s="1"/>
      <c r="E12" s="1"/>
      <c r="F12" s="1"/>
    </row>
    <row r="13" ht="12.75" customHeight="1">
      <c r="A13" s="1"/>
      <c r="B13" s="1"/>
      <c r="C13" s="1"/>
      <c r="D13" s="1"/>
      <c r="E13" s="1"/>
      <c r="F13" s="1"/>
    </row>
    <row r="14" ht="12.75" customHeight="1">
      <c r="A14" s="1"/>
      <c r="B14" s="1"/>
      <c r="C14" s="1"/>
      <c r="D14" s="1"/>
      <c r="E14" s="1"/>
      <c r="F14" s="1"/>
    </row>
    <row r="15" ht="12.75" customHeight="1">
      <c r="A15" s="1"/>
      <c r="B15" s="1"/>
      <c r="C15" s="1"/>
      <c r="D15" s="1"/>
      <c r="E15" s="1"/>
      <c r="F15" s="1"/>
    </row>
    <row r="16" ht="12.75" customHeight="1">
      <c r="A16" s="1"/>
      <c r="B16" s="1"/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2.75" customHeight="1">
      <c r="A18" s="1"/>
      <c r="B18" s="1"/>
      <c r="C18" s="1"/>
      <c r="D18" s="1"/>
      <c r="E18" s="1"/>
      <c r="F18" s="1"/>
    </row>
    <row r="19" ht="12.75" customHeight="1">
      <c r="A19" s="1"/>
      <c r="B19" s="1"/>
      <c r="C19" s="1"/>
      <c r="D19" s="1"/>
      <c r="E19" s="1"/>
      <c r="F19" s="1"/>
    </row>
    <row r="20" ht="12.75" customHeight="1">
      <c r="A20" s="1"/>
      <c r="B20" s="1"/>
      <c r="C20" s="1"/>
      <c r="D20" s="1"/>
      <c r="E20" s="1"/>
      <c r="F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2" width="0.71"/>
    <col customWidth="1" min="3" max="3" width="12.43"/>
    <col customWidth="1" min="4" max="4" width="0.71"/>
    <col customWidth="1" min="5" max="5" width="35.29"/>
    <col customWidth="1" min="6" max="6" width="0.71"/>
    <col customWidth="1" min="7" max="7" width="9.29"/>
    <col customWidth="1" min="8" max="8" width="0.57"/>
    <col customWidth="1" min="9" max="9" width="25.29"/>
    <col customWidth="1" min="10" max="10" width="0.71"/>
    <col customWidth="1" min="11" max="11" width="5.86"/>
    <col customWidth="1" min="12" max="12" width="0.71"/>
    <col customWidth="1" min="13" max="13" width="7.0"/>
    <col customWidth="1" min="14" max="14" width="0.71"/>
    <col customWidth="1" min="15" max="15" width="9.43"/>
    <col customWidth="1" min="16" max="16" width="0.71"/>
    <col customWidth="1" min="17" max="17" width="6.14"/>
    <col customWidth="1" min="18" max="19" width="0.71"/>
  </cols>
  <sheetData>
    <row r="1" ht="6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2"/>
    </row>
    <row r="2" ht="6.0" customHeight="1">
      <c r="A2" s="2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7"/>
    </row>
    <row r="3" ht="18.0" customHeight="1">
      <c r="A3" s="2"/>
      <c r="B3" s="8"/>
      <c r="C3" s="9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2"/>
    </row>
    <row r="4" ht="18.0" customHeight="1">
      <c r="A4" s="2"/>
      <c r="B4" s="8"/>
      <c r="C4" s="13"/>
      <c r="D4" s="13"/>
      <c r="E4" s="14" t="s">
        <v>1</v>
      </c>
      <c r="F4" s="10"/>
      <c r="G4" s="10"/>
      <c r="H4" s="10"/>
      <c r="I4" s="10"/>
      <c r="J4" s="10"/>
      <c r="K4" s="10"/>
      <c r="L4" s="10"/>
      <c r="M4" s="10"/>
      <c r="N4" s="11"/>
      <c r="O4" s="15"/>
      <c r="P4" s="15"/>
      <c r="Q4" s="15"/>
      <c r="R4" s="16"/>
      <c r="S4" s="12"/>
    </row>
    <row r="5" ht="6.75" customHeight="1">
      <c r="A5" s="2"/>
      <c r="B5" s="8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"/>
      <c r="P5" s="3"/>
      <c r="Q5" s="3"/>
      <c r="R5" s="3"/>
      <c r="S5" s="12"/>
    </row>
    <row r="6" ht="13.5" customHeight="1">
      <c r="A6" s="18"/>
      <c r="B6" s="19"/>
      <c r="C6" s="18"/>
      <c r="D6" s="20" t="s">
        <v>2</v>
      </c>
      <c r="E6" s="21" t="s">
        <v>3</v>
      </c>
      <c r="F6" s="18"/>
      <c r="G6" s="20" t="s">
        <v>4</v>
      </c>
      <c r="H6" s="18"/>
      <c r="I6" s="22"/>
      <c r="J6" s="23"/>
      <c r="K6" s="24" t="s">
        <v>5</v>
      </c>
      <c r="N6" s="25"/>
      <c r="O6" s="26"/>
      <c r="P6" s="26"/>
      <c r="Q6" s="26"/>
      <c r="R6" s="24"/>
      <c r="S6" s="27"/>
    </row>
    <row r="7" ht="13.5" customHeight="1">
      <c r="A7" s="18"/>
      <c r="B7" s="19"/>
      <c r="C7" s="18"/>
      <c r="D7" s="18"/>
      <c r="E7" s="18"/>
      <c r="F7" s="18"/>
      <c r="G7" s="20" t="s">
        <v>6</v>
      </c>
      <c r="H7" s="18"/>
      <c r="I7" s="22"/>
      <c r="J7" s="20"/>
      <c r="K7" s="23"/>
      <c r="L7" s="17"/>
      <c r="M7" s="20" t="s">
        <v>7</v>
      </c>
      <c r="N7" s="28"/>
      <c r="O7" s="29"/>
      <c r="P7" s="18"/>
      <c r="Q7" s="18"/>
      <c r="R7" s="20"/>
      <c r="S7" s="27"/>
    </row>
    <row r="8" ht="6.75" customHeight="1">
      <c r="A8" s="18"/>
      <c r="B8" s="19"/>
      <c r="C8" s="18"/>
      <c r="D8" s="18"/>
      <c r="E8" s="18"/>
      <c r="F8" s="18"/>
      <c r="G8" s="18"/>
      <c r="H8" s="18"/>
      <c r="I8" s="18"/>
      <c r="J8" s="18"/>
      <c r="K8" s="20"/>
      <c r="L8" s="20"/>
      <c r="M8" s="20"/>
      <c r="N8" s="20"/>
      <c r="O8" s="24"/>
      <c r="P8" s="24"/>
      <c r="Q8" s="20"/>
      <c r="R8" s="20"/>
      <c r="S8" s="27"/>
    </row>
    <row r="9" ht="22.5" customHeight="1">
      <c r="A9" s="30"/>
      <c r="B9" s="31"/>
      <c r="C9" s="32" t="s">
        <v>8</v>
      </c>
      <c r="D9" s="33"/>
      <c r="E9" s="33" t="s">
        <v>9</v>
      </c>
      <c r="F9" s="33"/>
      <c r="G9" s="33" t="s">
        <v>10</v>
      </c>
      <c r="H9" s="33"/>
      <c r="I9" s="33" t="s">
        <v>11</v>
      </c>
      <c r="J9" s="33"/>
      <c r="K9" s="33" t="s">
        <v>12</v>
      </c>
      <c r="L9" s="33"/>
      <c r="M9" s="33" t="s">
        <v>13</v>
      </c>
      <c r="N9" s="33"/>
      <c r="O9" s="34" t="s">
        <v>14</v>
      </c>
      <c r="P9" s="34"/>
      <c r="Q9" s="34" t="s">
        <v>15</v>
      </c>
      <c r="R9" s="34"/>
      <c r="S9" s="35"/>
    </row>
    <row r="10" ht="33.75" customHeight="1">
      <c r="A10" s="30"/>
      <c r="B10" s="31"/>
      <c r="C10" s="36" t="s">
        <v>16</v>
      </c>
      <c r="D10" s="36"/>
      <c r="E10" s="36" t="s">
        <v>17</v>
      </c>
      <c r="F10" s="36"/>
      <c r="G10" s="36" t="s">
        <v>18</v>
      </c>
      <c r="H10" s="36"/>
      <c r="I10" s="36" t="s">
        <v>19</v>
      </c>
      <c r="J10" s="36"/>
      <c r="K10" s="36" t="s">
        <v>20</v>
      </c>
      <c r="L10" s="36"/>
      <c r="M10" s="36" t="s">
        <v>21</v>
      </c>
      <c r="N10" s="36"/>
      <c r="O10" s="37" t="s">
        <v>22</v>
      </c>
      <c r="P10" s="37"/>
      <c r="Q10" s="37"/>
      <c r="R10" s="37"/>
      <c r="S10" s="35"/>
    </row>
    <row r="11" ht="11.25" customHeight="1">
      <c r="A11" s="18"/>
      <c r="B11" s="19"/>
      <c r="C11" s="38" t="s">
        <v>23</v>
      </c>
      <c r="D11" s="39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23"/>
      <c r="P11" s="23"/>
      <c r="Q11" s="23"/>
      <c r="R11" s="23"/>
      <c r="S11" s="27"/>
    </row>
    <row r="12" ht="11.25" customHeight="1">
      <c r="A12" s="18"/>
      <c r="B12" s="19"/>
      <c r="C12" s="40" t="s">
        <v>24</v>
      </c>
      <c r="D12" s="18"/>
      <c r="E12" s="41" t="s">
        <v>25</v>
      </c>
      <c r="F12" s="18"/>
      <c r="G12" s="41"/>
      <c r="H12" s="18"/>
      <c r="I12" s="41" t="s">
        <v>26</v>
      </c>
      <c r="J12" s="18"/>
      <c r="K12" s="41">
        <v>1.0</v>
      </c>
      <c r="L12" s="18"/>
      <c r="M12" s="42"/>
      <c r="N12" s="18"/>
      <c r="O12" s="43">
        <v>57.99</v>
      </c>
      <c r="P12" s="23"/>
      <c r="Q12" s="44" t="str">
        <f t="shared" ref="Q12:Q19" si="1">K12*O12</f>
        <v>$57.99</v>
      </c>
      <c r="R12" s="23"/>
      <c r="S12" s="27"/>
    </row>
    <row r="13" ht="11.25" customHeight="1">
      <c r="A13" s="18"/>
      <c r="B13" s="19"/>
      <c r="C13" s="40" t="s">
        <v>27</v>
      </c>
      <c r="D13" s="18"/>
      <c r="E13" s="41" t="s">
        <v>28</v>
      </c>
      <c r="F13" s="18"/>
      <c r="G13" s="42"/>
      <c r="H13" s="18"/>
      <c r="I13" s="41" t="s">
        <v>29</v>
      </c>
      <c r="J13" s="18"/>
      <c r="K13" s="41">
        <v>1.0</v>
      </c>
      <c r="L13" s="18"/>
      <c r="M13" s="42"/>
      <c r="N13" s="18"/>
      <c r="O13" s="43">
        <v>9.95</v>
      </c>
      <c r="P13" s="23"/>
      <c r="Q13" s="44" t="str">
        <f t="shared" si="1"/>
        <v>$9.95</v>
      </c>
      <c r="R13" s="23"/>
      <c r="S13" s="27"/>
    </row>
    <row r="14" ht="11.25" customHeight="1">
      <c r="A14" s="18"/>
      <c r="B14" s="19"/>
      <c r="C14" s="40" t="s">
        <v>30</v>
      </c>
      <c r="D14" s="18"/>
      <c r="E14" s="41" t="s">
        <v>28</v>
      </c>
      <c r="F14" s="18"/>
      <c r="G14" s="42"/>
      <c r="H14" s="18"/>
      <c r="I14" s="41" t="s">
        <v>29</v>
      </c>
      <c r="J14" s="18"/>
      <c r="K14" s="41">
        <v>1.0</v>
      </c>
      <c r="L14" s="18"/>
      <c r="M14" s="42"/>
      <c r="N14" s="18"/>
      <c r="O14" s="43">
        <v>6.95</v>
      </c>
      <c r="P14" s="23"/>
      <c r="Q14" s="44" t="str">
        <f t="shared" si="1"/>
        <v>$6.95</v>
      </c>
      <c r="R14" s="23"/>
      <c r="S14" s="27"/>
    </row>
    <row r="15" ht="11.25" customHeight="1">
      <c r="A15" s="18"/>
      <c r="B15" s="19"/>
      <c r="C15" s="45"/>
      <c r="D15" s="18"/>
      <c r="E15" s="42"/>
      <c r="F15" s="18"/>
      <c r="G15" s="42"/>
      <c r="H15" s="18"/>
      <c r="I15" s="42"/>
      <c r="J15" s="18"/>
      <c r="K15" s="42"/>
      <c r="L15" s="18"/>
      <c r="M15" s="42"/>
      <c r="N15" s="18"/>
      <c r="O15" s="44"/>
      <c r="P15" s="23"/>
      <c r="Q15" s="44" t="str">
        <f t="shared" si="1"/>
        <v>$0.00</v>
      </c>
      <c r="R15" s="23"/>
      <c r="S15" s="27"/>
    </row>
    <row r="16" ht="11.25" customHeight="1">
      <c r="A16" s="18"/>
      <c r="B16" s="19"/>
      <c r="C16" s="45"/>
      <c r="D16" s="18"/>
      <c r="E16" s="42"/>
      <c r="F16" s="18"/>
      <c r="G16" s="42"/>
      <c r="H16" s="18"/>
      <c r="I16" s="42"/>
      <c r="J16" s="18"/>
      <c r="K16" s="42"/>
      <c r="L16" s="18"/>
      <c r="M16" s="42"/>
      <c r="N16" s="18"/>
      <c r="O16" s="44"/>
      <c r="P16" s="23"/>
      <c r="Q16" s="44" t="str">
        <f t="shared" si="1"/>
        <v>$0.00</v>
      </c>
      <c r="R16" s="23"/>
      <c r="S16" s="27"/>
    </row>
    <row r="17" ht="11.25" customHeight="1">
      <c r="A17" s="18"/>
      <c r="B17" s="19"/>
      <c r="C17" s="45"/>
      <c r="D17" s="18"/>
      <c r="E17" s="42"/>
      <c r="F17" s="18"/>
      <c r="G17" s="42"/>
      <c r="H17" s="18"/>
      <c r="I17" s="42"/>
      <c r="J17" s="18"/>
      <c r="K17" s="42"/>
      <c r="L17" s="18"/>
      <c r="M17" s="42"/>
      <c r="N17" s="18"/>
      <c r="O17" s="44"/>
      <c r="P17" s="23"/>
      <c r="Q17" s="44" t="str">
        <f t="shared" si="1"/>
        <v>$0.00</v>
      </c>
      <c r="R17" s="23"/>
      <c r="S17" s="27"/>
    </row>
    <row r="18" ht="11.25" customHeight="1">
      <c r="A18" s="18"/>
      <c r="B18" s="19"/>
      <c r="C18" s="45"/>
      <c r="D18" s="18"/>
      <c r="E18" s="42"/>
      <c r="F18" s="18"/>
      <c r="G18" s="42"/>
      <c r="H18" s="18"/>
      <c r="I18" s="42"/>
      <c r="J18" s="18"/>
      <c r="K18" s="42"/>
      <c r="L18" s="18"/>
      <c r="M18" s="42"/>
      <c r="N18" s="18"/>
      <c r="O18" s="44"/>
      <c r="P18" s="23"/>
      <c r="Q18" s="44" t="str">
        <f t="shared" si="1"/>
        <v>$0.00</v>
      </c>
      <c r="R18" s="23"/>
      <c r="S18" s="27"/>
    </row>
    <row r="19" ht="11.25" customHeight="1">
      <c r="A19" s="18"/>
      <c r="B19" s="19"/>
      <c r="C19" s="45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4"/>
      <c r="P19" s="23"/>
      <c r="Q19" s="44" t="str">
        <f t="shared" si="1"/>
        <v>$0.00</v>
      </c>
      <c r="R19" s="23"/>
      <c r="S19" s="27"/>
    </row>
    <row r="20" ht="11.25" customHeight="1">
      <c r="A20" s="18"/>
      <c r="B20" s="19"/>
      <c r="C20" s="4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47" t="s">
        <v>31</v>
      </c>
      <c r="P20" s="47"/>
      <c r="Q20" s="48" t="str">
        <f>SUM(Q12:Q19)</f>
        <v>$74.89</v>
      </c>
      <c r="R20" s="23"/>
      <c r="S20" s="27"/>
    </row>
    <row r="21" ht="11.25" customHeight="1">
      <c r="A21" s="18"/>
      <c r="B21" s="19"/>
      <c r="C21" s="38" t="s">
        <v>32</v>
      </c>
      <c r="D21" s="3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3"/>
      <c r="P21" s="23"/>
      <c r="Q21" s="23"/>
      <c r="R21" s="23"/>
      <c r="S21" s="27"/>
    </row>
    <row r="22" ht="11.25" customHeight="1">
      <c r="A22" s="18"/>
      <c r="B22" s="19"/>
      <c r="C22" s="40" t="s">
        <v>33</v>
      </c>
      <c r="D22" s="18"/>
      <c r="E22" s="41" t="s">
        <v>34</v>
      </c>
      <c r="F22" s="18"/>
      <c r="G22" s="42"/>
      <c r="H22" s="18"/>
      <c r="I22" s="41" t="s">
        <v>35</v>
      </c>
      <c r="J22" s="18"/>
      <c r="K22" s="41">
        <v>1.0</v>
      </c>
      <c r="L22" s="18"/>
      <c r="M22" s="42"/>
      <c r="N22" s="18"/>
      <c r="O22" s="43">
        <v>5.54</v>
      </c>
      <c r="P22" s="23"/>
      <c r="Q22" s="44" t="str">
        <f t="shared" ref="Q22:Q30" si="2">K22*O22</f>
        <v>$5.54</v>
      </c>
      <c r="R22" s="23"/>
      <c r="S22" s="27"/>
    </row>
    <row r="23" ht="11.25" customHeight="1">
      <c r="A23" s="18"/>
      <c r="B23" s="19"/>
      <c r="C23" s="40" t="s">
        <v>36</v>
      </c>
      <c r="D23" s="18"/>
      <c r="E23" s="41" t="s">
        <v>37</v>
      </c>
      <c r="F23" s="18"/>
      <c r="G23" s="42"/>
      <c r="H23" s="18"/>
      <c r="I23" s="41" t="s">
        <v>35</v>
      </c>
      <c r="J23" s="18"/>
      <c r="K23" s="41">
        <v>1.0</v>
      </c>
      <c r="L23" s="18"/>
      <c r="M23" s="42"/>
      <c r="N23" s="18"/>
      <c r="O23" s="43">
        <v>5.99</v>
      </c>
      <c r="P23" s="23"/>
      <c r="Q23" s="44" t="str">
        <f t="shared" si="2"/>
        <v>$5.99</v>
      </c>
      <c r="R23" s="23"/>
      <c r="S23" s="27"/>
    </row>
    <row r="24" ht="11.25" customHeight="1">
      <c r="A24" s="18"/>
      <c r="B24" s="19"/>
      <c r="C24" s="40" t="s">
        <v>38</v>
      </c>
      <c r="D24" s="18"/>
      <c r="E24" s="41" t="s">
        <v>39</v>
      </c>
      <c r="F24" s="18"/>
      <c r="G24" s="42"/>
      <c r="H24" s="18"/>
      <c r="I24" s="41" t="s">
        <v>40</v>
      </c>
      <c r="J24" s="18"/>
      <c r="K24" s="41">
        <v>4.0</v>
      </c>
      <c r="L24" s="18"/>
      <c r="M24" s="42"/>
      <c r="N24" s="18"/>
      <c r="O24" s="43">
        <v>23.55</v>
      </c>
      <c r="P24" s="23"/>
      <c r="Q24" s="44" t="str">
        <f t="shared" si="2"/>
        <v>$94.20</v>
      </c>
      <c r="R24" s="23"/>
      <c r="S24" s="27"/>
    </row>
    <row r="25" ht="11.25" customHeight="1">
      <c r="A25" s="18"/>
      <c r="B25" s="19"/>
      <c r="C25" s="49" t="s">
        <v>41</v>
      </c>
      <c r="D25" s="18"/>
      <c r="E25" s="41" t="s">
        <v>42</v>
      </c>
      <c r="F25" s="18"/>
      <c r="G25" s="42"/>
      <c r="H25" s="18"/>
      <c r="I25" s="41" t="s">
        <v>43</v>
      </c>
      <c r="J25" s="18"/>
      <c r="K25" s="41">
        <v>8.0</v>
      </c>
      <c r="L25" s="18"/>
      <c r="M25" s="42"/>
      <c r="N25" s="18"/>
      <c r="O25" s="43">
        <v>1.04</v>
      </c>
      <c r="P25" s="23"/>
      <c r="Q25" s="44" t="str">
        <f t="shared" si="2"/>
        <v>$8.32</v>
      </c>
      <c r="R25" s="23"/>
      <c r="S25" s="27"/>
    </row>
    <row r="26" ht="11.25" customHeight="1">
      <c r="A26" s="18"/>
      <c r="B26" s="19"/>
      <c r="C26" s="50" t="s">
        <v>44</v>
      </c>
      <c r="D26" s="18"/>
      <c r="E26" s="41" t="s">
        <v>45</v>
      </c>
      <c r="F26" s="18"/>
      <c r="G26" s="42"/>
      <c r="H26" s="18"/>
      <c r="I26" s="41" t="s">
        <v>43</v>
      </c>
      <c r="J26" s="18"/>
      <c r="K26" s="41">
        <v>24.0</v>
      </c>
      <c r="L26" s="18"/>
      <c r="M26" s="42"/>
      <c r="N26" s="18"/>
      <c r="O26" s="43">
        <v>0.21</v>
      </c>
      <c r="P26" s="23"/>
      <c r="Q26" s="44" t="str">
        <f t="shared" si="2"/>
        <v>$5.04</v>
      </c>
      <c r="R26" s="23"/>
      <c r="S26" s="27"/>
    </row>
    <row r="27" ht="11.25" customHeight="1">
      <c r="A27" s="18"/>
      <c r="B27" s="19"/>
      <c r="C27" s="49" t="s">
        <v>46</v>
      </c>
      <c r="D27" s="18"/>
      <c r="E27" s="49" t="s">
        <v>47</v>
      </c>
      <c r="F27" s="18"/>
      <c r="G27" s="42"/>
      <c r="H27" s="18"/>
      <c r="I27" s="41" t="s">
        <v>43</v>
      </c>
      <c r="J27" s="18"/>
      <c r="K27" s="41">
        <v>1.0</v>
      </c>
      <c r="L27" s="18"/>
      <c r="M27" s="42"/>
      <c r="N27" s="18"/>
      <c r="O27" s="43">
        <v>2.47</v>
      </c>
      <c r="P27" s="23"/>
      <c r="Q27" s="44" t="str">
        <f t="shared" si="2"/>
        <v>$2.47</v>
      </c>
      <c r="R27" s="23"/>
      <c r="S27" s="27"/>
    </row>
    <row r="28" ht="11.25" customHeight="1">
      <c r="A28" s="18"/>
      <c r="B28" s="19"/>
      <c r="C28" s="51" t="s">
        <v>48</v>
      </c>
      <c r="D28" s="18"/>
      <c r="E28" s="51" t="s">
        <v>49</v>
      </c>
      <c r="F28" s="18"/>
      <c r="G28" s="42"/>
      <c r="H28" s="18"/>
      <c r="I28" s="41" t="s">
        <v>43</v>
      </c>
      <c r="J28" s="18"/>
      <c r="K28" s="41">
        <v>2.0</v>
      </c>
      <c r="L28" s="18"/>
      <c r="M28" s="42"/>
      <c r="N28" s="18"/>
      <c r="O28" s="43">
        <v>0.61</v>
      </c>
      <c r="P28" s="23"/>
      <c r="Q28" s="44" t="str">
        <f t="shared" si="2"/>
        <v>$1.22</v>
      </c>
      <c r="R28" s="23"/>
      <c r="S28" s="27"/>
    </row>
    <row r="29" ht="11.25" customHeight="1">
      <c r="A29" s="18"/>
      <c r="B29" s="19"/>
      <c r="C29" s="40" t="s">
        <v>50</v>
      </c>
      <c r="D29" s="18"/>
      <c r="E29" s="41" t="s">
        <v>51</v>
      </c>
      <c r="F29" s="18"/>
      <c r="G29" s="42"/>
      <c r="H29" s="18"/>
      <c r="I29" s="41" t="s">
        <v>43</v>
      </c>
      <c r="J29" s="18"/>
      <c r="K29" s="41">
        <v>2.0</v>
      </c>
      <c r="L29" s="18"/>
      <c r="M29" s="42"/>
      <c r="N29" s="18"/>
      <c r="O29" s="43">
        <v>2.98</v>
      </c>
      <c r="P29" s="23"/>
      <c r="Q29" s="44" t="str">
        <f t="shared" si="2"/>
        <v>$5.96</v>
      </c>
      <c r="R29" s="23"/>
      <c r="S29" s="27"/>
    </row>
    <row r="30" ht="11.25" customHeight="1">
      <c r="A30" s="18"/>
      <c r="B30" s="19"/>
      <c r="C30" s="40" t="s">
        <v>52</v>
      </c>
      <c r="D30" s="18"/>
      <c r="E30" s="41" t="s">
        <v>53</v>
      </c>
      <c r="F30" s="18"/>
      <c r="G30" s="42"/>
      <c r="H30" s="18"/>
      <c r="I30" s="41" t="s">
        <v>43</v>
      </c>
      <c r="J30" s="18"/>
      <c r="K30" s="41">
        <v>2.0</v>
      </c>
      <c r="L30" s="18"/>
      <c r="M30" s="42"/>
      <c r="N30" s="18"/>
      <c r="O30" s="43">
        <v>4.02</v>
      </c>
      <c r="P30" s="23"/>
      <c r="Q30" s="44" t="str">
        <f t="shared" si="2"/>
        <v>$8.04</v>
      </c>
      <c r="R30" s="23"/>
      <c r="S30" s="27"/>
    </row>
    <row r="31" ht="11.25" customHeight="1">
      <c r="A31" s="18"/>
      <c r="B31" s="19"/>
      <c r="C31" s="52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23"/>
      <c r="P31" s="23"/>
      <c r="Q31" s="44"/>
      <c r="R31" s="23"/>
      <c r="S31" s="27"/>
    </row>
    <row r="32" ht="11.25" customHeight="1">
      <c r="A32" s="18"/>
      <c r="B32" s="19"/>
      <c r="C32" s="46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47" t="s">
        <v>31</v>
      </c>
      <c r="P32" s="47"/>
      <c r="Q32" s="48" t="str">
        <f>SUM(Q22:Q30)</f>
        <v>$136.78</v>
      </c>
      <c r="R32" s="23"/>
      <c r="S32" s="27"/>
    </row>
    <row r="33" ht="11.25" customHeight="1">
      <c r="A33" s="18"/>
      <c r="B33" s="19"/>
      <c r="C33" s="38" t="s">
        <v>54</v>
      </c>
      <c r="D33" s="3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23"/>
      <c r="P33" s="23"/>
      <c r="Q33" s="23"/>
      <c r="R33" s="23"/>
      <c r="S33" s="27"/>
    </row>
    <row r="34" ht="11.25" customHeight="1">
      <c r="A34" s="18"/>
      <c r="B34" s="19"/>
      <c r="C34" s="40" t="s">
        <v>55</v>
      </c>
      <c r="D34" s="18"/>
      <c r="E34" s="41" t="s">
        <v>56</v>
      </c>
      <c r="F34" s="18"/>
      <c r="G34" s="42"/>
      <c r="H34" s="18"/>
      <c r="I34" s="41" t="s">
        <v>57</v>
      </c>
      <c r="J34" s="18"/>
      <c r="K34" s="41">
        <v>6.0</v>
      </c>
      <c r="L34" s="18"/>
      <c r="M34" s="42"/>
      <c r="N34" s="18"/>
      <c r="O34" s="43">
        <v>1.6</v>
      </c>
      <c r="P34" s="23"/>
      <c r="Q34" s="44" t="str">
        <f t="shared" ref="Q34:Q41" si="3">K34*O34</f>
        <v>$9.60</v>
      </c>
      <c r="R34" s="23"/>
      <c r="S34" s="27"/>
    </row>
    <row r="35" ht="11.25" customHeight="1">
      <c r="A35" s="18"/>
      <c r="B35" s="19"/>
      <c r="C35" s="40" t="s">
        <v>58</v>
      </c>
      <c r="D35" s="18"/>
      <c r="E35" s="42"/>
      <c r="F35" s="18"/>
      <c r="G35" s="42"/>
      <c r="H35" s="18"/>
      <c r="I35" s="41" t="s">
        <v>59</v>
      </c>
      <c r="J35" s="18"/>
      <c r="K35" s="41">
        <v>1.0</v>
      </c>
      <c r="L35" s="18"/>
      <c r="M35" s="42"/>
      <c r="N35" s="18"/>
      <c r="O35" s="43">
        <v>4.0</v>
      </c>
      <c r="P35" s="23"/>
      <c r="Q35" s="44" t="str">
        <f t="shared" si="3"/>
        <v>$4.00</v>
      </c>
      <c r="R35" s="23"/>
      <c r="S35" s="27"/>
    </row>
    <row r="36" ht="11.25" customHeight="1">
      <c r="A36" s="18"/>
      <c r="B36" s="19"/>
      <c r="C36" s="40" t="s">
        <v>60</v>
      </c>
      <c r="D36" s="18"/>
      <c r="E36" s="41" t="s">
        <v>61</v>
      </c>
      <c r="F36" s="18"/>
      <c r="G36" s="42"/>
      <c r="H36" s="18"/>
      <c r="I36" s="41" t="s">
        <v>57</v>
      </c>
      <c r="J36" s="18"/>
      <c r="K36" s="41">
        <v>1.0</v>
      </c>
      <c r="L36" s="18"/>
      <c r="M36" s="42"/>
      <c r="N36" s="18"/>
      <c r="O36" s="43">
        <v>1.9</v>
      </c>
      <c r="P36" s="23"/>
      <c r="Q36" s="44" t="str">
        <f t="shared" si="3"/>
        <v>$1.90</v>
      </c>
      <c r="R36" s="23"/>
      <c r="S36" s="27"/>
    </row>
    <row r="37" ht="11.25" customHeight="1">
      <c r="A37" s="18"/>
      <c r="B37" s="19"/>
      <c r="C37" s="40" t="s">
        <v>62</v>
      </c>
      <c r="D37" s="18"/>
      <c r="E37" s="41" t="s">
        <v>63</v>
      </c>
      <c r="F37" s="18"/>
      <c r="G37" s="42"/>
      <c r="H37" s="18"/>
      <c r="I37" s="41" t="s">
        <v>57</v>
      </c>
      <c r="J37" s="18"/>
      <c r="K37" s="41">
        <v>1.0</v>
      </c>
      <c r="L37" s="18"/>
      <c r="M37" s="42"/>
      <c r="N37" s="18"/>
      <c r="O37" s="43">
        <v>11.6</v>
      </c>
      <c r="P37" s="23"/>
      <c r="Q37" s="44" t="str">
        <f t="shared" si="3"/>
        <v>$11.60</v>
      </c>
      <c r="R37" s="23"/>
      <c r="S37" s="27"/>
    </row>
    <row r="38" ht="11.25" customHeight="1">
      <c r="A38" s="18"/>
      <c r="B38" s="19"/>
      <c r="C38" s="40" t="s">
        <v>62</v>
      </c>
      <c r="D38" s="18"/>
      <c r="E38" s="41" t="s">
        <v>64</v>
      </c>
      <c r="F38" s="18"/>
      <c r="G38" s="42"/>
      <c r="H38" s="18"/>
      <c r="I38" s="41" t="s">
        <v>57</v>
      </c>
      <c r="J38" s="18"/>
      <c r="K38" s="41">
        <v>1.0</v>
      </c>
      <c r="L38" s="18"/>
      <c r="M38" s="42"/>
      <c r="N38" s="18"/>
      <c r="O38" s="43">
        <v>3.99</v>
      </c>
      <c r="P38" s="23"/>
      <c r="Q38" s="44" t="str">
        <f t="shared" si="3"/>
        <v>$3.99</v>
      </c>
      <c r="R38" s="23"/>
      <c r="S38" s="27"/>
    </row>
    <row r="39" ht="11.25" customHeight="1">
      <c r="A39" s="18"/>
      <c r="B39" s="19"/>
      <c r="C39" s="40" t="s">
        <v>65</v>
      </c>
      <c r="D39" s="18"/>
      <c r="E39" s="41" t="s">
        <v>66</v>
      </c>
      <c r="F39" s="18"/>
      <c r="G39" s="42"/>
      <c r="H39" s="18"/>
      <c r="I39" s="41" t="s">
        <v>67</v>
      </c>
      <c r="J39" s="18"/>
      <c r="K39" s="41">
        <v>4.0</v>
      </c>
      <c r="L39" s="18"/>
      <c r="M39" s="42"/>
      <c r="N39" s="18"/>
      <c r="O39" s="43">
        <v>0.465</v>
      </c>
      <c r="P39" s="23"/>
      <c r="Q39" s="44" t="str">
        <f t="shared" si="3"/>
        <v>$1.86</v>
      </c>
      <c r="R39" s="23"/>
      <c r="S39" s="27"/>
    </row>
    <row r="40" ht="11.25" customHeight="1">
      <c r="A40" s="18"/>
      <c r="B40" s="19"/>
      <c r="C40" s="40" t="s">
        <v>68</v>
      </c>
      <c r="D40" s="18"/>
      <c r="E40" s="42"/>
      <c r="F40" s="18"/>
      <c r="G40" s="42"/>
      <c r="H40" s="18"/>
      <c r="I40" s="41" t="s">
        <v>67</v>
      </c>
      <c r="J40" s="18"/>
      <c r="K40" s="41">
        <v>1.0</v>
      </c>
      <c r="L40" s="18"/>
      <c r="M40" s="42"/>
      <c r="N40" s="18"/>
      <c r="O40" s="43">
        <v>5.65</v>
      </c>
      <c r="P40" s="23"/>
      <c r="Q40" s="44" t="str">
        <f t="shared" si="3"/>
        <v>$5.65</v>
      </c>
      <c r="R40" s="23"/>
      <c r="S40" s="27"/>
    </row>
    <row r="41" ht="11.25" customHeight="1">
      <c r="A41" s="18"/>
      <c r="B41" s="19"/>
      <c r="C41" s="45"/>
      <c r="D41" s="18"/>
      <c r="E41" s="42"/>
      <c r="F41" s="18"/>
      <c r="G41" s="42"/>
      <c r="H41" s="18"/>
      <c r="I41" s="42"/>
      <c r="J41" s="18"/>
      <c r="K41" s="42"/>
      <c r="L41" s="18"/>
      <c r="M41" s="42"/>
      <c r="N41" s="18"/>
      <c r="O41" s="44"/>
      <c r="P41" s="23"/>
      <c r="Q41" s="44" t="str">
        <f t="shared" si="3"/>
        <v>$0.00</v>
      </c>
      <c r="R41" s="23"/>
      <c r="S41" s="27"/>
    </row>
    <row r="42" ht="11.25" customHeight="1">
      <c r="A42" s="18"/>
      <c r="B42" s="19"/>
      <c r="C42" s="46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47" t="s">
        <v>31</v>
      </c>
      <c r="P42" s="47"/>
      <c r="Q42" s="48" t="str">
        <f>SUM(Q34:Q41)</f>
        <v>$38.60</v>
      </c>
      <c r="R42" s="23"/>
      <c r="S42" s="27"/>
    </row>
    <row r="43" ht="11.25" customHeight="1">
      <c r="A43" s="18"/>
      <c r="B43" s="19"/>
      <c r="C43" s="38" t="s">
        <v>69</v>
      </c>
      <c r="D43" s="3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23"/>
      <c r="P43" s="23"/>
      <c r="Q43" s="23"/>
      <c r="R43" s="23"/>
      <c r="S43" s="27"/>
    </row>
    <row r="44" ht="11.25" customHeight="1">
      <c r="A44" s="18"/>
      <c r="B44" s="19"/>
      <c r="C44" s="40" t="s">
        <v>70</v>
      </c>
      <c r="D44" s="18"/>
      <c r="E44" s="41" t="s">
        <v>71</v>
      </c>
      <c r="F44" s="18"/>
      <c r="G44" s="42"/>
      <c r="H44" s="18"/>
      <c r="I44" s="41" t="s">
        <v>29</v>
      </c>
      <c r="J44" s="18"/>
      <c r="K44" s="41">
        <v>1.0</v>
      </c>
      <c r="L44" s="18"/>
      <c r="M44" s="42"/>
      <c r="N44" s="18"/>
      <c r="O44" s="43">
        <v>5.95</v>
      </c>
      <c r="P44" s="23"/>
      <c r="Q44" s="44" t="str">
        <f t="shared" ref="Q44:Q51" si="4">K44*O44</f>
        <v>$5.95</v>
      </c>
      <c r="R44" s="23"/>
      <c r="S44" s="27"/>
    </row>
    <row r="45" ht="11.25" customHeight="1">
      <c r="A45" s="18"/>
      <c r="B45" s="19"/>
      <c r="C45" s="40" t="s">
        <v>72</v>
      </c>
      <c r="D45" s="18"/>
      <c r="E45" s="41" t="s">
        <v>73</v>
      </c>
      <c r="F45" s="18"/>
      <c r="G45" s="42"/>
      <c r="H45" s="18"/>
      <c r="I45" s="41" t="s">
        <v>35</v>
      </c>
      <c r="J45" s="18"/>
      <c r="K45" s="41">
        <v>6.0</v>
      </c>
      <c r="L45" s="18"/>
      <c r="M45" s="42"/>
      <c r="N45" s="18"/>
      <c r="O45" s="43">
        <v>9.47</v>
      </c>
      <c r="P45" s="23"/>
      <c r="Q45" s="44" t="str">
        <f t="shared" si="4"/>
        <v>$56.82</v>
      </c>
      <c r="R45" s="23"/>
      <c r="S45" s="27"/>
    </row>
    <row r="46" ht="11.25" customHeight="1">
      <c r="A46" s="18"/>
      <c r="B46" s="19"/>
      <c r="C46" s="40" t="s">
        <v>74</v>
      </c>
      <c r="D46" s="18"/>
      <c r="E46" s="49" t="s">
        <v>75</v>
      </c>
      <c r="F46" s="18"/>
      <c r="G46" s="42"/>
      <c r="H46" s="18"/>
      <c r="I46" s="41" t="s">
        <v>57</v>
      </c>
      <c r="J46" s="18"/>
      <c r="K46" s="41">
        <v>2.0</v>
      </c>
      <c r="L46" s="18"/>
      <c r="M46" s="42"/>
      <c r="N46" s="18"/>
      <c r="O46" s="43">
        <v>10.1</v>
      </c>
      <c r="P46" s="23"/>
      <c r="Q46" s="44" t="str">
        <f t="shared" si="4"/>
        <v>$20.20</v>
      </c>
      <c r="R46" s="23"/>
      <c r="S46" s="27"/>
    </row>
    <row r="47" ht="11.25" customHeight="1">
      <c r="A47" s="18"/>
      <c r="B47" s="19"/>
      <c r="C47" s="40" t="s">
        <v>76</v>
      </c>
      <c r="D47" s="18"/>
      <c r="E47" s="41" t="s">
        <v>77</v>
      </c>
      <c r="F47" s="18"/>
      <c r="G47" s="42"/>
      <c r="H47" s="18"/>
      <c r="I47" s="41" t="s">
        <v>57</v>
      </c>
      <c r="J47" s="18"/>
      <c r="K47" s="41">
        <v>2.0</v>
      </c>
      <c r="L47" s="18"/>
      <c r="M47" s="42"/>
      <c r="N47" s="18"/>
      <c r="O47" s="43">
        <v>4.5</v>
      </c>
      <c r="P47" s="23"/>
      <c r="Q47" s="44" t="str">
        <f t="shared" si="4"/>
        <v>$9.00</v>
      </c>
      <c r="R47" s="23"/>
      <c r="S47" s="27"/>
    </row>
    <row r="48" ht="11.25" customHeight="1">
      <c r="A48" s="18"/>
      <c r="B48" s="19"/>
      <c r="C48" s="45"/>
      <c r="D48" s="18"/>
      <c r="E48" s="42"/>
      <c r="F48" s="18"/>
      <c r="G48" s="42"/>
      <c r="H48" s="18"/>
      <c r="I48" s="42"/>
      <c r="J48" s="18"/>
      <c r="K48" s="42"/>
      <c r="L48" s="18"/>
      <c r="M48" s="42"/>
      <c r="N48" s="18"/>
      <c r="O48" s="44"/>
      <c r="P48" s="23"/>
      <c r="Q48" s="44" t="str">
        <f t="shared" si="4"/>
        <v>$0.00</v>
      </c>
      <c r="R48" s="23"/>
      <c r="S48" s="27"/>
    </row>
    <row r="49" ht="11.25" customHeight="1">
      <c r="A49" s="18"/>
      <c r="B49" s="19"/>
      <c r="C49" s="45"/>
      <c r="D49" s="18"/>
      <c r="E49" s="42"/>
      <c r="F49" s="18"/>
      <c r="G49" s="42"/>
      <c r="H49" s="18"/>
      <c r="I49" s="42"/>
      <c r="J49" s="18"/>
      <c r="K49" s="42"/>
      <c r="L49" s="18"/>
      <c r="M49" s="42"/>
      <c r="N49" s="18"/>
      <c r="O49" s="44"/>
      <c r="P49" s="23"/>
      <c r="Q49" s="44" t="str">
        <f t="shared" si="4"/>
        <v>$0.00</v>
      </c>
      <c r="R49" s="23"/>
      <c r="S49" s="27"/>
    </row>
    <row r="50" ht="11.25" customHeight="1">
      <c r="A50" s="18"/>
      <c r="B50" s="19"/>
      <c r="C50" s="45"/>
      <c r="D50" s="18"/>
      <c r="E50" s="42"/>
      <c r="F50" s="18"/>
      <c r="G50" s="42"/>
      <c r="H50" s="18"/>
      <c r="I50" s="42"/>
      <c r="J50" s="18"/>
      <c r="K50" s="42"/>
      <c r="L50" s="18"/>
      <c r="M50" s="42"/>
      <c r="N50" s="18"/>
      <c r="O50" s="44"/>
      <c r="P50" s="23"/>
      <c r="Q50" s="44" t="str">
        <f t="shared" si="4"/>
        <v>$0.00</v>
      </c>
      <c r="R50" s="23"/>
      <c r="S50" s="27"/>
    </row>
    <row r="51" ht="11.25" customHeight="1">
      <c r="A51" s="18"/>
      <c r="B51" s="19"/>
      <c r="C51" s="45"/>
      <c r="D51" s="18"/>
      <c r="E51" s="42"/>
      <c r="F51" s="18"/>
      <c r="G51" s="42"/>
      <c r="H51" s="18"/>
      <c r="I51" s="42"/>
      <c r="J51" s="18"/>
      <c r="K51" s="42"/>
      <c r="L51" s="18"/>
      <c r="M51" s="42"/>
      <c r="N51" s="18"/>
      <c r="O51" s="44"/>
      <c r="P51" s="23"/>
      <c r="Q51" s="44" t="str">
        <f t="shared" si="4"/>
        <v>$0.00</v>
      </c>
      <c r="R51" s="23"/>
      <c r="S51" s="27"/>
    </row>
    <row r="52" ht="11.25" customHeight="1">
      <c r="A52" s="18"/>
      <c r="B52" s="19"/>
      <c r="C52" s="46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47" t="s">
        <v>31</v>
      </c>
      <c r="P52" s="47"/>
      <c r="Q52" s="48" t="str">
        <f>SUM(Q44:Q51)</f>
        <v>$91.97</v>
      </c>
      <c r="R52" s="23"/>
      <c r="S52" s="27"/>
    </row>
    <row r="53" ht="11.25" customHeight="1">
      <c r="A53" s="18"/>
      <c r="B53" s="19"/>
      <c r="C53" s="38" t="s">
        <v>78</v>
      </c>
      <c r="D53" s="3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23"/>
      <c r="P53" s="23"/>
      <c r="Q53" s="23"/>
      <c r="R53" s="23"/>
      <c r="S53" s="27"/>
    </row>
    <row r="54" ht="11.25" customHeight="1">
      <c r="A54" s="18"/>
      <c r="B54" s="19"/>
      <c r="C54" s="40" t="s">
        <v>79</v>
      </c>
      <c r="D54" s="18"/>
      <c r="E54" s="41" t="s">
        <v>80</v>
      </c>
      <c r="F54" s="18"/>
      <c r="G54" s="42"/>
      <c r="H54" s="18"/>
      <c r="I54" s="41" t="s">
        <v>81</v>
      </c>
      <c r="J54" s="18"/>
      <c r="K54" s="41">
        <v>1.0</v>
      </c>
      <c r="L54" s="18"/>
      <c r="M54" s="42"/>
      <c r="N54" s="18"/>
      <c r="O54" s="43">
        <v>30.0</v>
      </c>
      <c r="P54" s="23"/>
      <c r="Q54" s="44" t="str">
        <f t="shared" ref="Q54:Q61" si="5">K54*O54</f>
        <v>$30.00</v>
      </c>
      <c r="R54" s="23"/>
      <c r="S54" s="27"/>
    </row>
    <row r="55" ht="11.25" customHeight="1">
      <c r="A55" s="18"/>
      <c r="B55" s="19"/>
      <c r="C55" s="40" t="s">
        <v>82</v>
      </c>
      <c r="D55" s="18"/>
      <c r="E55" s="41" t="s">
        <v>83</v>
      </c>
      <c r="F55" s="18"/>
      <c r="G55" s="42"/>
      <c r="H55" s="18"/>
      <c r="I55" s="41" t="s">
        <v>81</v>
      </c>
      <c r="J55" s="18"/>
      <c r="K55" s="41">
        <v>1.0</v>
      </c>
      <c r="L55" s="18"/>
      <c r="M55" s="42"/>
      <c r="N55" s="18"/>
      <c r="O55" s="43">
        <v>30.0</v>
      </c>
      <c r="P55" s="23"/>
      <c r="Q55" s="44" t="str">
        <f t="shared" si="5"/>
        <v>$30.00</v>
      </c>
      <c r="R55" s="23"/>
      <c r="S55" s="27"/>
    </row>
    <row r="56" ht="11.25" customHeight="1">
      <c r="A56" s="18"/>
      <c r="B56" s="19"/>
      <c r="C56" s="40" t="s">
        <v>84</v>
      </c>
      <c r="D56" s="18"/>
      <c r="E56" s="41" t="s">
        <v>85</v>
      </c>
      <c r="F56" s="18"/>
      <c r="G56" s="42"/>
      <c r="H56" s="18"/>
      <c r="I56" s="41" t="s">
        <v>29</v>
      </c>
      <c r="J56" s="18"/>
      <c r="K56" s="41">
        <v>4.0</v>
      </c>
      <c r="L56" s="18"/>
      <c r="M56" s="42"/>
      <c r="N56" s="18"/>
      <c r="O56" s="43">
        <v>9.95</v>
      </c>
      <c r="P56" s="23"/>
      <c r="Q56" s="44" t="str">
        <f t="shared" si="5"/>
        <v>$39.80</v>
      </c>
      <c r="R56" s="23"/>
      <c r="S56" s="27"/>
    </row>
    <row r="57" ht="11.25" customHeight="1">
      <c r="A57" s="18"/>
      <c r="B57" s="19"/>
      <c r="C57" s="40" t="s">
        <v>86</v>
      </c>
      <c r="D57" s="18"/>
      <c r="E57" s="41" t="s">
        <v>87</v>
      </c>
      <c r="F57" s="18"/>
      <c r="G57" s="42"/>
      <c r="H57" s="18"/>
      <c r="I57" s="41" t="s">
        <v>59</v>
      </c>
      <c r="J57" s="18"/>
      <c r="K57" s="41">
        <v>1.0</v>
      </c>
      <c r="L57" s="18"/>
      <c r="M57" s="42"/>
      <c r="N57" s="18"/>
      <c r="O57" s="43">
        <v>20.0</v>
      </c>
      <c r="P57" s="23"/>
      <c r="Q57" s="44" t="str">
        <f t="shared" si="5"/>
        <v>$20.00</v>
      </c>
      <c r="R57" s="23"/>
      <c r="S57" s="27"/>
    </row>
    <row r="58" ht="11.25" customHeight="1">
      <c r="A58" s="18"/>
      <c r="B58" s="19"/>
      <c r="C58" s="40" t="s">
        <v>88</v>
      </c>
      <c r="D58" s="18"/>
      <c r="E58" s="41" t="s">
        <v>89</v>
      </c>
      <c r="F58" s="18"/>
      <c r="G58" s="42"/>
      <c r="H58" s="18"/>
      <c r="I58" s="41" t="s">
        <v>81</v>
      </c>
      <c r="J58" s="18"/>
      <c r="K58" s="41">
        <v>1.0</v>
      </c>
      <c r="L58" s="18"/>
      <c r="M58" s="42"/>
      <c r="N58" s="18"/>
      <c r="O58" s="43">
        <v>30.0</v>
      </c>
      <c r="P58" s="23"/>
      <c r="Q58" s="44" t="str">
        <f t="shared" si="5"/>
        <v>$30.00</v>
      </c>
      <c r="R58" s="23"/>
      <c r="S58" s="27"/>
    </row>
    <row r="59" ht="11.25" customHeight="1">
      <c r="A59" s="18"/>
      <c r="B59" s="19"/>
      <c r="C59" s="40" t="s">
        <v>90</v>
      </c>
      <c r="D59" s="18"/>
      <c r="E59" s="41" t="s">
        <v>91</v>
      </c>
      <c r="F59" s="18"/>
      <c r="G59" s="42"/>
      <c r="H59" s="18"/>
      <c r="I59" s="41" t="s">
        <v>57</v>
      </c>
      <c r="J59" s="18"/>
      <c r="K59" s="41">
        <v>1.0</v>
      </c>
      <c r="L59" s="18"/>
      <c r="M59" s="42"/>
      <c r="N59" s="18"/>
      <c r="O59" s="43">
        <v>0.5</v>
      </c>
      <c r="P59" s="23"/>
      <c r="Q59" s="44" t="str">
        <f t="shared" si="5"/>
        <v>$0.50</v>
      </c>
      <c r="R59" s="23"/>
      <c r="S59" s="27"/>
    </row>
    <row r="60" ht="11.25" customHeight="1">
      <c r="A60" s="18"/>
      <c r="B60" s="19"/>
      <c r="C60" s="45"/>
      <c r="D60" s="18"/>
      <c r="E60" s="42"/>
      <c r="F60" s="18"/>
      <c r="G60" s="42"/>
      <c r="H60" s="18"/>
      <c r="I60" s="42"/>
      <c r="J60" s="18"/>
      <c r="K60" s="42"/>
      <c r="L60" s="18"/>
      <c r="M60" s="42"/>
      <c r="N60" s="18"/>
      <c r="O60" s="44"/>
      <c r="P60" s="23"/>
      <c r="Q60" s="44" t="str">
        <f t="shared" si="5"/>
        <v>$0.00</v>
      </c>
      <c r="R60" s="23"/>
      <c r="S60" s="27"/>
    </row>
    <row r="61" ht="11.25" customHeight="1">
      <c r="A61" s="18"/>
      <c r="B61" s="19"/>
      <c r="C61" s="45"/>
      <c r="D61" s="18"/>
      <c r="E61" s="42"/>
      <c r="F61" s="18"/>
      <c r="G61" s="42"/>
      <c r="H61" s="18"/>
      <c r="I61" s="42"/>
      <c r="J61" s="18"/>
      <c r="K61" s="42"/>
      <c r="L61" s="18"/>
      <c r="M61" s="42"/>
      <c r="N61" s="18"/>
      <c r="O61" s="44"/>
      <c r="P61" s="23"/>
      <c r="Q61" s="44" t="str">
        <f t="shared" si="5"/>
        <v>$0.00</v>
      </c>
      <c r="R61" s="23"/>
      <c r="S61" s="27"/>
    </row>
    <row r="62" ht="12.75" customHeight="1">
      <c r="A62" s="18"/>
      <c r="B62" s="19"/>
      <c r="C62" s="46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47" t="s">
        <v>31</v>
      </c>
      <c r="P62" s="47"/>
      <c r="Q62" s="48" t="str">
        <f>SUM(Q54:Q61)</f>
        <v>$150.30</v>
      </c>
      <c r="R62" s="23"/>
      <c r="S62" s="27"/>
    </row>
    <row r="63" ht="11.25" customHeight="1">
      <c r="A63" s="18"/>
      <c r="B63" s="19"/>
      <c r="C63" s="46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23"/>
      <c r="P63" s="23"/>
      <c r="Q63" s="23"/>
      <c r="R63" s="23"/>
      <c r="S63" s="27"/>
    </row>
    <row r="64" ht="11.25" customHeight="1">
      <c r="A64" s="18"/>
      <c r="B64" s="19"/>
      <c r="C64" s="45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53" t="s">
        <v>92</v>
      </c>
      <c r="P64" s="54"/>
      <c r="Q64" s="55" t="str">
        <f>Q20+Q42+Q32+Q52+Q62</f>
        <v>$492.54</v>
      </c>
      <c r="R64" s="54"/>
      <c r="S64" s="27"/>
    </row>
    <row r="65" ht="6.75" customHeight="1">
      <c r="A65" s="18"/>
      <c r="B65" s="56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2"/>
      <c r="P65" s="22"/>
      <c r="Q65" s="22"/>
      <c r="R65" s="22"/>
      <c r="S65" s="57"/>
    </row>
  </sheetData>
  <mergeCells count="5">
    <mergeCell ref="C3:R3"/>
    <mergeCell ref="E4:N4"/>
    <mergeCell ref="K6:M6"/>
    <mergeCell ref="N6:Q6"/>
    <mergeCell ref="N7:O7"/>
  </mergeCells>
  <drawing r:id="rId1"/>
</worksheet>
</file>