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F:\대학\4학년\1학기\Capstone\Capstone\DataSheet\"/>
    </mc:Choice>
  </mc:AlternateContent>
  <xr:revisionPtr revIDLastSave="0" documentId="13_ncr:1_{CF215712-E389-4B41-936B-69D81574EB63}" xr6:coauthVersionLast="47" xr6:coauthVersionMax="47" xr10:uidLastSave="{00000000-0000-0000-0000-000000000000}"/>
  <bookViews>
    <workbookView xWindow="-120" yWindow="-120" windowWidth="26640" windowHeight="19305" firstSheet="3" activeTab="9" xr2:uid="{00000000-000D-0000-FFFF-FFFF00000000}"/>
  </bookViews>
  <sheets>
    <sheet name="TradableItem" sheetId="1" r:id="rId1"/>
    <sheet name="ItemShape" sheetId="2" r:id="rId2"/>
    <sheet name="Facility" sheetId="3" r:id="rId3"/>
    <sheet name="ShipWeapon" sheetId="4" r:id="rId4"/>
    <sheet name="ShipWeaponSpecialEffect" sheetId="9" r:id="rId5"/>
    <sheet name="EquipmentWeapon" sheetId="5" r:id="rId6"/>
    <sheet name="EquipmentShield" sheetId="6" r:id="rId7"/>
    <sheet name="EquipmentAssistant" sheetId="7" r:id="rId8"/>
    <sheet name="Race" sheetId="8" r:id="rId9"/>
    <sheet name="Language" sheetId="10" r:id="rId10"/>
  </sheets>
  <calcPr calcId="181029"/>
</workbook>
</file>

<file path=xl/calcChain.xml><?xml version="1.0" encoding="utf-8"?>
<calcChain xmlns="http://schemas.openxmlformats.org/spreadsheetml/2006/main">
  <c r="E5" i="6" l="1"/>
  <c r="D5" i="6"/>
  <c r="C5" i="6"/>
  <c r="E7" i="6"/>
  <c r="E4" i="6"/>
  <c r="D4" i="6"/>
  <c r="C4" i="6"/>
  <c r="E3" i="6"/>
  <c r="D3" i="6"/>
  <c r="E2" i="6"/>
  <c r="D2" i="6"/>
  <c r="D7" i="5"/>
  <c r="C7" i="5"/>
  <c r="C6" i="5"/>
  <c r="E5" i="5"/>
  <c r="C5" i="5"/>
  <c r="E12" i="5"/>
  <c r="D12" i="5"/>
  <c r="C12" i="5"/>
  <c r="E11" i="5"/>
  <c r="D11" i="5"/>
  <c r="C11" i="5"/>
  <c r="E10" i="5"/>
  <c r="D10" i="5"/>
  <c r="C10" i="5"/>
  <c r="E9" i="5"/>
  <c r="C9" i="5"/>
  <c r="C8" i="5"/>
  <c r="C3" i="5"/>
  <c r="D2" i="5"/>
  <c r="C2" i="5"/>
  <c r="N38" i="1"/>
  <c r="L38" i="1"/>
  <c r="N37" i="1"/>
  <c r="L37" i="1"/>
  <c r="N36" i="1"/>
  <c r="L36" i="1"/>
  <c r="N35" i="1"/>
  <c r="L35" i="1"/>
  <c r="N34" i="1"/>
  <c r="L34" i="1"/>
  <c r="N33" i="1"/>
  <c r="L33" i="1"/>
  <c r="N32" i="1"/>
  <c r="L32" i="1"/>
  <c r="N31" i="1"/>
  <c r="L31" i="1"/>
  <c r="N30" i="1"/>
  <c r="L30" i="1"/>
  <c r="N29" i="1"/>
  <c r="L29" i="1"/>
  <c r="N28" i="1"/>
  <c r="L28" i="1"/>
  <c r="N27" i="1"/>
  <c r="L27" i="1"/>
  <c r="N26" i="1"/>
  <c r="L26" i="1"/>
  <c r="N25" i="1"/>
  <c r="L25" i="1"/>
  <c r="N24" i="1"/>
  <c r="L24" i="1"/>
  <c r="N23" i="1"/>
  <c r="L23" i="1"/>
  <c r="N22" i="1"/>
  <c r="L22" i="1"/>
  <c r="N21" i="1"/>
  <c r="L21" i="1"/>
  <c r="N20" i="1"/>
  <c r="L20" i="1"/>
  <c r="N19" i="1"/>
  <c r="L19" i="1"/>
  <c r="N18" i="1"/>
  <c r="L18" i="1"/>
  <c r="N17" i="1"/>
  <c r="L17" i="1"/>
  <c r="N16" i="1"/>
  <c r="L16" i="1"/>
  <c r="N15" i="1"/>
  <c r="L15" i="1"/>
  <c r="N14" i="1"/>
  <c r="L14" i="1"/>
  <c r="N13" i="1"/>
  <c r="L13" i="1"/>
  <c r="N12" i="1"/>
  <c r="L12" i="1"/>
  <c r="N11" i="1"/>
  <c r="L11" i="1"/>
  <c r="N10" i="1"/>
  <c r="L10" i="1"/>
  <c r="N9" i="1"/>
  <c r="L9" i="1"/>
  <c r="N8" i="1"/>
  <c r="L8" i="1"/>
  <c r="N7" i="1"/>
  <c r="L7" i="1"/>
  <c r="N6" i="1"/>
  <c r="L6" i="1"/>
  <c r="N5" i="1"/>
  <c r="L5" i="1"/>
  <c r="N4" i="1"/>
  <c r="L4" i="1"/>
  <c r="N3" i="1"/>
  <c r="L3" i="1"/>
  <c r="N2" i="1"/>
  <c r="L2" i="1"/>
</calcChain>
</file>

<file path=xl/sharedStrings.xml><?xml version="1.0" encoding="utf-8"?>
<sst xmlns="http://schemas.openxmlformats.org/spreadsheetml/2006/main" count="1515" uniqueCount="1101">
  <si>
    <t>id</t>
  </si>
  <si>
    <t>planet</t>
  </si>
  <si>
    <t>tier</t>
  </si>
  <si>
    <t>모양</t>
  </si>
  <si>
    <t>SIS</t>
  </si>
  <si>
    <t>T1</t>
  </si>
  <si>
    <t>item.name.0</t>
  </si>
  <si>
    <t>item.description.0</t>
  </si>
  <si>
    <t>item.name.1</t>
  </si>
  <si>
    <t>날카로운 이빨</t>
  </si>
  <si>
    <t>item.description.1</t>
  </si>
  <si>
    <t>item.name.2</t>
  </si>
  <si>
    <t>단단한 비늘</t>
  </si>
  <si>
    <t>item.description.2</t>
  </si>
  <si>
    <t>T2</t>
  </si>
  <si>
    <t>item.name.3</t>
  </si>
  <si>
    <t>진주</t>
  </si>
  <si>
    <t>item.description.3</t>
  </si>
  <si>
    <t>item.name.4</t>
  </si>
  <si>
    <t>관상용 산호</t>
  </si>
  <si>
    <t>item.description.4</t>
  </si>
  <si>
    <t>item.name.5</t>
  </si>
  <si>
    <t>삼중수소</t>
  </si>
  <si>
    <t>item.description.5</t>
  </si>
  <si>
    <t>T3</t>
  </si>
  <si>
    <t>item.name.6</t>
  </si>
  <si>
    <t>쪽빛 단괴</t>
  </si>
  <si>
    <t>item.description.6</t>
  </si>
  <si>
    <t>item.name.7</t>
  </si>
  <si>
    <t>마법의 소라고둥</t>
  </si>
  <si>
    <t>item.description.7</t>
  </si>
  <si>
    <t>CCK</t>
  </si>
  <si>
    <t>item.name.8</t>
  </si>
  <si>
    <t>자색 고사리</t>
  </si>
  <si>
    <t>item.description.8</t>
  </si>
  <si>
    <t>item.name.9</t>
  </si>
  <si>
    <t>독성 고사리</t>
  </si>
  <si>
    <t>item.description.9</t>
  </si>
  <si>
    <t>item.name.10</t>
  </si>
  <si>
    <t>단단한 씨앗</t>
  </si>
  <si>
    <t>item.description.10</t>
  </si>
  <si>
    <t>item.name.11</t>
  </si>
  <si>
    <t>가벼운 씨앗</t>
  </si>
  <si>
    <t>item.description.11</t>
  </si>
  <si>
    <t>item.name.12</t>
  </si>
  <si>
    <t>알 수 없는 씨앗</t>
  </si>
  <si>
    <t>item.description.12</t>
  </si>
  <si>
    <t>item.name.13</t>
  </si>
  <si>
    <t>수상한 육포</t>
  </si>
  <si>
    <t>item.description.13</t>
  </si>
  <si>
    <t>item.name.14</t>
  </si>
  <si>
    <t>폭발형 씨앗</t>
  </si>
  <si>
    <t>item.description.14</t>
  </si>
  <si>
    <t>item.name.15</t>
  </si>
  <si>
    <t>알 껍질</t>
  </si>
  <si>
    <t>item.description.15</t>
  </si>
  <si>
    <t>item.name.16</t>
  </si>
  <si>
    <t>굼벵이</t>
  </si>
  <si>
    <t>item.description.16</t>
  </si>
  <si>
    <t>ICM</t>
  </si>
  <si>
    <t>item.name.17</t>
  </si>
  <si>
    <t>단단한 얼음조각</t>
  </si>
  <si>
    <t>item.description.17</t>
  </si>
  <si>
    <t>item.name.18</t>
  </si>
  <si>
    <t>얼어붙은 수액</t>
  </si>
  <si>
    <t>item.description.18</t>
  </si>
  <si>
    <t>item.name.19</t>
  </si>
  <si>
    <t>따뜻한 모피</t>
  </si>
  <si>
    <t>item.description.19</t>
  </si>
  <si>
    <t>item.name.20</t>
  </si>
  <si>
    <t>거대한 육포</t>
  </si>
  <si>
    <t>item.description.20</t>
  </si>
  <si>
    <t>item.name.21</t>
  </si>
  <si>
    <t>얼음 조각상</t>
  </si>
  <si>
    <t>item.description.21</t>
  </si>
  <si>
    <t>item.name.22</t>
  </si>
  <si>
    <t>차가운 금속</t>
  </si>
  <si>
    <t>item.description.22</t>
  </si>
  <si>
    <t>RCE</t>
  </si>
  <si>
    <t>item.name.23</t>
  </si>
  <si>
    <t>목재</t>
  </si>
  <si>
    <t>item.description.23</t>
  </si>
  <si>
    <t>item.name.24</t>
  </si>
  <si>
    <t>item.description.24</t>
  </si>
  <si>
    <t>item.name.25</t>
  </si>
  <si>
    <t>곡물</t>
  </si>
  <si>
    <t>item.description.25</t>
  </si>
  <si>
    <t>item.name.26</t>
  </si>
  <si>
    <t>생고기</t>
  </si>
  <si>
    <t>item.description.26</t>
  </si>
  <si>
    <t>item.name.27</t>
  </si>
  <si>
    <t>금</t>
  </si>
  <si>
    <t>item.description.27</t>
  </si>
  <si>
    <t>item.name.28</t>
  </si>
  <si>
    <t>광학 렌즈</t>
  </si>
  <si>
    <t>item.description.28</t>
  </si>
  <si>
    <t>item.name.29</t>
  </si>
  <si>
    <t>원자로</t>
  </si>
  <si>
    <t>item.description.29</t>
  </si>
  <si>
    <t>item.name.30</t>
  </si>
  <si>
    <t>소</t>
  </si>
  <si>
    <t>item.description.30</t>
  </si>
  <si>
    <t>KTL</t>
  </si>
  <si>
    <t>item.name.31</t>
  </si>
  <si>
    <t>램프</t>
  </si>
  <si>
    <t>item.description.31</t>
  </si>
  <si>
    <t>item.name.32</t>
  </si>
  <si>
    <t>바늘</t>
  </si>
  <si>
    <t>item.description.32</t>
  </si>
  <si>
    <t>item.name.33</t>
  </si>
  <si>
    <t>불길한 서적</t>
  </si>
  <si>
    <t>item.description.33</t>
  </si>
  <si>
    <t>item.name.34</t>
  </si>
  <si>
    <t>천</t>
  </si>
  <si>
    <t>item.description.34</t>
  </si>
  <si>
    <t>item.name.35</t>
  </si>
  <si>
    <t>눈동자</t>
  </si>
  <si>
    <t>item.description.35</t>
  </si>
  <si>
    <t>item.name.36</t>
  </si>
  <si>
    <t>이빨</t>
  </si>
  <si>
    <t>item.description.36</t>
  </si>
  <si>
    <t>액자 위치</t>
  </si>
  <si>
    <t>시설 분류</t>
  </si>
  <si>
    <t>시설 이름</t>
  </si>
  <si>
    <t>설명</t>
  </si>
  <si>
    <t>2단계 파괴 임계값</t>
  </si>
  <si>
    <t>1단계 파괴 임계값</t>
  </si>
  <si>
    <t>내구도</t>
  </si>
  <si>
    <t>효과</t>
  </si>
  <si>
    <t>가격(COMA)</t>
  </si>
  <si>
    <t>전력 소비량(kW)</t>
  </si>
  <si>
    <t>문 위치</t>
  </si>
  <si>
    <t>외갑판</t>
  </si>
  <si>
    <t>외갑판 Lv.1</t>
  </si>
  <si>
    <t>함선 무기 피격 시, 피해량 감소</t>
  </si>
  <si>
    <t>-</t>
  </si>
  <si>
    <t>외갑판 Lv.2</t>
  </si>
  <si>
    <t>함선 방어력 +5%</t>
  </si>
  <si>
    <t>외갑판 Lv.3</t>
  </si>
  <si>
    <t>함선 방어력 +10%</t>
  </si>
  <si>
    <t>엔진실</t>
  </si>
  <si>
    <t>엔진실 Lv.1</t>
  </si>
  <si>
    <t>회피율, 연료 효율, 연료 보관 용량 증가</t>
  </si>
  <si>
    <t>연료 소모량 10
연료 보관 용량 150.0L</t>
  </si>
  <si>
    <t>2x2</t>
  </si>
  <si>
    <t>(1,0,우)</t>
  </si>
  <si>
    <t>엔진실 Lv.2</t>
  </si>
  <si>
    <t>연료 소모량 8
연료 보관 용량 200.0L
회피율 +2%
연료 효율 +5%</t>
  </si>
  <si>
    <t>3x2</t>
  </si>
  <si>
    <t>(2,1,우)</t>
  </si>
  <si>
    <t>엔진실 Lv.3</t>
  </si>
  <si>
    <t>연료 소모량 5
연료 보관 용량 200.0L
회피율 +5%
연료 효율 +10%</t>
  </si>
  <si>
    <t>3x3</t>
  </si>
  <si>
    <t>조종실</t>
  </si>
  <si>
    <t>조종실 Lv.1</t>
  </si>
  <si>
    <t>회피율, 연료 효율 증가</t>
  </si>
  <si>
    <t>(0,0,하)</t>
  </si>
  <si>
    <t>조종실 Lv.2</t>
  </si>
  <si>
    <t>회피율 +5%
연료 효율 +2%</t>
  </si>
  <si>
    <t>(1,0,하)</t>
  </si>
  <si>
    <t>조종실 Lv.3</t>
  </si>
  <si>
    <t>회피율 +10%
연료 효율 +5%</t>
  </si>
  <si>
    <t>(0,0,좌)
(2,0,우)</t>
  </si>
  <si>
    <t>산소실</t>
  </si>
  <si>
    <t>산소실 Lv.1</t>
  </si>
  <si>
    <t>함선 내부 산소 농도 증가</t>
  </si>
  <si>
    <t>초당 산소 농도 5% 증가</t>
  </si>
  <si>
    <t>2x1</t>
  </si>
  <si>
    <t>산소실 Lv.2</t>
  </si>
  <si>
    <t>초당 산소 농도 8% 증가</t>
  </si>
  <si>
    <t>전력실</t>
  </si>
  <si>
    <t>전력실 Lv.1</t>
  </si>
  <si>
    <t>함선 전력 공급</t>
  </si>
  <si>
    <t>(1,1,우)</t>
  </si>
  <si>
    <t>전력실 Lv.2</t>
  </si>
  <si>
    <t>전력실 Lv.3</t>
  </si>
  <si>
    <t>4x4</t>
  </si>
  <si>
    <t>조준석</t>
  </si>
  <si>
    <t>조준석 Lv.1</t>
  </si>
  <si>
    <t>함선 무기 명중률 증가</t>
  </si>
  <si>
    <t>명중률 +10%</t>
  </si>
  <si>
    <t>조준석 Lv.2</t>
  </si>
  <si>
    <t>명중률 +20%</t>
  </si>
  <si>
    <t>탄약고</t>
  </si>
  <si>
    <t>탄약고 Lv.1</t>
  </si>
  <si>
    <t>함선 무기 피해량, 충전속도 증가</t>
  </si>
  <si>
    <t>초당 함선 무기 충전량 +10%
미사일 사용 가능</t>
  </si>
  <si>
    <t>탄약고 Lv.2</t>
  </si>
  <si>
    <t>초당 함선 무기 충전량 +20%
함선 무기 피해량 +10%
레일건 사용 가능</t>
  </si>
  <si>
    <t>창고</t>
  </si>
  <si>
    <t>일반 창고(소)</t>
  </si>
  <si>
    <t>무역품 상온 보관 가능</t>
  </si>
  <si>
    <t>(0,1,좌)</t>
  </si>
  <si>
    <t>일반 창고(중)</t>
  </si>
  <si>
    <t>일반 창고(대)</t>
  </si>
  <si>
    <t>온도조절창고(소)</t>
  </si>
  <si>
    <t>온도 조절 가능</t>
  </si>
  <si>
    <t>온도조절창고(중)</t>
  </si>
  <si>
    <t>온도조절창고(대)</t>
  </si>
  <si>
    <t>철창(소)</t>
  </si>
  <si>
    <t>동물' 무역품 보관 가능</t>
  </si>
  <si>
    <t>철창(중)</t>
  </si>
  <si>
    <t>철창(대)</t>
  </si>
  <si>
    <t>배리어실</t>
  </si>
  <si>
    <t>배리어실 Lv.1</t>
  </si>
  <si>
    <t>함선 배리어 피해흡수량, 복구속도 증가</t>
  </si>
  <si>
    <t>배리어 피해흡수량 +500
초당 피해 복구량 +5</t>
  </si>
  <si>
    <t>(2,0,하)</t>
  </si>
  <si>
    <t>배리어실 Lv.2</t>
  </si>
  <si>
    <t>배리어 피해흡수량 +800
초당 피해 복구량 +8</t>
  </si>
  <si>
    <t>의무실</t>
  </si>
  <si>
    <t>의무실 Lv.1</t>
  </si>
  <si>
    <t>시설 내부 선원 체력 회복</t>
  </si>
  <si>
    <t>초당 체력 3% 회복</t>
  </si>
  <si>
    <t>의무실 Lv.2</t>
  </si>
  <si>
    <t>초당 체력 6% 회복</t>
  </si>
  <si>
    <t>선원 숙소</t>
  </si>
  <si>
    <t>생활관</t>
  </si>
  <si>
    <t>선원 최대 고용 수 증가</t>
  </si>
  <si>
    <t>최대 고용 수 +6</t>
  </si>
  <si>
    <t>4x2</t>
  </si>
  <si>
    <t>큰 생활관</t>
  </si>
  <si>
    <t>최대 고용 수 +10</t>
  </si>
  <si>
    <t>4x3</t>
  </si>
  <si>
    <t>(3,1,우)</t>
  </si>
  <si>
    <t>텔레포터</t>
  </si>
  <si>
    <t>위치전환기</t>
  </si>
  <si>
    <t>무역품 거래, 적 함선 침투</t>
  </si>
  <si>
    <t>물품 판매 가능
적 함선에 무작위 전송 가능</t>
  </si>
  <si>
    <t>1x1</t>
  </si>
  <si>
    <t>생활시설</t>
  </si>
  <si>
    <t>오락실</t>
  </si>
  <si>
    <t>선원 사기 증가</t>
  </si>
  <si>
    <t>함선 내 선원 사기 +3</t>
  </si>
  <si>
    <t>수면실</t>
  </si>
  <si>
    <t>함선 내 선원 사기 +1</t>
  </si>
  <si>
    <t>사우나</t>
  </si>
  <si>
    <t>함선 내 선원 사기 +2</t>
  </si>
  <si>
    <t>영화관</t>
  </si>
  <si>
    <t>함선 내 선원 사기 +4</t>
  </si>
  <si>
    <t>(0,2,좌)
(3,2,우)</t>
  </si>
  <si>
    <t>복도</t>
  </si>
  <si>
    <t>선원 이동 속도 증가</t>
  </si>
  <si>
    <t>선원 이동 속도 +10%</t>
  </si>
  <si>
    <t>문</t>
  </si>
  <si>
    <t>딜레이 없이 시설 간 이동 가능</t>
  </si>
  <si>
    <t>벽 통과</t>
  </si>
  <si>
    <t>레이저</t>
  </si>
  <si>
    <t>SLS-1</t>
  </si>
  <si>
    <t>가장 기초적인 형태의 레이저 무기</t>
  </si>
  <si>
    <t>SLS-2</t>
  </si>
  <si>
    <t>조금 진화된 레이저 무기</t>
  </si>
  <si>
    <t>SLS-3</t>
  </si>
  <si>
    <t>제법 진화된 레이저 무기</t>
  </si>
  <si>
    <t>IG-1</t>
  </si>
  <si>
    <t>고속 충전이 가능한 모델입니다.</t>
  </si>
  <si>
    <t>IG-2</t>
  </si>
  <si>
    <t>급속 충전이 가능해졌습니다</t>
  </si>
  <si>
    <t>IG-3</t>
  </si>
  <si>
    <t>급속 충전, 급속 전투!</t>
  </si>
  <si>
    <t>미사일</t>
  </si>
  <si>
    <t>MS-7</t>
  </si>
  <si>
    <t>원시적인 미사일 무기</t>
  </si>
  <si>
    <t>미사일탄</t>
  </si>
  <si>
    <t>MS-12</t>
  </si>
  <si>
    <t>진보된 미사일 무기</t>
  </si>
  <si>
    <t>MS-70</t>
  </si>
  <si>
    <t>한층 더 진보된 미사일 무기</t>
  </si>
  <si>
    <t>레일건</t>
  </si>
  <si>
    <t>CRG-1</t>
  </si>
  <si>
    <t>초음속탄을 날리는 가장 진보된 무기</t>
  </si>
  <si>
    <t>초음속탄</t>
  </si>
  <si>
    <t>CRG-2</t>
  </si>
  <si>
    <t>초음속탄을 날리는 한층 더 진보된 무기</t>
  </si>
  <si>
    <t>CRG-3</t>
  </si>
  <si>
    <t>초음속탄을 날리는 무기 기술의 최종체</t>
  </si>
  <si>
    <t>묵직한 막대기는 긴 역사상 훌륭한 무기로서 사용되어 왔습니다.</t>
  </si>
  <si>
    <t>밝게 빛나는, 크고 단단한 막대기입니다.</t>
  </si>
  <si>
    <t>ALL</t>
  </si>
  <si>
    <t>위협적인 전류가 흐르는 진압봉입니다.</t>
  </si>
  <si>
    <t>해적 Lv.1</t>
  </si>
  <si>
    <t>해적 Lv.1 전용 무기</t>
  </si>
  <si>
    <t>해적 Lv.2</t>
  </si>
  <si>
    <t>해적 Lv.2 전용 무기</t>
  </si>
  <si>
    <t>해적 Lv.3</t>
  </si>
  <si>
    <t>해적 Lv.3 전용 무기</t>
  </si>
  <si>
    <t>해적 Lv.4</t>
  </si>
  <si>
    <t>해적 Lv.4 전용 무기</t>
  </si>
  <si>
    <t>해적 Lv.5</t>
  </si>
  <si>
    <t>해적 Lv.5 전용 무기</t>
  </si>
  <si>
    <t>바다로 뒤덮인 행성에서 드물게 발견되는 유물입니다.
그들조차 어떻게 만들었는지 모릅니다.</t>
  </si>
  <si>
    <t>높은 산에 서식하는 거대한 조류의 발톱을 가공하여 만든 단검입니다.</t>
  </si>
  <si>
    <t>인간형 종족이 만든 진화의 산물입니다.</t>
  </si>
  <si>
    <t>충격을 분산시켜줍니다.
충분할지는 모르겠습니다.</t>
  </si>
  <si>
    <t>어떤 생물체의 가죽을 강하게 압축시켜 만든 선원복입니다. 강렬한 누린내가 뇌를 강타합니다.</t>
  </si>
  <si>
    <t>여러 행성의 금속을 섞어 만든 합금을 강하게 압축시켜 만든 선원복입니다. 잘 접으면 무기로도 쓸 수 있을 것 같습니다.</t>
  </si>
  <si>
    <t>해적 공용 방어구</t>
  </si>
  <si>
    <t>다른 생물에 기생하여 살아가는, 부정형 종족 행성 출신의 저지능 생물체입니다. 가끔 착용자의 몸을 간지럼 태웁니다.</t>
  </si>
  <si>
    <t>고밀도로 압축된 액체가 끊임없이 순환하며 충격을 흡수하는 특수복입니다. 장시간 착용 시, 동상에 주의하세요.</t>
  </si>
  <si>
    <t>아무 것도 착용하지 않은 상태</t>
  </si>
  <si>
    <t>함선이 지금보다 잦은 고장이 발생하던 시절에 수리공이 휴대하던 수리키트의 일부입니다.</t>
  </si>
  <si>
    <t>무엇이든 고칠 수 있는 수리키트입니다! (단, 생물은 수리가 불가능합니다)</t>
  </si>
  <si>
    <t>빠르게 생물의 신체를 복구시킵니다.</t>
  </si>
  <si>
    <t>은하의 방향을 알려주는 나침반입니다.</t>
  </si>
  <si>
    <t>함선 무기의 조준을 자동으로 도와주는 친절한 장치입니다.</t>
  </si>
  <si>
    <t>사고 기관을 보조해주는 첨단 기술의 집합체입니다.</t>
  </si>
  <si>
    <t>해적 보조 장치</t>
  </si>
  <si>
    <t>인간형</t>
  </si>
  <si>
    <t>O</t>
  </si>
  <si>
    <t>부정형</t>
  </si>
  <si>
    <t>X</t>
  </si>
  <si>
    <t>돌격기계형</t>
  </si>
  <si>
    <t>지원기계형</t>
  </si>
  <si>
    <t>짐승형</t>
  </si>
  <si>
    <t>곤충형</t>
  </si>
  <si>
    <t>name</t>
    <phoneticPr fontId="7" type="noConversion"/>
  </si>
  <si>
    <t>debug_name</t>
    <phoneticPr fontId="7" type="noConversion"/>
  </si>
  <si>
    <t>type</t>
    <phoneticPr fontId="7" type="noConversion"/>
  </si>
  <si>
    <t>temperature_min</t>
    <phoneticPr fontId="7" type="noConversion"/>
  </si>
  <si>
    <t>temperature_max</t>
    <phoneticPr fontId="7" type="noConversion"/>
  </si>
  <si>
    <t>shape</t>
    <phoneticPr fontId="7" type="noConversion"/>
  </si>
  <si>
    <t>capacity</t>
    <phoneticPr fontId="7" type="noConversion"/>
  </si>
  <si>
    <t>cost_base</t>
    <phoneticPr fontId="7" type="noConversion"/>
  </si>
  <si>
    <t>cost_min</t>
    <phoneticPr fontId="7" type="noConversion"/>
  </si>
  <si>
    <t>cost_max</t>
    <phoneticPr fontId="7" type="noConversion"/>
  </si>
  <si>
    <t>description</t>
    <phoneticPr fontId="7" type="noConversion"/>
  </si>
  <si>
    <t>cost_changerate</t>
    <phoneticPr fontId="7" type="noConversion"/>
  </si>
  <si>
    <t>소금 1</t>
    <phoneticPr fontId="7" type="noConversion"/>
  </si>
  <si>
    <t>소금 2</t>
    <phoneticPr fontId="7" type="noConversion"/>
  </si>
  <si>
    <t>id</t>
    <phoneticPr fontId="7" type="noConversion"/>
  </si>
  <si>
    <t>SplashDamage</t>
    <phoneticPr fontId="7" type="noConversion"/>
  </si>
  <si>
    <t>None</t>
    <phoneticPr fontId="7" type="noConversion"/>
  </si>
  <si>
    <t>weapon.effect.0</t>
  </si>
  <si>
    <t>weapon.effect.1</t>
    <phoneticPr fontId="7" type="noConversion"/>
  </si>
  <si>
    <t>weapon.effect.2</t>
    <phoneticPr fontId="7" type="noConversion"/>
  </si>
  <si>
    <t>BarriorBonusDamage</t>
    <phoneticPr fontId="7" type="noConversion"/>
  </si>
  <si>
    <t>Spice</t>
  </si>
  <si>
    <t>Livestock</t>
  </si>
  <si>
    <t>Weapon</t>
  </si>
  <si>
    <t>Gem</t>
  </si>
  <si>
    <t>Luxury</t>
  </si>
  <si>
    <t>Material</t>
  </si>
  <si>
    <t>Food</t>
  </si>
  <si>
    <t>Mineral</t>
  </si>
  <si>
    <t>Artifact</t>
  </si>
  <si>
    <t>damage</t>
    <phoneticPr fontId="7" type="noConversion"/>
  </si>
  <si>
    <t>effect_id</t>
    <phoneticPr fontId="7" type="noConversion"/>
  </si>
  <si>
    <t>effect_power</t>
    <phoneticPr fontId="7" type="noConversion"/>
  </si>
  <si>
    <t>power_requirement</t>
    <phoneticPr fontId="7" type="noConversion"/>
  </si>
  <si>
    <t>cooldown_per_second</t>
    <phoneticPr fontId="7" type="noConversion"/>
  </si>
  <si>
    <t>cost</t>
    <phoneticPr fontId="7" type="noConversion"/>
  </si>
  <si>
    <t>warhead_type</t>
    <phoneticPr fontId="7" type="noConversion"/>
  </si>
  <si>
    <t>race_name</t>
    <phoneticPr fontId="7" type="noConversion"/>
  </si>
  <si>
    <t>attack</t>
    <phoneticPr fontId="7" type="noConversion"/>
  </si>
  <si>
    <t>defense</t>
    <phoneticPr fontId="7" type="noConversion"/>
  </si>
  <si>
    <t>max_health</t>
    <phoneticPr fontId="7" type="noConversion"/>
  </si>
  <si>
    <r>
      <t>l</t>
    </r>
    <r>
      <rPr>
        <sz val="10"/>
        <color theme="1"/>
        <rFont val="Arial"/>
        <family val="2"/>
        <scheme val="minor"/>
      </rPr>
      <t>earning_speed</t>
    </r>
    <phoneticPr fontId="7" type="noConversion"/>
  </si>
  <si>
    <t>needs_oxygen</t>
    <phoneticPr fontId="7" type="noConversion"/>
  </si>
  <si>
    <t>skill_pilot</t>
    <phoneticPr fontId="7" type="noConversion"/>
  </si>
  <si>
    <t>skill_engine</t>
    <phoneticPr fontId="7" type="noConversion"/>
  </si>
  <si>
    <t>skill_power</t>
    <phoneticPr fontId="7" type="noConversion"/>
  </si>
  <si>
    <t>skill_shield</t>
    <phoneticPr fontId="7" type="noConversion"/>
  </si>
  <si>
    <t>skill_weapon</t>
    <phoneticPr fontId="7" type="noConversion"/>
  </si>
  <si>
    <t>skill_ammunition</t>
    <phoneticPr fontId="7" type="noConversion"/>
  </si>
  <si>
    <t>skill_medbay</t>
    <phoneticPr fontId="7" type="noConversion"/>
  </si>
  <si>
    <t>skill_repair</t>
    <phoneticPr fontId="7" type="noConversion"/>
  </si>
  <si>
    <t>(0,1),(0,0),(1,1),(1,1)</t>
    <phoneticPr fontId="7" type="noConversion"/>
  </si>
  <si>
    <t>방 점유 우선 순위 (기본 회전 기준)</t>
    <phoneticPr fontId="7" type="noConversion"/>
  </si>
  <si>
    <t>(1,1),(0,1),(1,0),(0,0)</t>
    <phoneticPr fontId="7" type="noConversion"/>
  </si>
  <si>
    <t>(0,0),(1,0)</t>
    <phoneticPr fontId="7" type="noConversion"/>
  </si>
  <si>
    <t>(0,0),(1,0)</t>
  </si>
  <si>
    <t>(1,0),(1,1),(0,0),(0,1)</t>
    <phoneticPr fontId="7" type="noConversion"/>
  </si>
  <si>
    <t>(0,1),(0,0),(1,1),(1,0),(2,1),(2,0),(3,1),(3,0)</t>
    <phoneticPr fontId="7" type="noConversion"/>
  </si>
  <si>
    <t>(0,0)</t>
    <phoneticPr fontId="7" type="noConversion"/>
  </si>
  <si>
    <t>(0,0),(1,0),(2,0),(3,0),(0,1),(1,1),(2,1),(3,1),(1,2),(2,2),(0,2),(3,2)</t>
    <phoneticPr fontId="7" type="noConversion"/>
  </si>
  <si>
    <r>
      <t>(</t>
    </r>
    <r>
      <rPr>
        <sz val="10"/>
        <color theme="1"/>
        <rFont val="Arial"/>
        <family val="2"/>
        <scheme val="minor"/>
      </rPr>
      <t>0,0)</t>
    </r>
    <phoneticPr fontId="7" type="noConversion"/>
  </si>
  <si>
    <t>hitpoint</t>
    <phoneticPr fontId="7" type="noConversion"/>
  </si>
  <si>
    <t>location</t>
    <phoneticPr fontId="7" type="noConversion"/>
  </si>
  <si>
    <r>
      <t>i</t>
    </r>
    <r>
      <rPr>
        <sz val="11"/>
        <color rgb="FF000000"/>
        <rFont val="Arial"/>
        <family val="2"/>
      </rPr>
      <t>d</t>
    </r>
    <phoneticPr fontId="7" type="noConversion"/>
  </si>
  <si>
    <r>
      <t>n</t>
    </r>
    <r>
      <rPr>
        <sz val="11"/>
        <color rgb="FF000000"/>
        <rFont val="Arial"/>
        <family val="2"/>
      </rPr>
      <t>ame</t>
    </r>
    <phoneticPr fontId="7" type="noConversion"/>
  </si>
  <si>
    <r>
      <t>a</t>
    </r>
    <r>
      <rPr>
        <sz val="11"/>
        <color rgb="FF000000"/>
        <rFont val="Arial"/>
        <family val="2"/>
      </rPr>
      <t>ttack</t>
    </r>
    <phoneticPr fontId="7" type="noConversion"/>
  </si>
  <si>
    <r>
      <t>d</t>
    </r>
    <r>
      <rPr>
        <sz val="11"/>
        <color rgb="FF000000"/>
        <rFont val="Arial"/>
        <family val="2"/>
      </rPr>
      <t>efense</t>
    </r>
    <phoneticPr fontId="7" type="noConversion"/>
  </si>
  <si>
    <r>
      <t>h</t>
    </r>
    <r>
      <rPr>
        <sz val="11"/>
        <color rgb="FF000000"/>
        <rFont val="Arial"/>
        <family val="2"/>
      </rPr>
      <t>itpoint</t>
    </r>
    <phoneticPr fontId="7" type="noConversion"/>
  </si>
  <si>
    <r>
      <t>d</t>
    </r>
    <r>
      <rPr>
        <sz val="11"/>
        <color rgb="FF000000"/>
        <rFont val="Arial"/>
        <family val="2"/>
      </rPr>
      <t>escription</t>
    </r>
    <phoneticPr fontId="7" type="noConversion"/>
  </si>
  <si>
    <r>
      <t>c</t>
    </r>
    <r>
      <rPr>
        <sz val="11"/>
        <color rgb="FF000000"/>
        <rFont val="Arial"/>
        <family val="2"/>
      </rPr>
      <t>ost</t>
    </r>
    <phoneticPr fontId="7" type="noConversion"/>
  </si>
  <si>
    <r>
      <t>l</t>
    </r>
    <r>
      <rPr>
        <sz val="11"/>
        <color rgb="FF000000"/>
        <rFont val="Arial"/>
        <family val="2"/>
      </rPr>
      <t>ocation</t>
    </r>
    <phoneticPr fontId="7" type="noConversion"/>
  </si>
  <si>
    <r>
      <t>i</t>
    </r>
    <r>
      <rPr>
        <sz val="10"/>
        <color theme="1"/>
        <rFont val="Arial"/>
        <family val="2"/>
        <scheme val="minor"/>
      </rPr>
      <t>d</t>
    </r>
    <phoneticPr fontId="7" type="noConversion"/>
  </si>
  <si>
    <t>pilot</t>
    <phoneticPr fontId="7" type="noConversion"/>
  </si>
  <si>
    <t>engine</t>
    <phoneticPr fontId="7" type="noConversion"/>
  </si>
  <si>
    <t>power</t>
    <phoneticPr fontId="7" type="noConversion"/>
  </si>
  <si>
    <t>shield</t>
    <phoneticPr fontId="7" type="noConversion"/>
  </si>
  <si>
    <t>weaponcontrol</t>
    <phoneticPr fontId="7" type="noConversion"/>
  </si>
  <si>
    <t>ammunition</t>
    <phoneticPr fontId="7" type="noConversion"/>
  </si>
  <si>
    <t>medbay</t>
    <phoneticPr fontId="7" type="noConversion"/>
  </si>
  <si>
    <t>repair</t>
    <phoneticPr fontId="7" type="noConversion"/>
  </si>
  <si>
    <t>equipment.weapon.0</t>
  </si>
  <si>
    <t>equipment.weapon.1</t>
    <phoneticPr fontId="7" type="noConversion"/>
  </si>
  <si>
    <t>equipment.weapon.2</t>
  </si>
  <si>
    <t>equipment.weapon.3</t>
  </si>
  <si>
    <t>equipment.weapon.4</t>
  </si>
  <si>
    <t>equipment.weapon.5</t>
  </si>
  <si>
    <t>equipment.shield.0</t>
    <phoneticPr fontId="7" type="noConversion"/>
  </si>
  <si>
    <r>
      <t>equipment.shield.</t>
    </r>
    <r>
      <rPr>
        <sz val="11"/>
        <color rgb="FF000000"/>
        <rFont val="Arial"/>
        <family val="2"/>
      </rPr>
      <t>1</t>
    </r>
    <phoneticPr fontId="7" type="noConversion"/>
  </si>
  <si>
    <r>
      <t>equipment.shield.</t>
    </r>
    <r>
      <rPr>
        <sz val="11"/>
        <color rgb="FF000000"/>
        <rFont val="Arial"/>
        <family val="2"/>
      </rPr>
      <t>2</t>
    </r>
    <phoneticPr fontId="7" type="noConversion"/>
  </si>
  <si>
    <r>
      <t>equipment.shield.</t>
    </r>
    <r>
      <rPr>
        <sz val="11"/>
        <color rgb="FF000000"/>
        <rFont val="Arial"/>
        <family val="2"/>
      </rPr>
      <t>3</t>
    </r>
    <phoneticPr fontId="7" type="noConversion"/>
  </si>
  <si>
    <r>
      <t>equipment.shield.</t>
    </r>
    <r>
      <rPr>
        <sz val="10"/>
        <color theme="1"/>
        <rFont val="Arial"/>
        <family val="2"/>
        <scheme val="minor"/>
      </rPr>
      <t>4</t>
    </r>
    <phoneticPr fontId="7" type="noConversion"/>
  </si>
  <si>
    <r>
      <t>equipment.shield.</t>
    </r>
    <r>
      <rPr>
        <sz val="11"/>
        <color rgb="FF000000"/>
        <rFont val="Arial"/>
        <family val="2"/>
      </rPr>
      <t>5</t>
    </r>
    <phoneticPr fontId="7" type="noConversion"/>
  </si>
  <si>
    <t>equipment.assistant.0</t>
    <phoneticPr fontId="7" type="noConversion"/>
  </si>
  <si>
    <t>equipment.assistant.1</t>
    <phoneticPr fontId="7" type="noConversion"/>
  </si>
  <si>
    <t>equipment.assistant.2</t>
    <phoneticPr fontId="7" type="noConversion"/>
  </si>
  <si>
    <t>equipment.assistant.3</t>
    <phoneticPr fontId="7" type="noConversion"/>
  </si>
  <si>
    <t>equipment.assistant.4</t>
    <phoneticPr fontId="7" type="noConversion"/>
  </si>
  <si>
    <t>equipment.assistant.5</t>
    <phoneticPr fontId="7" type="noConversion"/>
  </si>
  <si>
    <t>equipment.assistant.6</t>
    <phoneticPr fontId="7" type="noConversion"/>
  </si>
  <si>
    <t>equipment.assistant.7</t>
    <phoneticPr fontId="7" type="noConversion"/>
  </si>
  <si>
    <t>(0,1),(2,1),(1,1),(0,0),(2,0),(1,0)</t>
    <phoneticPr fontId="7" type="noConversion"/>
  </si>
  <si>
    <t>(0,2),(1,2),(2,2),(0,1),(1,1),(2,1),(1,0),(0,0),(2,0)</t>
    <phoneticPr fontId="7" type="noConversion"/>
  </si>
  <si>
    <r>
      <rPr>
        <sz val="10"/>
        <color theme="1"/>
        <rFont val="맑은 고딕"/>
        <family val="3"/>
        <charset val="129"/>
      </rPr>
      <t>선원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최대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고용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증가</t>
    </r>
    <phoneticPr fontId="7" type="noConversion"/>
  </si>
  <si>
    <t>(0,0),(0,1),(1,0),(1,1),(2,0),(2,1)</t>
    <phoneticPr fontId="7" type="noConversion"/>
  </si>
  <si>
    <r>
      <t>(0,0,</t>
    </r>
    <r>
      <rPr>
        <sz val="10"/>
        <color theme="1"/>
        <rFont val="맑은 고딕"/>
        <family val="3"/>
        <charset val="129"/>
      </rPr>
      <t>하</t>
    </r>
    <r>
      <rPr>
        <sz val="10"/>
        <color theme="1"/>
        <rFont val="Arial"/>
        <family val="2"/>
        <scheme val="minor"/>
      </rPr>
      <t>)</t>
    </r>
    <phoneticPr fontId="7" type="noConversion"/>
  </si>
  <si>
    <t>(2,2),(1,2),(0,2),(2,1),(1,1),(0,1),(2,0),(1,0),(0,0)</t>
    <phoneticPr fontId="7" type="noConversion"/>
  </si>
  <si>
    <t>(0,2),(0,0),(0,1),(1,2),(1,0),(1,1),(2,2),(2,0),(2,1),(3,2),(3,0),(3,1)</t>
    <phoneticPr fontId="7" type="noConversion"/>
  </si>
  <si>
    <t>(0,1),(0,0),(1,1),(1,0),(2,1),(2,0)</t>
    <phoneticPr fontId="7" type="noConversion"/>
  </si>
  <si>
    <t>(0,1),(0,0),(1,1),(1,0)</t>
    <phoneticPr fontId="7" type="noConversion"/>
  </si>
  <si>
    <r>
      <t>(0,0,</t>
    </r>
    <r>
      <rPr>
        <sz val="10"/>
        <color theme="1"/>
        <rFont val="맑은 고딕"/>
        <family val="3"/>
        <charset val="129"/>
      </rPr>
      <t>우</t>
    </r>
    <r>
      <rPr>
        <sz val="10"/>
        <color theme="1"/>
        <rFont val="Arial"/>
        <family val="2"/>
        <scheme val="minor"/>
      </rPr>
      <t>)</t>
    </r>
    <phoneticPr fontId="7" type="noConversion"/>
  </si>
  <si>
    <r>
      <t>(0,0,</t>
    </r>
    <r>
      <rPr>
        <sz val="10"/>
        <color theme="1"/>
        <rFont val="맑은 고딕"/>
        <family val="2"/>
        <charset val="129"/>
      </rPr>
      <t>상</t>
    </r>
    <r>
      <rPr>
        <sz val="10"/>
        <color theme="1"/>
        <rFont val="Arial"/>
        <family val="2"/>
        <scheme val="minor"/>
      </rPr>
      <t>),
(0,0,</t>
    </r>
    <r>
      <rPr>
        <sz val="10"/>
        <color theme="1"/>
        <rFont val="맑은 고딕"/>
        <family val="2"/>
        <charset val="129"/>
      </rPr>
      <t>우</t>
    </r>
    <r>
      <rPr>
        <sz val="10"/>
        <color theme="1"/>
        <rFont val="Arial"/>
        <family val="2"/>
        <scheme val="minor"/>
      </rPr>
      <t>),
(0,0,</t>
    </r>
    <r>
      <rPr>
        <sz val="10"/>
        <color theme="1"/>
        <rFont val="맑은 고딕"/>
        <family val="2"/>
        <charset val="129"/>
      </rPr>
      <t>하</t>
    </r>
    <r>
      <rPr>
        <sz val="10"/>
        <color theme="1"/>
        <rFont val="Arial"/>
        <family val="2"/>
        <scheme val="minor"/>
      </rPr>
      <t>),
(0,0,</t>
    </r>
    <r>
      <rPr>
        <sz val="10"/>
        <color theme="1"/>
        <rFont val="맑은 고딕"/>
        <family val="2"/>
        <charset val="129"/>
      </rPr>
      <t>좌</t>
    </r>
    <r>
      <rPr>
        <sz val="10"/>
        <color theme="1"/>
        <rFont val="Arial"/>
        <family val="2"/>
        <scheme val="minor"/>
      </rPr>
      <t>)</t>
    </r>
    <phoneticPr fontId="7" type="noConversion"/>
  </si>
  <si>
    <t>자동문</t>
    <phoneticPr fontId="7" type="noConversion"/>
  </si>
  <si>
    <r>
      <t>(3,0,</t>
    </r>
    <r>
      <rPr>
        <sz val="10"/>
        <color theme="1"/>
        <rFont val="맑은 고딕"/>
        <family val="3"/>
        <charset val="129"/>
      </rPr>
      <t>우</t>
    </r>
    <r>
      <rPr>
        <sz val="10"/>
        <color theme="1"/>
        <rFont val="Arial"/>
        <family val="2"/>
        <scheme val="minor"/>
      </rPr>
      <t>)</t>
    </r>
    <phoneticPr fontId="7" type="noConversion"/>
  </si>
  <si>
    <r>
      <t>(0,0,</t>
    </r>
    <r>
      <rPr>
        <sz val="10"/>
        <color theme="1"/>
        <rFont val="맑은 고딕"/>
        <family val="3"/>
        <charset val="129"/>
      </rPr>
      <t>좌</t>
    </r>
    <r>
      <rPr>
        <sz val="10"/>
        <color theme="1"/>
        <rFont val="Arial"/>
        <family val="2"/>
        <scheme val="minor"/>
      </rPr>
      <t>)</t>
    </r>
    <phoneticPr fontId="7" type="noConversion"/>
  </si>
  <si>
    <t>(2,1),(2,0),(1,1),(1,0),(0,1),(0,0)</t>
    <phoneticPr fontId="7" type="noConversion"/>
  </si>
  <si>
    <t>(0,0),(0,1),(1,0),(1,1)</t>
    <phoneticPr fontId="7" type="noConversion"/>
  </si>
  <si>
    <r>
      <t>(0,1,</t>
    </r>
    <r>
      <rPr>
        <sz val="10"/>
        <color theme="1"/>
        <rFont val="맑은 고딕"/>
        <family val="3"/>
        <charset val="129"/>
      </rPr>
      <t>좌</t>
    </r>
    <r>
      <rPr>
        <sz val="10"/>
        <color theme="1"/>
        <rFont val="Arial"/>
        <family val="2"/>
        <scheme val="minor"/>
      </rPr>
      <t>),
(2,1,</t>
    </r>
    <r>
      <rPr>
        <sz val="10"/>
        <color theme="1"/>
        <rFont val="맑은 고딕"/>
        <family val="3"/>
        <charset val="129"/>
      </rPr>
      <t>우</t>
    </r>
    <r>
      <rPr>
        <sz val="10"/>
        <color theme="1"/>
        <rFont val="Arial"/>
        <family val="2"/>
        <scheme val="minor"/>
      </rPr>
      <t>)</t>
    </r>
    <phoneticPr fontId="7" type="noConversion"/>
  </si>
  <si>
    <t>(0,2),(1,2),(2,2),(0,0),(1,0),(2,0),(1,1),(0,1),(2,1)</t>
    <phoneticPr fontId="7" type="noConversion"/>
  </si>
  <si>
    <r>
      <t>(0,2,</t>
    </r>
    <r>
      <rPr>
        <sz val="10"/>
        <color theme="1"/>
        <rFont val="맑은 고딕"/>
        <family val="3"/>
        <charset val="129"/>
      </rPr>
      <t>좌</t>
    </r>
    <r>
      <rPr>
        <sz val="10"/>
        <color theme="1"/>
        <rFont val="Arial"/>
        <family val="2"/>
        <scheme val="minor"/>
      </rPr>
      <t>),
(3,1,</t>
    </r>
    <r>
      <rPr>
        <sz val="10"/>
        <color theme="1"/>
        <rFont val="맑은 고딕"/>
        <family val="3"/>
        <charset val="129"/>
      </rPr>
      <t>우</t>
    </r>
    <r>
      <rPr>
        <sz val="10"/>
        <color theme="1"/>
        <rFont val="Arial"/>
        <family val="2"/>
        <scheme val="minor"/>
      </rPr>
      <t>)</t>
    </r>
    <phoneticPr fontId="7" type="noConversion"/>
  </si>
  <si>
    <r>
      <t>(1,0,</t>
    </r>
    <r>
      <rPr>
        <sz val="10"/>
        <color theme="1"/>
        <rFont val="맑은 고딕"/>
        <family val="3"/>
        <charset val="129"/>
      </rPr>
      <t>우</t>
    </r>
    <r>
      <rPr>
        <sz val="10"/>
        <color theme="1"/>
        <rFont val="Arial"/>
        <family val="2"/>
        <scheme val="minor"/>
      </rPr>
      <t>)</t>
    </r>
    <phoneticPr fontId="7" type="noConversion"/>
  </si>
  <si>
    <t>(0, 3),(1, 3),(2, 3),(3, 3),(0, 0),(1, 0),(2, 0),(3, 0),(3, 2),(2, 2),(1, 2),(0, 1),(1, 1),(2, 1),(3, 1),(0, 2)</t>
    <phoneticPr fontId="7" type="noConversion"/>
  </si>
  <si>
    <r>
      <t>(0,0,</t>
    </r>
    <r>
      <rPr>
        <sz val="10"/>
        <color theme="1"/>
        <rFont val="맑은 고딕"/>
        <family val="3"/>
        <charset val="129"/>
      </rPr>
      <t>좌</t>
    </r>
    <r>
      <rPr>
        <sz val="10"/>
        <color theme="1"/>
        <rFont val="Arial"/>
        <family val="2"/>
        <scheme val="minor"/>
      </rPr>
      <t>),
(3,3,</t>
    </r>
    <r>
      <rPr>
        <sz val="10"/>
        <color theme="1"/>
        <rFont val="맑은 고딕"/>
        <family val="3"/>
        <charset val="129"/>
      </rPr>
      <t>우</t>
    </r>
    <r>
      <rPr>
        <sz val="10"/>
        <color theme="1"/>
        <rFont val="Arial"/>
        <family val="2"/>
        <scheme val="minor"/>
      </rPr>
      <t>)</t>
    </r>
    <phoneticPr fontId="7" type="noConversion"/>
  </si>
  <si>
    <t>(2,2),(2,0),(2,1),(1,2),(1,0),(1,1),(0,2),(0,0),(0,1)</t>
    <phoneticPr fontId="7" type="noConversion"/>
  </si>
  <si>
    <t>(0,3),(1,3),(2,3),(3,0),(2,0),(1,0),(0,2),(1,2),(3,1),(2,1),(2,2),(1,1),((3,2),(0,1),(3,3),(0,0)</t>
    <phoneticPr fontId="7" type="noConversion"/>
  </si>
  <si>
    <t>key</t>
    <phoneticPr fontId="7" type="noConversion"/>
  </si>
  <si>
    <t>room.oxygen.level1</t>
  </si>
  <si>
    <t>Oxygen Room Lv.1</t>
  </si>
  <si>
    <t>room.oxygen.level2</t>
  </si>
  <si>
    <t>Oxygen Room Lv.2</t>
  </si>
  <si>
    <t>room.engine.level1</t>
  </si>
  <si>
    <t>Engine Room Lv.1</t>
  </si>
  <si>
    <t>room.engine.level2</t>
  </si>
  <si>
    <t>Engine Room Lv.2</t>
  </si>
  <si>
    <t>room.engine.level3</t>
  </si>
  <si>
    <t>Engine Room Lv.3</t>
  </si>
  <si>
    <t>room.cockpit.level1</t>
  </si>
  <si>
    <t>Cockpit Lv.1</t>
  </si>
  <si>
    <t>room.cockpit.level2</t>
  </si>
  <si>
    <t>Cockpit Lv.2</t>
  </si>
  <si>
    <t>room.cockpit.level3</t>
  </si>
  <si>
    <t>Cockpit Lv.3</t>
  </si>
  <si>
    <t>room.medbay.level1</t>
  </si>
  <si>
    <t>Medbay Lv.1</t>
  </si>
  <si>
    <t>room.medbay.level2</t>
  </si>
  <si>
    <t>Medbay Lv.2</t>
  </si>
  <si>
    <t>room.power.level1</t>
  </si>
  <si>
    <t>Power Room Lv.1</t>
  </si>
  <si>
    <t>room.power.level2</t>
  </si>
  <si>
    <t>Power Room Lv.2</t>
  </si>
  <si>
    <t>room.power.level3</t>
  </si>
  <si>
    <t>Power Room Lv.3</t>
  </si>
  <si>
    <t>room.shield.level1</t>
  </si>
  <si>
    <t>Shield Room Lv.1</t>
  </si>
  <si>
    <t>room.shield.level2</t>
  </si>
  <si>
    <t>Shield Room Lv.2</t>
  </si>
  <si>
    <t>room.crewquarters.basic</t>
  </si>
  <si>
    <t>Crew Quarters</t>
  </si>
  <si>
    <t>room.crewquarters.big</t>
  </si>
  <si>
    <t>Large Crew Quarters</t>
  </si>
  <si>
    <t>room.lifesupport.game</t>
  </si>
  <si>
    <t>Arcade</t>
  </si>
  <si>
    <t>room.lifesupport.sleep</t>
  </si>
  <si>
    <t>Sleep Chamber</t>
  </si>
  <si>
    <t>room.lifesupport.sauna</t>
  </si>
  <si>
    <t>Sauna Room</t>
  </si>
  <si>
    <t>room.lifesupport.theater</t>
  </si>
  <si>
    <t>Theater</t>
  </si>
  <si>
    <t>room.teleport.level1</t>
  </si>
  <si>
    <t>Teleporter</t>
  </si>
  <si>
    <t>room.weaponcontrol.level1</t>
  </si>
  <si>
    <t>Weapons Control Lv.1</t>
  </si>
  <si>
    <t>room.weaponcontrol.level2</t>
  </si>
  <si>
    <t>Weapons Control Lv.2</t>
  </si>
  <si>
    <t>room.ammunition.level1</t>
  </si>
  <si>
    <t>Ammunition Storage Lv.1</t>
  </si>
  <si>
    <t>room.ammunition.level2</t>
  </si>
  <si>
    <t>Ammunition Storage Lv.2</t>
  </si>
  <si>
    <t>room.storage.regular.small</t>
  </si>
  <si>
    <t>General Storage(Small)</t>
  </si>
  <si>
    <t>room.storage.regular.medium</t>
  </si>
  <si>
    <t>General Storage(Medium)</t>
  </si>
  <si>
    <t>room.storage.regular.big</t>
  </si>
  <si>
    <t>General Storage(Large)</t>
  </si>
  <si>
    <t>room.storage.animal.small</t>
  </si>
  <si>
    <t>Livestock Bay(Small)</t>
  </si>
  <si>
    <t>room.storage.animal.medium</t>
  </si>
  <si>
    <t>Livestock Bay(Medium)</t>
  </si>
  <si>
    <t>room.storage.animal.big</t>
  </si>
  <si>
    <t>Livestock Bay(Large)</t>
  </si>
  <si>
    <t>room.storage.temperature.small</t>
  </si>
  <si>
    <t>Temperature-Controlled Storage(Small)</t>
  </si>
  <si>
    <t>room.storage.temperature.medium</t>
  </si>
  <si>
    <t>Temperature-Controlled Storage(Medium)</t>
  </si>
  <si>
    <t>room.storage.temperature.big</t>
  </si>
  <si>
    <t>Temperature-Controlled Storage(Large)</t>
  </si>
  <si>
    <t>shipvalidation.error.noroom</t>
  </si>
  <si>
    <t>No rooms have been placed on the ship layout.</t>
  </si>
  <si>
    <t>shipvalidation.error.nocockpit</t>
  </si>
  <si>
    <t>The ship needs a cockpit.</t>
  </si>
  <si>
    <t>shipvalidation.error.noengineroom</t>
  </si>
  <si>
    <t>The ship is missing an engine room.</t>
  </si>
  <si>
    <t>shipvalidation.error.nopowerroom</t>
  </si>
  <si>
    <t>The ship is missing a power room.</t>
  </si>
  <si>
    <t>shipvalidation.error.noteleportroom</t>
  </si>
  <si>
    <t>The ship is missing a teleport room.</t>
  </si>
  <si>
    <t>shipvalidation.error.nocrewquartersroom</t>
  </si>
  <si>
    <t>The ship needs a crew quarters room.</t>
  </si>
  <si>
    <t>shipvalidation.error.none</t>
  </si>
  <si>
    <t>The ship layout is valid and has passed all checks.</t>
  </si>
  <si>
    <t>shipvalidation.error.unconnecteddoor</t>
  </si>
  <si>
    <t>A room has a door that does not connect to any other room or hallway.</t>
  </si>
  <si>
    <t>shipvalidation.error.isolatedroom</t>
  </si>
  <si>
    <t>One or more rooms are completely isolated and inaccessible from the rest of the ship.</t>
  </si>
  <si>
    <t>shipvalidation.error.weapongplacement</t>
  </si>
  <si>
    <t>A weapon isn’t valid.</t>
  </si>
  <si>
    <t>outerhull.level1</t>
  </si>
  <si>
    <t>Outer Hull Lv.1</t>
  </si>
  <si>
    <t>outerhull.level2</t>
  </si>
  <si>
    <t>Outer Hull Lv.2</t>
  </si>
  <si>
    <t>outerhull.level3</t>
  </si>
  <si>
    <t>Outer Hull Lv.3</t>
  </si>
  <si>
    <t>Door</t>
  </si>
  <si>
    <t>door.level1</t>
  </si>
  <si>
    <t>door.level2</t>
  </si>
  <si>
    <t>Automatic Door</t>
  </si>
  <si>
    <t>Salt</t>
  </si>
  <si>
    <t>Sharp Tooth</t>
  </si>
  <si>
    <t>Hard Scale</t>
  </si>
  <si>
    <t>Pearl</t>
  </si>
  <si>
    <t>Ornamental Coral</t>
  </si>
  <si>
    <t>Tritium</t>
  </si>
  <si>
    <t>Azure Chunk</t>
  </si>
  <si>
    <t>Magical Conch Shell</t>
  </si>
  <si>
    <t>Purple Fern</t>
  </si>
  <si>
    <t>Toxic Fern</t>
  </si>
  <si>
    <t>Hard Seed</t>
  </si>
  <si>
    <t>Light Seed</t>
  </si>
  <si>
    <t>Unknown Seed</t>
  </si>
  <si>
    <t>Suspicious Jerky</t>
  </si>
  <si>
    <t>Explosive Seed</t>
  </si>
  <si>
    <t>Eggshell</t>
  </si>
  <si>
    <t>Giant Worm</t>
  </si>
  <si>
    <t>Hard Ice Shard</t>
  </si>
  <si>
    <t>Frozen Sap</t>
  </si>
  <si>
    <t>Warm Fur</t>
  </si>
  <si>
    <t>Giant Jerky</t>
  </si>
  <si>
    <t>Ice Statue</t>
  </si>
  <si>
    <t>Cold Metal</t>
  </si>
  <si>
    <t>Lumber</t>
  </si>
  <si>
    <t>Grain</t>
  </si>
  <si>
    <t>Raw Meat</t>
  </si>
  <si>
    <t>Gold</t>
  </si>
  <si>
    <t>Optical Lens</t>
  </si>
  <si>
    <t>Reactor</t>
  </si>
  <si>
    <t>Cow</t>
  </si>
  <si>
    <t>Lamp</t>
  </si>
  <si>
    <t>Needle</t>
  </si>
  <si>
    <t>Ominous Book</t>
  </si>
  <si>
    <t>Cloth</t>
  </si>
  <si>
    <t>Eye</t>
  </si>
  <si>
    <t>Tooth</t>
  </si>
  <si>
    <t>Provides essential nutrients to living organisms.</t>
  </si>
  <si>
    <t>A tooth of something that retains its sharpness.</t>
  </si>
  <si>
    <t>A scale of something that, though rough, remains hard.</t>
  </si>
  <si>
    <t>A lustrous gem produced in the sea.</t>
  </si>
  <si>
    <t>A decorative coral used to create a beautiful marine landscape in aquariums.</t>
  </si>
  <si>
    <t>A substance vital for energy production.</t>
  </si>
  <si>
    <t>A blue mineral chunk discovered on an ocean-covered planet.</t>
  </si>
  <si>
    <t>A conch shell possessing an unknown power.</t>
  </si>
  <si>
    <t>An edible fern with an eerie hue.</t>
  </si>
  <si>
    <t>A fern with potent toxicity.</t>
  </si>
  <si>
    <t>An attractive food that reveals a savory flavor and aroma when its hard shell is broken.</t>
  </si>
  <si>
    <t>A very light seed that seems like it could be blown away by the wind; it requires its own secret recipe.</t>
  </si>
  <si>
    <t>A bundle of seeds with entirely uncertain growth potential.</t>
  </si>
  <si>
    <t>A suspicious jerky that is nutritionally rich, yet its ingredients remain a mystery.</t>
  </si>
  <si>
    <t>A seed that explodes with a loud noise when shocked.</t>
  </si>
  <si>
    <t>An eggshell left over from native births, rich in calcium and ideal for use as fertilizer.</t>
  </si>
  <si>
    <t>A giant creature that challenges being simply called an earthworm; it emits strange sounds without moving.</t>
  </si>
  <si>
    <t>A chunk of ice extracted from thick layers beneath the planet's surface.</t>
  </si>
  <si>
    <t>Frozen sap from trees that rarely grow near villages, boasting an exquisitely sweet and refreshing taste.</t>
  </si>
  <si>
    <t>A fur made of thick hair and leather, matching the color of the snowmen.</t>
  </si>
  <si>
    <t>Jerky created from leftover meat discarded by the snowmen, delivering an unexpectedly savory flavor.</t>
  </si>
  <si>
    <t>An ice statue roughly carved by the snowmen, yet reflecting unexpectedly delicate craftsmanship.</t>
  </si>
  <si>
    <t>A rare black mineral on this planet that continuously radiates a chilling cold.</t>
  </si>
  <si>
    <t>A material derived from trees that thrive in diverse climates.</t>
  </si>
  <si>
    <t>A food with diverse textures, flavors, and nutritional value.</t>
  </si>
  <si>
    <t>A lump of assorted delicious meats.</t>
  </si>
  <si>
    <t>This glittering metal is utilized in various industries and luxury items.</t>
  </si>
  <si>
    <t>A finely crafted glass lens used in multiple industries.</t>
  </si>
  <si>
    <t>A reactor capable of generating massive amounts of energy in a compact area.</t>
  </si>
  <si>
    <t>It is delicious.</t>
  </si>
  <si>
    <t>A lamp with a shabby appearance; the light emanating from within gives off an eerie, ominous vibe.</t>
  </si>
  <si>
    <t>A needle made from an unknown material, playing a vital role in their exclusive rituals.</t>
  </si>
  <si>
    <t>A book inscribed with mysterious characters; an ominous whisper seems to emanate from it.</t>
  </si>
  <si>
    <t>A charming fabric that is soft and resilient; its source material remains unknown.</t>
  </si>
  <si>
    <t>A crystal adorned with a pattern reminiscent of a reptile's eye, complete with gleaming vertical pupils, as if it has just met your gaze.</t>
  </si>
  <si>
    <t>A massive, sharp tooth of unknown origin; it exudes an aura of unfathomable terror.</t>
  </si>
  <si>
    <t>crew.race.human</t>
  </si>
  <si>
    <t>Human</t>
  </si>
  <si>
    <t>crew.race.amorphous</t>
  </si>
  <si>
    <t>Amorphous</t>
  </si>
  <si>
    <t>crew.race.mechanictank</t>
  </si>
  <si>
    <t>Mechanic Tank</t>
  </si>
  <si>
    <t>crew.race.mechanicsup</t>
  </si>
  <si>
    <t>Mechanic Sup</t>
  </si>
  <si>
    <t>crew.race.beast</t>
  </si>
  <si>
    <t>Beast</t>
  </si>
  <si>
    <t>crew.race.insect</t>
  </si>
  <si>
    <t>Insect</t>
  </si>
  <si>
    <t>ko</t>
    <phoneticPr fontId="7" type="noConversion"/>
  </si>
  <si>
    <t>eng</t>
    <phoneticPr fontId="7" type="noConversion"/>
  </si>
  <si>
    <t>crew.skilltype.pilot</t>
  </si>
  <si>
    <t>Pilot Skill</t>
  </si>
  <si>
    <t>crew.skilltype.engine</t>
  </si>
  <si>
    <t>Engine Skill</t>
  </si>
  <si>
    <t>crew.skilltype.power</t>
  </si>
  <si>
    <t>Power Skill</t>
  </si>
  <si>
    <t>crew.skilltype.shield</t>
  </si>
  <si>
    <t>Shield Skill</t>
  </si>
  <si>
    <t>crew.skilltype.weapon</t>
  </si>
  <si>
    <t>Weapon Skill</t>
  </si>
  <si>
    <t>crew.skilltype.ammunition</t>
  </si>
  <si>
    <t>Ammunition Skill</t>
  </si>
  <si>
    <t>crew.skilltype.medbay</t>
  </si>
  <si>
    <t>MedBay Skill</t>
  </si>
  <si>
    <t>crew.skilltype.repair</t>
  </si>
  <si>
    <t>Repair Skill</t>
  </si>
  <si>
    <t>Tungsten Baton</t>
  </si>
  <si>
    <t>equipment.weapon.1</t>
  </si>
  <si>
    <t>Laser Baton</t>
  </si>
  <si>
    <t>High Voltage Baton</t>
  </si>
  <si>
    <t>Auto Tracking Harpoon</t>
  </si>
  <si>
    <t>Big Claw</t>
  </si>
  <si>
    <t>BF Gun</t>
  </si>
  <si>
    <t>equipment.weapon.6</t>
  </si>
  <si>
    <t>PirateLv1</t>
  </si>
  <si>
    <t>equipment.weapon.7</t>
  </si>
  <si>
    <t>PirateLv2</t>
  </si>
  <si>
    <t>equipment.weapon.8</t>
  </si>
  <si>
    <t>PirateLv3</t>
  </si>
  <si>
    <t>equipment.weapon.9</t>
  </si>
  <si>
    <t>PirateLv4</t>
  </si>
  <si>
    <t>equipment.weapon.10</t>
  </si>
  <si>
    <t>PirateLv5</t>
  </si>
  <si>
    <t>equipment.shield.0</t>
  </si>
  <si>
    <t>Carbon Fiber Suit</t>
  </si>
  <si>
    <t>equipment.shield.1</t>
  </si>
  <si>
    <t>High Density Bio Suit</t>
  </si>
  <si>
    <t>equipment.shield.2</t>
  </si>
  <si>
    <t>High Density Metal Suit</t>
  </si>
  <si>
    <t>equipment.shield.3</t>
  </si>
  <si>
    <t>Behaviour Assistant Creature</t>
  </si>
  <si>
    <t>equipment.shield.4</t>
  </si>
  <si>
    <t>High Density Cooling Liquid</t>
  </si>
  <si>
    <t>equipment.shield.5</t>
  </si>
  <si>
    <t>Pirate Public Shield</t>
  </si>
  <si>
    <t>equipment.assistant.0</t>
  </si>
  <si>
    <t>None</t>
  </si>
  <si>
    <t>equipment.assistant.1</t>
  </si>
  <si>
    <t>Portable Power Connection Device</t>
  </si>
  <si>
    <t>equipment.assistant.2</t>
  </si>
  <si>
    <t>Universal Repair Kit</t>
  </si>
  <si>
    <t>equipment.assistant.3</t>
  </si>
  <si>
    <t>Emergency Medical Kit</t>
  </si>
  <si>
    <t>equipment.assistant.4</t>
  </si>
  <si>
    <t>Galaxy Compass</t>
  </si>
  <si>
    <t>equipment.assistant.5</t>
  </si>
  <si>
    <t>Automatic Aiming Device</t>
  </si>
  <si>
    <t>equipment.assistant.6</t>
  </si>
  <si>
    <t>Brain Assistant Chip</t>
  </si>
  <si>
    <t>equipment.assistant.7</t>
  </si>
  <si>
    <t>Pirate Public Assistant</t>
  </si>
  <si>
    <t>equipment.weapon.description.0</t>
  </si>
  <si>
    <t>A heavy stick has long served as a reliable weapon throughout history.</t>
  </si>
  <si>
    <t>equipment.weapon.description.1</t>
  </si>
  <si>
    <t>A brightly glowing, large and solid stick.</t>
  </si>
  <si>
    <t>equipment.weapon.description.2</t>
  </si>
  <si>
    <t>A riot baton crackling with menacing electricity.</t>
  </si>
  <si>
    <t>equipment.weapon.description.3</t>
  </si>
  <si>
    <t>A relic rarely found on ocean-covered planets. Even its creators don’t know how it was made.</t>
  </si>
  <si>
    <t>equipment.weapon.description.4</t>
  </si>
  <si>
    <t>A dagger crafted from the talon of a giant bird living in high mountains.</t>
  </si>
  <si>
    <t>equipment.weapon.description.5</t>
  </si>
  <si>
    <t>A product of evolution, crafted by humanoid species.</t>
  </si>
  <si>
    <t>equipment.weapon.description.6</t>
  </si>
  <si>
    <t>Weapon exclusively for Pirate Lv.1.</t>
  </si>
  <si>
    <t>equipment.weapon.description.7</t>
  </si>
  <si>
    <t>Weapon exclusively for Pirate Lv.2.</t>
  </si>
  <si>
    <t>equipment.weapon.description.8</t>
  </si>
  <si>
    <t>Weapon exclusively for Pirate Lv.3.</t>
  </si>
  <si>
    <t>equipment.weapon.description.9</t>
  </si>
  <si>
    <t>Weapon exclusively for Pirate Lv.4.</t>
  </si>
  <si>
    <t>equipment.weapon.description.10</t>
  </si>
  <si>
    <t>Weapon exclusively for Pirate Lv.5.</t>
  </si>
  <si>
    <t>equipment.shield.description.0</t>
  </si>
  <si>
    <t>Disperses impact. Whether it's enough is uncertain.</t>
  </si>
  <si>
    <t>equipment.shield.description.1</t>
  </si>
  <si>
    <t>A crew suit made by compressing the hide of an unknown creature. The intense stench hits you like a brick.</t>
  </si>
  <si>
    <t>equipment.shield.description.2</t>
  </si>
  <si>
    <t>A crew suit made from a compressed alloy of metals from various planets. If folded well, it might serve as a weapon.</t>
  </si>
  <si>
    <t>equipment.shield.description.3</t>
  </si>
  <si>
    <t>A low-intelligence organism from an amorphous species' planet that lives by parasitizing others. Occasionally tickles the wearer's body.</t>
  </si>
  <si>
    <t>equipment.shield.description.4</t>
  </si>
  <si>
    <t>A special suit where highly compressed liquid circulates constantly to absorb shocks. Beware of frostbite if worn for extended periods.</t>
  </si>
  <si>
    <t>equipment.shield.description.5</t>
  </si>
  <si>
    <t>Standard pirate armor.</t>
  </si>
  <si>
    <t>equipment.assistant.description.0</t>
  </si>
  <si>
    <t>Nothing is equipped.</t>
  </si>
  <si>
    <t>equipment.assistant.description.1</t>
  </si>
  <si>
    <t>A part of a repair kit once carried by mechanics during times when ships broke down more frequently.</t>
  </si>
  <si>
    <t>equipment.assistant.description.2</t>
  </si>
  <si>
    <t>A repair kit that can fix almost anything! (Except living organisms.)</t>
  </si>
  <si>
    <t>equipment.assistant.description.3</t>
  </si>
  <si>
    <t>Quickly restores the body of living organisms.</t>
  </si>
  <si>
    <t>equipment.assistant.description.4</t>
  </si>
  <si>
    <t>A compass that points the way through the galaxy.</t>
  </si>
  <si>
    <t>equipment.assistant.description.5</t>
  </si>
  <si>
    <t>A friendly device that assists in automatically aiming ship weapons.</t>
  </si>
  <si>
    <t>equipment.assistant.description.6</t>
  </si>
  <si>
    <t>A high-tech ensemble designed to support cognitive functions.</t>
  </si>
  <si>
    <t>equipment.assistant.description.7</t>
  </si>
  <si>
    <t>A pirate support device.</t>
  </si>
  <si>
    <t>room.categories.essential</t>
  </si>
  <si>
    <t>Essential</t>
  </si>
  <si>
    <t>room.categories.auxiliary</t>
  </si>
  <si>
    <t>Auxiliary</t>
  </si>
  <si>
    <t>room.categories.living</t>
  </si>
  <si>
    <t>Living</t>
  </si>
  <si>
    <t>room.categories.storage</t>
  </si>
  <si>
    <t>Storage</t>
  </si>
  <si>
    <t>room.categories.etc</t>
  </si>
  <si>
    <t>Etc</t>
  </si>
  <si>
    <t>weapon.effectdescription.0</t>
  </si>
  <si>
    <t>No additional effects</t>
  </si>
  <si>
    <t>weapon.effectdescription.1</t>
  </si>
  <si>
    <t>Deals damage to crew members within {0} tiles of the impact point, equal to {1}% of the base damage.</t>
  </si>
  <si>
    <t>weapon.effectdescription.2</t>
  </si>
  <si>
    <t>Damage is multiplied by {0} when hitting a barrier.</t>
  </si>
  <si>
    <t>event.mystery.00</t>
  </si>
  <si>
    <t>BlackHole !</t>
  </si>
  <si>
    <t>event.mystery.01</t>
  </si>
  <si>
    <t>Comet rain is falling</t>
  </si>
  <si>
    <t>event.mystery.02</t>
  </si>
  <si>
    <t>||!?%$^\?</t>
  </si>
  <si>
    <t>event.mystery.03</t>
  </si>
  <si>
    <t>Oh, Glorious Machine God!</t>
  </si>
  <si>
    <t>event.mystery.04</t>
  </si>
  <si>
    <t>Wormhole?</t>
  </si>
  <si>
    <t>event.planet.00</t>
  </si>
  <si>
    <t>Breeding development</t>
  </si>
  <si>
    <t>event.planet.01</t>
  </si>
  <si>
    <t>Cultural Renaissance</t>
  </si>
  <si>
    <t>event.planet.02</t>
  </si>
  <si>
    <t>Economic Boom</t>
  </si>
  <si>
    <t>event.planet.03</t>
  </si>
  <si>
    <t>Economic Depression</t>
  </si>
  <si>
    <t>event.planet.04</t>
  </si>
  <si>
    <t>Excessive excavation of artifacts</t>
  </si>
  <si>
    <t>event.planet.05</t>
  </si>
  <si>
    <t>Famine</t>
  </si>
  <si>
    <t>event.planet.06</t>
  </si>
  <si>
    <t>Festival</t>
  </si>
  <si>
    <t>event.planet.07</t>
  </si>
  <si>
    <t>Industrial Revolution</t>
  </si>
  <si>
    <t>event.planet.08</t>
  </si>
  <si>
    <t>Influenza</t>
  </si>
  <si>
    <t>event.planet.09</t>
  </si>
  <si>
    <t>Mineral Depletion</t>
  </si>
  <si>
    <t>event.planet.10</t>
  </si>
  <si>
    <t>Mineral Glut</t>
  </si>
  <si>
    <t>event.planet.11</t>
  </si>
  <si>
    <t>No Hunting</t>
  </si>
  <si>
    <t>event.planet.12</t>
  </si>
  <si>
    <t>Pet Craze</t>
  </si>
  <si>
    <t>event.planet.13</t>
  </si>
  <si>
    <t>Religious Revival</t>
  </si>
  <si>
    <t>event.planet.14</t>
  </si>
  <si>
    <t>Rich Year</t>
  </si>
  <si>
    <t>event.planet.15</t>
  </si>
  <si>
    <t>Speculative Bubble</t>
  </si>
  <si>
    <t>event.planet.16</t>
  </si>
  <si>
    <t>Spice Boom</t>
  </si>
  <si>
    <t>event.planet.17</t>
  </si>
  <si>
    <t>Strengthening National Defense</t>
  </si>
  <si>
    <t>event.planet.18</t>
  </si>
  <si>
    <t>Tariff Bomb!</t>
  </si>
  <si>
    <t>event.planet.19</t>
  </si>
  <si>
    <t>War Outbreak</t>
  </si>
  <si>
    <t>event.planet.20</t>
  </si>
  <si>
    <t>Covid-77</t>
  </si>
  <si>
    <t>event.planet.21</t>
  </si>
  <si>
    <t>East Space Company</t>
  </si>
  <si>
    <t>event.planet.22</t>
  </si>
  <si>
    <t>Mad Cow Disease</t>
  </si>
  <si>
    <t>event.planet.23</t>
  </si>
  <si>
    <t>Expansion of public health care</t>
  </si>
  <si>
    <t>event.planet.24</t>
  </si>
  <si>
    <t>Galatic Surplus Arms Auction</t>
  </si>
  <si>
    <t>event.planet.25</t>
  </si>
  <si>
    <t>SNS Craze</t>
  </si>
  <si>
    <t>event.ship.00</t>
  </si>
  <si>
    <t>Asteroid Collision</t>
  </si>
  <si>
    <t>event.ship.01</t>
  </si>
  <si>
    <t>event.ship.02</t>
  </si>
  <si>
    <t>Call of the Alien God</t>
  </si>
  <si>
    <t>event.ship.03</t>
  </si>
  <si>
    <t>Electromagnetic Storm</t>
  </si>
  <si>
    <t>event.ship.04</t>
  </si>
  <si>
    <t>Floriculture</t>
  </si>
  <si>
    <t>event.ship.05</t>
  </si>
  <si>
    <t>Flu Outbreak</t>
  </si>
  <si>
    <t>event.ship.06</t>
  </si>
  <si>
    <t>Fur Care</t>
  </si>
  <si>
    <t>event.ship.07</t>
  </si>
  <si>
    <t>Gelatin Cooking</t>
  </si>
  <si>
    <t>event.ship.08</t>
  </si>
  <si>
    <t>Lubricate</t>
  </si>
  <si>
    <t>event.ship.09</t>
  </si>
  <si>
    <t>Milky Way Observation</t>
  </si>
  <si>
    <t>event.ship.10</t>
  </si>
  <si>
    <t>Molting</t>
  </si>
  <si>
    <t>event.ship.11</t>
  </si>
  <si>
    <t>Mysterious Package</t>
  </si>
  <si>
    <t>event.ship.12</t>
  </si>
  <si>
    <t>Pirate Raid</t>
  </si>
  <si>
    <t>event.ship.13</t>
  </si>
  <si>
    <t>Song of Healing</t>
  </si>
  <si>
    <t>event.ship.14</t>
  </si>
  <si>
    <t>Virus Outbreak</t>
  </si>
  <si>
    <t>event.ship.15</t>
  </si>
  <si>
    <t>Crew Training</t>
  </si>
  <si>
    <t>event.ship.16</t>
  </si>
  <si>
    <t>Heat Wave</t>
  </si>
  <si>
    <t>event.ship.17</t>
  </si>
  <si>
    <t>Med-bot Discovery</t>
  </si>
  <si>
    <t>event.ship.18</t>
  </si>
  <si>
    <t>Pollen Shower</t>
  </si>
  <si>
    <t>event.ship.19</t>
  </si>
  <si>
    <t>Power Outage</t>
  </si>
  <si>
    <t>event.ship.20</t>
  </si>
  <si>
    <t>Space Lotto</t>
  </si>
  <si>
    <r>
      <rPr>
        <sz val="10"/>
        <color rgb="FF000000"/>
        <rFont val="Arial"/>
        <family val="2"/>
        <scheme val="minor"/>
      </rPr>
      <t>산소실 Lv.1</t>
    </r>
  </si>
  <si>
    <r>
      <rPr>
        <sz val="10"/>
        <color rgb="FF000000"/>
        <rFont val="Arial"/>
        <family val="2"/>
        <scheme val="minor"/>
      </rPr>
      <t>산소실 Lv.2</t>
    </r>
  </si>
  <si>
    <r>
      <rPr>
        <sz val="10"/>
        <color rgb="FF000000"/>
        <rFont val="Arial"/>
        <family val="2"/>
        <scheme val="minor"/>
      </rPr>
      <t>엔진실 Lv.1</t>
    </r>
  </si>
  <si>
    <r>
      <rPr>
        <sz val="10"/>
        <color rgb="FF000000"/>
        <rFont val="Arial"/>
        <family val="2"/>
        <scheme val="minor"/>
      </rPr>
      <t>엔진실 Lv.2</t>
    </r>
  </si>
  <si>
    <r>
      <rPr>
        <sz val="10"/>
        <color rgb="FF000000"/>
        <rFont val="Arial"/>
        <family val="2"/>
        <scheme val="minor"/>
      </rPr>
      <t>엔진실 Lv.3</t>
    </r>
  </si>
  <si>
    <r>
      <rPr>
        <sz val="10"/>
        <color rgb="FF000000"/>
        <rFont val="Arial"/>
        <family val="2"/>
        <scheme val="minor"/>
      </rPr>
      <t>조종실 Lv.1</t>
    </r>
  </si>
  <si>
    <r>
      <rPr>
        <sz val="10"/>
        <color rgb="FF000000"/>
        <rFont val="Arial"/>
        <family val="2"/>
        <scheme val="minor"/>
      </rPr>
      <t>조종실 Lv.2</t>
    </r>
  </si>
  <si>
    <r>
      <rPr>
        <sz val="10"/>
        <color rgb="FF000000"/>
        <rFont val="Arial"/>
        <family val="2"/>
        <scheme val="minor"/>
      </rPr>
      <t>조종실 Lv.3</t>
    </r>
  </si>
  <si>
    <r>
      <rPr>
        <sz val="10"/>
        <color rgb="FF000000"/>
        <rFont val="Arial"/>
        <family val="2"/>
        <scheme val="minor"/>
      </rPr>
      <t>의무실 Lv.1</t>
    </r>
  </si>
  <si>
    <r>
      <rPr>
        <sz val="10"/>
        <color rgb="FF000000"/>
        <rFont val="Arial"/>
        <family val="2"/>
        <scheme val="minor"/>
      </rPr>
      <t>의무실 Lv.2</t>
    </r>
  </si>
  <si>
    <r>
      <rPr>
        <sz val="10"/>
        <color rgb="FF000000"/>
        <rFont val="Arial"/>
        <family val="2"/>
        <scheme val="minor"/>
      </rPr>
      <t>전력실 Lv.1</t>
    </r>
  </si>
  <si>
    <r>
      <rPr>
        <sz val="10"/>
        <color rgb="FF000000"/>
        <rFont val="Arial"/>
        <family val="2"/>
        <scheme val="minor"/>
      </rPr>
      <t>전력실 Lv.2</t>
    </r>
  </si>
  <si>
    <r>
      <rPr>
        <sz val="10"/>
        <color rgb="FF000000"/>
        <rFont val="Arial"/>
        <family val="2"/>
        <scheme val="minor"/>
      </rPr>
      <t>전력실 Lv.3</t>
    </r>
  </si>
  <si>
    <r>
      <rPr>
        <sz val="10"/>
        <color rgb="FF000000"/>
        <rFont val="Arial"/>
        <family val="2"/>
        <scheme val="minor"/>
      </rPr>
      <t>배리어실 Lv.1</t>
    </r>
  </si>
  <si>
    <r>
      <rPr>
        <sz val="10"/>
        <color rgb="FF000000"/>
        <rFont val="Arial"/>
        <family val="2"/>
        <scheme val="minor"/>
      </rPr>
      <t>배리어실 Lv.2</t>
    </r>
  </si>
  <si>
    <r>
      <rPr>
        <sz val="10"/>
        <color rgb="FF000000"/>
        <rFont val="Arial"/>
        <family val="2"/>
        <scheme val="minor"/>
      </rPr>
      <t>생활관</t>
    </r>
  </si>
  <si>
    <r>
      <rPr>
        <sz val="10"/>
        <color rgb="FF000000"/>
        <rFont val="Arial"/>
        <family val="2"/>
        <scheme val="minor"/>
      </rPr>
      <t>큰 생활관</t>
    </r>
  </si>
  <si>
    <r>
      <rPr>
        <sz val="10"/>
        <color rgb="FF000000"/>
        <rFont val="Arial"/>
        <family val="2"/>
        <scheme val="minor"/>
      </rPr>
      <t>오락실</t>
    </r>
  </si>
  <si>
    <r>
      <rPr>
        <sz val="10"/>
        <color rgb="FF000000"/>
        <rFont val="Arial"/>
        <family val="2"/>
        <scheme val="minor"/>
      </rPr>
      <t>수면실</t>
    </r>
  </si>
  <si>
    <r>
      <rPr>
        <sz val="10"/>
        <color rgb="FF000000"/>
        <rFont val="Arial"/>
        <family val="2"/>
        <scheme val="minor"/>
      </rPr>
      <t>사우나</t>
    </r>
  </si>
  <si>
    <r>
      <rPr>
        <sz val="10"/>
        <color rgb="FF000000"/>
        <rFont val="Arial"/>
        <family val="2"/>
        <scheme val="minor"/>
      </rPr>
      <t>영화관</t>
    </r>
  </si>
  <si>
    <r>
      <rPr>
        <sz val="10"/>
        <color rgb="FF000000"/>
        <rFont val="Arial"/>
        <family val="2"/>
        <scheme val="minor"/>
      </rPr>
      <t>위치전환기</t>
    </r>
  </si>
  <si>
    <r>
      <rPr>
        <sz val="10"/>
        <color rgb="FF000000"/>
        <rFont val="Arial"/>
        <family val="2"/>
        <scheme val="minor"/>
      </rPr>
      <t>조준석 Lv.1</t>
    </r>
  </si>
  <si>
    <r>
      <rPr>
        <sz val="10"/>
        <color rgb="FF000000"/>
        <rFont val="Arial"/>
        <family val="2"/>
        <scheme val="minor"/>
      </rPr>
      <t>조준석 Lv.2</t>
    </r>
  </si>
  <si>
    <r>
      <rPr>
        <sz val="10"/>
        <color rgb="FF000000"/>
        <rFont val="Arial"/>
        <family val="2"/>
        <scheme val="minor"/>
      </rPr>
      <t>탄약고 Lv.1</t>
    </r>
  </si>
  <si>
    <r>
      <rPr>
        <sz val="10"/>
        <color rgb="FF000000"/>
        <rFont val="Arial"/>
        <family val="2"/>
        <scheme val="minor"/>
      </rPr>
      <t>탄약고 Lv.2</t>
    </r>
  </si>
  <si>
    <r>
      <rPr>
        <sz val="10"/>
        <color rgb="FF000000"/>
        <rFont val="Arial"/>
        <family val="2"/>
        <scheme val="minor"/>
      </rPr>
      <t>일반 창고(소)</t>
    </r>
  </si>
  <si>
    <r>
      <rPr>
        <sz val="10"/>
        <color rgb="FF000000"/>
        <rFont val="Arial"/>
        <family val="2"/>
        <scheme val="minor"/>
      </rPr>
      <t>일반 창고(중)</t>
    </r>
  </si>
  <si>
    <r>
      <rPr>
        <sz val="10"/>
        <color rgb="FF000000"/>
        <rFont val="Arial"/>
        <family val="2"/>
        <scheme val="minor"/>
      </rPr>
      <t>일반 창고(대)</t>
    </r>
  </si>
  <si>
    <r>
      <rPr>
        <sz val="10"/>
        <color rgb="FF000000"/>
        <rFont val="Arial"/>
        <family val="2"/>
        <scheme val="minor"/>
      </rPr>
      <t>철창(소)</t>
    </r>
  </si>
  <si>
    <r>
      <rPr>
        <sz val="10"/>
        <color rgb="FF000000"/>
        <rFont val="Arial"/>
        <family val="2"/>
        <scheme val="minor"/>
      </rPr>
      <t>철창(중)</t>
    </r>
  </si>
  <si>
    <r>
      <rPr>
        <sz val="10"/>
        <color rgb="FF000000"/>
        <rFont val="Arial"/>
        <family val="2"/>
        <scheme val="minor"/>
      </rPr>
      <t>철창(대)</t>
    </r>
  </si>
  <si>
    <r>
      <rPr>
        <sz val="10"/>
        <color rgb="FF000000"/>
        <rFont val="Arial"/>
        <family val="2"/>
        <scheme val="minor"/>
      </rPr>
      <t>온도 조절 창고(소)</t>
    </r>
  </si>
  <si>
    <r>
      <rPr>
        <sz val="10"/>
        <color rgb="FF000000"/>
        <rFont val="Arial"/>
        <family val="2"/>
        <scheme val="minor"/>
      </rPr>
      <t>온도 조절 창고(중)</t>
    </r>
  </si>
  <si>
    <r>
      <rPr>
        <sz val="10"/>
        <color rgb="FF000000"/>
        <rFont val="Arial"/>
        <family val="2"/>
        <scheme val="minor"/>
      </rPr>
      <t>온도 조절 창고(대)</t>
    </r>
  </si>
  <si>
    <r>
      <rPr>
        <sz val="10"/>
        <color rgb="FF000000"/>
        <rFont val="Arial"/>
        <family val="2"/>
        <scheme val="minor"/>
      </rPr>
      <t>방이 없습니다.</t>
    </r>
  </si>
  <si>
    <r>
      <rPr>
        <sz val="10"/>
        <color rgb="FF000000"/>
        <rFont val="Arial"/>
        <family val="2"/>
        <scheme val="minor"/>
      </rPr>
      <t>조종실이 없습니다.</t>
    </r>
  </si>
  <si>
    <r>
      <rPr>
        <sz val="10"/>
        <color rgb="FF000000"/>
        <rFont val="Arial"/>
        <family val="2"/>
        <scheme val="minor"/>
      </rPr>
      <t>엔진실이 없습니다.</t>
    </r>
  </si>
  <si>
    <r>
      <rPr>
        <sz val="10"/>
        <color rgb="FF000000"/>
        <rFont val="Arial"/>
        <family val="2"/>
        <scheme val="minor"/>
      </rPr>
      <t>전력실이 없습니다.</t>
    </r>
  </si>
  <si>
    <r>
      <rPr>
        <sz val="10"/>
        <color rgb="FF000000"/>
        <rFont val="Arial"/>
        <family val="2"/>
        <scheme val="minor"/>
      </rPr>
      <t>텔레포트실이 없습니다.</t>
    </r>
  </si>
  <si>
    <r>
      <rPr>
        <sz val="10"/>
        <color rgb="FF000000"/>
        <rFont val="Arial"/>
        <family val="2"/>
        <scheme val="minor"/>
      </rPr>
      <t>생활 시설이 없습니다.</t>
    </r>
  </si>
  <si>
    <r>
      <rPr>
        <sz val="10"/>
        <color rgb="FF000000"/>
        <rFont val="Arial"/>
        <family val="2"/>
        <scheme val="minor"/>
      </rPr>
      <t>함선 배치가 유효합니다.</t>
    </r>
  </si>
  <si>
    <r>
      <rPr>
        <sz val="10"/>
        <color rgb="FF000000"/>
        <rFont val="Arial"/>
        <family val="2"/>
        <scheme val="minor"/>
      </rPr>
      <t>방의 문이 다른 방 또는 복도와 연결되어 있지 않습니다.</t>
    </r>
  </si>
  <si>
    <r>
      <rPr>
        <sz val="10"/>
        <color rgb="FF000000"/>
        <rFont val="Arial"/>
        <family val="2"/>
        <scheme val="minor"/>
      </rPr>
      <t>고립된 방이 있습니다.</t>
    </r>
  </si>
  <si>
    <r>
      <rPr>
        <sz val="10"/>
        <color rgb="FF000000"/>
        <rFont val="Arial"/>
        <family val="2"/>
        <scheme val="minor"/>
      </rPr>
      <t>무기의 위치가 올바르지 않습니다.</t>
    </r>
  </si>
  <si>
    <r>
      <rPr>
        <sz val="10"/>
        <color rgb="FF000000"/>
        <rFont val="Arial"/>
        <family val="2"/>
        <scheme val="minor"/>
      </rPr>
      <t>외갑판 Lv.1</t>
    </r>
  </si>
  <si>
    <r>
      <rPr>
        <sz val="10"/>
        <color rgb="FF000000"/>
        <rFont val="Arial"/>
        <family val="2"/>
        <scheme val="minor"/>
      </rPr>
      <t>외갑판 Lv.2</t>
    </r>
  </si>
  <si>
    <r>
      <rPr>
        <sz val="10"/>
        <color rgb="FF000000"/>
        <rFont val="Arial"/>
        <family val="2"/>
        <scheme val="minor"/>
      </rPr>
      <t>외갑판 Lv.3</t>
    </r>
  </si>
  <si>
    <r>
      <rPr>
        <sz val="10"/>
        <color rgb="FF000000"/>
        <rFont val="Arial"/>
        <family val="2"/>
        <scheme val="minor"/>
      </rPr>
      <t>일반 문</t>
    </r>
  </si>
  <si>
    <r>
      <rPr>
        <sz val="10"/>
        <color rgb="FF000000"/>
        <rFont val="Arial"/>
        <family val="2"/>
        <scheme val="minor"/>
      </rPr>
      <t>자동 문</t>
    </r>
  </si>
  <si>
    <r>
      <rPr>
        <sz val="10"/>
        <color rgb="FF000000"/>
        <rFont val="Arial"/>
        <family val="2"/>
        <scheme val="minor"/>
      </rPr>
      <t>소금</t>
    </r>
  </si>
  <si>
    <r>
      <rPr>
        <sz val="10"/>
        <color rgb="FF000000"/>
        <rFont val="Arial"/>
        <family val="2"/>
        <scheme val="minor"/>
      </rPr>
      <t>날카로운 이빨</t>
    </r>
  </si>
  <si>
    <r>
      <rPr>
        <sz val="10"/>
        <color rgb="FF000000"/>
        <rFont val="Arial"/>
        <family val="2"/>
        <scheme val="minor"/>
      </rPr>
      <t>단단한 비늘</t>
    </r>
  </si>
  <si>
    <r>
      <rPr>
        <sz val="10"/>
        <color rgb="FF000000"/>
        <rFont val="Arial"/>
        <family val="2"/>
        <scheme val="minor"/>
      </rPr>
      <t>진주</t>
    </r>
  </si>
  <si>
    <r>
      <rPr>
        <sz val="10"/>
        <color rgb="FF000000"/>
        <rFont val="Arial"/>
        <family val="2"/>
        <scheme val="minor"/>
      </rPr>
      <t>관상용 산호</t>
    </r>
  </si>
  <si>
    <r>
      <rPr>
        <sz val="10"/>
        <color rgb="FF000000"/>
        <rFont val="Arial"/>
        <family val="2"/>
        <scheme val="minor"/>
      </rPr>
      <t>삼중수소</t>
    </r>
  </si>
  <si>
    <r>
      <rPr>
        <sz val="10"/>
        <color rgb="FF000000"/>
        <rFont val="Arial"/>
        <family val="2"/>
        <scheme val="minor"/>
      </rPr>
      <t>쪽빛 단괴</t>
    </r>
  </si>
  <si>
    <r>
      <rPr>
        <sz val="10"/>
        <color rgb="FF000000"/>
        <rFont val="Arial"/>
        <family val="2"/>
        <scheme val="minor"/>
      </rPr>
      <t>마법의 소라고둥</t>
    </r>
  </si>
  <si>
    <r>
      <rPr>
        <sz val="10"/>
        <color rgb="FF000000"/>
        <rFont val="Arial"/>
        <family val="2"/>
        <scheme val="minor"/>
      </rPr>
      <t>자색 고사리</t>
    </r>
  </si>
  <si>
    <r>
      <rPr>
        <sz val="10"/>
        <color rgb="FF000000"/>
        <rFont val="Arial"/>
        <family val="2"/>
        <scheme val="minor"/>
      </rPr>
      <t>독성 고사리</t>
    </r>
  </si>
  <si>
    <r>
      <rPr>
        <sz val="10"/>
        <color rgb="FF000000"/>
        <rFont val="Arial"/>
        <family val="2"/>
        <scheme val="minor"/>
      </rPr>
      <t>단단한 씨앗</t>
    </r>
  </si>
  <si>
    <r>
      <rPr>
        <sz val="10"/>
        <color rgb="FF000000"/>
        <rFont val="Arial"/>
        <family val="2"/>
        <scheme val="minor"/>
      </rPr>
      <t>가벼운 씨앗</t>
    </r>
  </si>
  <si>
    <r>
      <rPr>
        <sz val="10"/>
        <color rgb="FF000000"/>
        <rFont val="Arial"/>
        <family val="2"/>
        <scheme val="minor"/>
      </rPr>
      <t>알 수 없는 씨앗</t>
    </r>
  </si>
  <si>
    <r>
      <rPr>
        <sz val="10"/>
        <color rgb="FF000000"/>
        <rFont val="Arial"/>
        <family val="2"/>
        <scheme val="minor"/>
      </rPr>
      <t>수상한 육포</t>
    </r>
  </si>
  <si>
    <r>
      <rPr>
        <sz val="10"/>
        <color rgb="FF000000"/>
        <rFont val="Arial"/>
        <family val="2"/>
        <scheme val="minor"/>
      </rPr>
      <t>폭발형 씨앗</t>
    </r>
  </si>
  <si>
    <r>
      <rPr>
        <sz val="10"/>
        <color rgb="FF000000"/>
        <rFont val="Arial"/>
        <family val="2"/>
        <scheme val="minor"/>
      </rPr>
      <t>알 껍질</t>
    </r>
  </si>
  <si>
    <r>
      <rPr>
        <sz val="10"/>
        <color rgb="FF000000"/>
        <rFont val="Arial"/>
        <family val="2"/>
        <scheme val="minor"/>
      </rPr>
      <t>굼벵이</t>
    </r>
  </si>
  <si>
    <r>
      <rPr>
        <sz val="10"/>
        <color rgb="FF000000"/>
        <rFont val="Arial"/>
        <family val="2"/>
        <scheme val="minor"/>
      </rPr>
      <t>단단한 얼음조각</t>
    </r>
  </si>
  <si>
    <r>
      <rPr>
        <sz val="10"/>
        <color rgb="FF000000"/>
        <rFont val="Arial"/>
        <family val="2"/>
        <scheme val="minor"/>
      </rPr>
      <t>얼어붙은 수액</t>
    </r>
  </si>
  <si>
    <r>
      <rPr>
        <sz val="10"/>
        <color rgb="FF000000"/>
        <rFont val="Arial"/>
        <family val="2"/>
        <scheme val="minor"/>
      </rPr>
      <t>따뜻한 모피</t>
    </r>
  </si>
  <si>
    <r>
      <rPr>
        <sz val="10"/>
        <color rgb="FF000000"/>
        <rFont val="Arial"/>
        <family val="2"/>
        <scheme val="minor"/>
      </rPr>
      <t>거대한 육포</t>
    </r>
  </si>
  <si>
    <r>
      <rPr>
        <sz val="10"/>
        <color rgb="FF000000"/>
        <rFont val="Arial"/>
        <family val="2"/>
        <scheme val="minor"/>
      </rPr>
      <t>얼음 조각상</t>
    </r>
  </si>
  <si>
    <r>
      <rPr>
        <sz val="10"/>
        <color rgb="FF000000"/>
        <rFont val="Arial"/>
        <family val="2"/>
        <scheme val="minor"/>
      </rPr>
      <t>차가운 금속</t>
    </r>
  </si>
  <si>
    <r>
      <rPr>
        <sz val="10"/>
        <color rgb="FF000000"/>
        <rFont val="Arial"/>
        <family val="2"/>
        <scheme val="minor"/>
      </rPr>
      <t>목재</t>
    </r>
  </si>
  <si>
    <r>
      <rPr>
        <sz val="10"/>
        <color rgb="FF000000"/>
        <rFont val="Arial"/>
        <family val="2"/>
        <scheme val="minor"/>
      </rPr>
      <t>곡물</t>
    </r>
  </si>
  <si>
    <r>
      <rPr>
        <sz val="10"/>
        <color rgb="FF000000"/>
        <rFont val="Arial"/>
        <family val="2"/>
        <scheme val="minor"/>
      </rPr>
      <t>생고기</t>
    </r>
  </si>
  <si>
    <r>
      <rPr>
        <sz val="10"/>
        <color rgb="FF000000"/>
        <rFont val="Arial"/>
        <family val="2"/>
        <scheme val="minor"/>
      </rPr>
      <t>금</t>
    </r>
  </si>
  <si>
    <r>
      <rPr>
        <sz val="10"/>
        <color rgb="FF000000"/>
        <rFont val="Arial"/>
        <family val="2"/>
        <scheme val="minor"/>
      </rPr>
      <t>광학 렌즈</t>
    </r>
  </si>
  <si>
    <r>
      <rPr>
        <sz val="10"/>
        <color rgb="FF000000"/>
        <rFont val="Arial"/>
        <family val="2"/>
        <scheme val="minor"/>
      </rPr>
      <t>원자로</t>
    </r>
  </si>
  <si>
    <r>
      <rPr>
        <sz val="10"/>
        <color rgb="FF000000"/>
        <rFont val="Arial"/>
        <family val="2"/>
        <scheme val="minor"/>
      </rPr>
      <t>소</t>
    </r>
  </si>
  <si>
    <r>
      <rPr>
        <sz val="10"/>
        <color rgb="FF000000"/>
        <rFont val="Arial"/>
        <family val="2"/>
        <scheme val="minor"/>
      </rPr>
      <t>램프</t>
    </r>
  </si>
  <si>
    <r>
      <rPr>
        <sz val="10"/>
        <color rgb="FF000000"/>
        <rFont val="Arial"/>
        <family val="2"/>
        <scheme val="minor"/>
      </rPr>
      <t>바늘</t>
    </r>
  </si>
  <si>
    <r>
      <rPr>
        <sz val="10"/>
        <color rgb="FF000000"/>
        <rFont val="Arial"/>
        <family val="2"/>
        <scheme val="minor"/>
      </rPr>
      <t>불길한 서적</t>
    </r>
  </si>
  <si>
    <r>
      <rPr>
        <sz val="10"/>
        <color rgb="FF000000"/>
        <rFont val="Arial"/>
        <family val="2"/>
        <scheme val="minor"/>
      </rPr>
      <t>천</t>
    </r>
  </si>
  <si>
    <r>
      <rPr>
        <sz val="10"/>
        <color rgb="FF000000"/>
        <rFont val="Arial"/>
        <family val="2"/>
        <scheme val="minor"/>
      </rPr>
      <t>눈동자</t>
    </r>
  </si>
  <si>
    <r>
      <rPr>
        <sz val="10"/>
        <color rgb="FF000000"/>
        <rFont val="Arial"/>
        <family val="2"/>
        <scheme val="minor"/>
      </rPr>
      <t>이빨</t>
    </r>
  </si>
  <si>
    <r>
      <rPr>
        <sz val="10"/>
        <color rgb="FF000000"/>
        <rFont val="Arial"/>
        <family val="3"/>
        <scheme val="minor"/>
      </rPr>
      <t>생물에게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필수적인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영양분을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공급합니다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</si>
  <si>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날카로움을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유지하고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있는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무언가의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이빨입니다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</si>
  <si>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투박하지만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단단함을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유지하고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있는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무언가의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비늘입니다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</si>
  <si>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바다에서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만들어지는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영롱한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빛의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보석입니다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</si>
  <si>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수조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속에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설치하여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아름다운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바다의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풍경을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연출합니다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</si>
  <si>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에너지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생산에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중요한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물질입니다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</si>
  <si>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바다로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뒤덮인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행성에서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발견되는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푸른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빛의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광물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덩어리입니다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</si>
  <si>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없는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힘을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가진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소라고둥입니다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</si>
  <si>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먹을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있지만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불길한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색을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고사리입니다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</si>
  <si>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강한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독성을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고사리입니다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</si>
  <si>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단단한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껍질을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부수면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고소한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맛과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향을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내는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매력적인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식량입니다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</si>
  <si>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바람에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날아갈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듯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매우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가벼운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씨앗입니다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scheme val="minor"/>
      </rPr>
      <t>그들만의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비밀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레시피가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필요합니다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</si>
  <si>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무엇이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자랄지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전혀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없는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씨앗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무더기입니다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</si>
  <si>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영양은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풍부하지만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무엇을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재료로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것인지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없는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수상한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육포입니다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</si>
  <si>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충격을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받으면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커다란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소리와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함께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폭발하는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씨앗입니다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</si>
  <si>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원주민들이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태어나고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남은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껍질입니다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scheme val="minor"/>
      </rPr>
      <t>풍부한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칼슘을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함유하고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있어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비료로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사용하기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적합합니다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</si>
  <si>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단순히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굼벵이로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지칭해도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될지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의문이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드는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거대한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벌레입니다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scheme val="minor"/>
      </rPr>
      <t>미동도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없이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기묘한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소리를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</si>
  <si>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행성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지하에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두껍게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깔린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얼음을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부숴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꺼낸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조각입니다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</si>
  <si>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마을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주변에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드물게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자라나는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나무의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수액이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얼어붙어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만들어집니다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scheme val="minor"/>
      </rPr>
      <t>달달하고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시원한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맛이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일품입니다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</si>
  <si>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두꺼운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털과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가죽으로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모피입니다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scheme val="minor"/>
      </rPr>
      <t>설인들과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색이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동일합니다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</si>
  <si>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설인들이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남은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고기를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방치해서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만들어진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육포는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의외의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감칠맛을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제공합니다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</si>
  <si>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설인들이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투박한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손으로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깎아낸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조각상입니다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scheme val="minor"/>
      </rPr>
      <t>보기와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다른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섬세한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손길이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느껴집니다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</si>
  <si>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행성에서만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드물게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발견되는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검은색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광물로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차가운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냉기를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끈임없이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뿜어냅니다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</si>
  <si>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다양한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기후를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견디고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자란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나무를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가공한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소재입니다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</si>
  <si>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다양한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식감과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향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scheme val="minor"/>
      </rPr>
      <t>영양분을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가진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식량입니다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</si>
  <si>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우리가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아는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맛있는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여러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고기를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섞은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덩어리입니다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</si>
  <si>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반짝이는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금속은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다양한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산업과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사치품에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사용됩니다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</si>
  <si>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정교하게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세공된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유리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렌즈는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다양한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산업에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사용됩니다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</si>
  <si>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비교적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작은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공간에서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거대한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에너지를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생산해낼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있는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시설입니다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</si>
  <si>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맛있습니다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</si>
  <si>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낣은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외양의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램프입니다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scheme val="minor"/>
      </rPr>
      <t>내부에서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새어나오는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불빛에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어째선지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불길함이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느껴집니다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</si>
  <si>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없는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소재로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만들어진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바늘은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그들만의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제사에서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중요한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역할을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담당합니다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</si>
  <si>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없는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문자가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나열된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서적입니다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scheme val="minor"/>
      </rPr>
      <t>어디선가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불길한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목소리가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들려오는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것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같습니다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</si>
  <si>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부드럽고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탄력적인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매력적인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천입니다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scheme val="minor"/>
      </rPr>
      <t>원료가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무엇인지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파악할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없습니다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</si>
  <si>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영롱한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세로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동공을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가진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파충류의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눈을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연상시키는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무늬가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포함된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수정입니다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scheme val="minor"/>
      </rPr>
      <t>방금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눈을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마주친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것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같습니다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</si>
  <si>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출처를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없는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scheme val="minor"/>
      </rPr>
      <t>날카롭고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거대한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이빨입니다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scheme val="minor"/>
      </rPr>
      <t>미지의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공포가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당신에게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손을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내밉니다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</si>
  <si>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2"/>
        <scheme val="minor"/>
      </rPr>
      <t>인간형</t>
    </r>
  </si>
  <si>
    <r>
      <rPr>
        <sz val="10"/>
        <color rgb="FF000000"/>
        <rFont val="Arial"/>
        <family val="2"/>
        <scheme val="minor"/>
      </rPr>
      <t>부정형</t>
    </r>
  </si>
  <si>
    <r>
      <rPr>
        <sz val="10"/>
        <color rgb="FF000000"/>
        <rFont val="Arial"/>
        <family val="2"/>
        <scheme val="minor"/>
      </rPr>
      <t>기계 돌격형</t>
    </r>
  </si>
  <si>
    <r>
      <rPr>
        <sz val="10"/>
        <color rgb="FF000000"/>
        <rFont val="Arial"/>
        <family val="2"/>
        <scheme val="minor"/>
      </rPr>
      <t>기계 지원형</t>
    </r>
  </si>
  <si>
    <r>
      <rPr>
        <sz val="10"/>
        <color rgb="FF000000"/>
        <rFont val="Arial"/>
        <family val="2"/>
        <scheme val="minor"/>
      </rPr>
      <t>짐승형</t>
    </r>
  </si>
  <si>
    <r>
      <rPr>
        <sz val="10"/>
        <color rgb="FF000000"/>
        <rFont val="Arial"/>
        <family val="2"/>
        <scheme val="minor"/>
      </rPr>
      <t>곤충</t>
    </r>
  </si>
  <si>
    <r>
      <rPr>
        <sz val="10"/>
        <color rgb="FF000000"/>
        <rFont val="Arial"/>
        <family val="2"/>
        <scheme val="minor"/>
      </rPr>
      <t>조종실 숙련도</t>
    </r>
  </si>
  <si>
    <r>
      <rPr>
        <sz val="10"/>
        <color rgb="FF000000"/>
        <rFont val="Arial"/>
        <family val="2"/>
        <scheme val="minor"/>
      </rPr>
      <t>엔진실 숙련도</t>
    </r>
  </si>
  <si>
    <r>
      <rPr>
        <sz val="10"/>
        <color rgb="FF000000"/>
        <rFont val="Arial"/>
        <family val="2"/>
        <scheme val="minor"/>
      </rPr>
      <t>전력실 숙련도</t>
    </r>
  </si>
  <si>
    <r>
      <rPr>
        <sz val="10"/>
        <color rgb="FF000000"/>
        <rFont val="Arial"/>
        <family val="2"/>
        <scheme val="minor"/>
      </rPr>
      <t>배리어실 숙련도</t>
    </r>
  </si>
  <si>
    <r>
      <rPr>
        <sz val="10"/>
        <color rgb="FF000000"/>
        <rFont val="Arial"/>
        <family val="2"/>
        <scheme val="minor"/>
      </rPr>
      <t>조준석 숙련도</t>
    </r>
  </si>
  <si>
    <r>
      <rPr>
        <sz val="10"/>
        <color rgb="FF000000"/>
        <rFont val="Arial"/>
        <family val="2"/>
        <scheme val="minor"/>
      </rPr>
      <t>탄약고 숙련도</t>
    </r>
  </si>
  <si>
    <r>
      <rPr>
        <sz val="10"/>
        <color rgb="FF000000"/>
        <rFont val="Arial"/>
        <family val="2"/>
        <scheme val="minor"/>
      </rPr>
      <t>의무실 숙련도</t>
    </r>
  </si>
  <si>
    <r>
      <rPr>
        <sz val="10"/>
        <color rgb="FF000000"/>
        <rFont val="Arial"/>
        <family val="2"/>
        <scheme val="minor"/>
      </rPr>
      <t>수리 숙련도</t>
    </r>
  </si>
  <si>
    <r>
      <rPr>
        <sz val="10"/>
        <color rgb="FF000000"/>
        <rFont val="Arial"/>
        <family val="2"/>
        <scheme val="minor"/>
      </rPr>
      <t>텅스텐 진압봉</t>
    </r>
  </si>
  <si>
    <r>
      <rPr>
        <sz val="10"/>
        <color rgb="FF000000"/>
        <rFont val="Arial"/>
        <family val="2"/>
        <scheme val="minor"/>
      </rPr>
      <t>레이저 진압봉</t>
    </r>
  </si>
  <si>
    <r>
      <rPr>
        <sz val="10"/>
        <color rgb="FF000000"/>
        <rFont val="Arial"/>
        <family val="2"/>
        <scheme val="minor"/>
      </rPr>
      <t>고전압 진압봉</t>
    </r>
  </si>
  <si>
    <r>
      <rPr>
        <sz val="10"/>
        <color rgb="FF000000"/>
        <rFont val="Arial"/>
        <family val="2"/>
        <scheme val="minor"/>
      </rPr>
      <t>자동 추적 작살</t>
    </r>
  </si>
  <si>
    <r>
      <rPr>
        <sz val="10"/>
        <color rgb="FF000000"/>
        <rFont val="Arial"/>
        <family val="2"/>
        <scheme val="minor"/>
      </rPr>
      <t>큰 발톱</t>
    </r>
  </si>
  <si>
    <r>
      <t xml:space="preserve">BF </t>
    </r>
    <r>
      <rPr>
        <sz val="10"/>
        <color rgb="FF000000"/>
        <rFont val="Arial"/>
        <family val="2"/>
        <scheme val="minor"/>
      </rPr>
      <t>건</t>
    </r>
  </si>
  <si>
    <r>
      <rPr>
        <sz val="10"/>
        <color rgb="FF000000"/>
        <rFont val="Arial"/>
        <family val="2"/>
        <scheme val="minor"/>
      </rPr>
      <t>해적 Lv.1</t>
    </r>
  </si>
  <si>
    <r>
      <rPr>
        <sz val="10"/>
        <color rgb="FF000000"/>
        <rFont val="Arial"/>
        <family val="2"/>
        <scheme val="minor"/>
      </rPr>
      <t>해적 Lv.2</t>
    </r>
  </si>
  <si>
    <r>
      <rPr>
        <sz val="10"/>
        <color rgb="FF000000"/>
        <rFont val="Arial"/>
        <family val="2"/>
        <scheme val="minor"/>
      </rPr>
      <t>해적 Lv.3</t>
    </r>
  </si>
  <si>
    <r>
      <rPr>
        <sz val="10"/>
        <color rgb="FF000000"/>
        <rFont val="Arial"/>
        <family val="2"/>
        <scheme val="minor"/>
      </rPr>
      <t>해적 Lv.4</t>
    </r>
  </si>
  <si>
    <r>
      <rPr>
        <sz val="10"/>
        <color rgb="FF000000"/>
        <rFont val="Arial"/>
        <family val="2"/>
        <scheme val="minor"/>
      </rPr>
      <t>해적 Lv.5</t>
    </r>
  </si>
  <si>
    <r>
      <rPr>
        <sz val="10"/>
        <color rgb="FF000000"/>
        <rFont val="Arial"/>
        <family val="2"/>
        <scheme val="minor"/>
      </rPr>
      <t>탄소 섬유 선원복</t>
    </r>
  </si>
  <si>
    <r>
      <rPr>
        <sz val="10"/>
        <color rgb="FF000000"/>
        <rFont val="Arial"/>
        <family val="2"/>
        <scheme val="minor"/>
      </rPr>
      <t>고밀도 생물 압축 선원복</t>
    </r>
  </si>
  <si>
    <r>
      <rPr>
        <sz val="10"/>
        <color rgb="FF000000"/>
        <rFont val="Arial"/>
        <family val="2"/>
        <scheme val="minor"/>
      </rPr>
      <t>고밀도 압축 금속 선원복</t>
    </r>
  </si>
  <si>
    <r>
      <rPr>
        <sz val="10"/>
        <color rgb="FF000000"/>
        <rFont val="Arial"/>
        <family val="2"/>
        <scheme val="minor"/>
      </rPr>
      <t>행동 보조 생물</t>
    </r>
  </si>
  <si>
    <r>
      <rPr>
        <sz val="10"/>
        <color rgb="FF000000"/>
        <rFont val="Arial"/>
        <family val="2"/>
        <scheme val="minor"/>
      </rPr>
      <t>고밀도 냉각 액체</t>
    </r>
  </si>
  <si>
    <r>
      <rPr>
        <sz val="10"/>
        <color rgb="FF000000"/>
        <rFont val="Arial"/>
        <family val="2"/>
        <scheme val="minor"/>
      </rPr>
      <t>해적 공용 방어구</t>
    </r>
  </si>
  <si>
    <r>
      <rPr>
        <sz val="10"/>
        <color rgb="FF000000"/>
        <rFont val="Arial"/>
        <family val="2"/>
        <scheme val="minor"/>
      </rPr>
      <t>착용하지 않음</t>
    </r>
  </si>
  <si>
    <r>
      <rPr>
        <sz val="10"/>
        <color rgb="FF000000"/>
        <rFont val="Arial"/>
        <family val="2"/>
        <scheme val="minor"/>
      </rPr>
      <t>휴대용 전원 연결 장치</t>
    </r>
  </si>
  <si>
    <r>
      <rPr>
        <sz val="10"/>
        <color rgb="FF000000"/>
        <rFont val="Arial"/>
        <family val="2"/>
        <scheme val="minor"/>
      </rPr>
      <t>만능 수리 키트</t>
    </r>
  </si>
  <si>
    <r>
      <rPr>
        <sz val="10"/>
        <color rgb="FF000000"/>
        <rFont val="Arial"/>
        <family val="2"/>
        <scheme val="minor"/>
      </rPr>
      <t>응급 의료 키트</t>
    </r>
  </si>
  <si>
    <r>
      <rPr>
        <sz val="10"/>
        <color rgb="FF000000"/>
        <rFont val="Arial"/>
        <family val="2"/>
        <scheme val="minor"/>
      </rPr>
      <t>은하 나침반</t>
    </r>
  </si>
  <si>
    <r>
      <rPr>
        <sz val="10"/>
        <color rgb="FF000000"/>
        <rFont val="Arial"/>
        <family val="2"/>
        <scheme val="minor"/>
      </rPr>
      <t>자동 조준 장치</t>
    </r>
  </si>
  <si>
    <r>
      <rPr>
        <sz val="10"/>
        <color rgb="FF000000"/>
        <rFont val="Arial"/>
        <family val="2"/>
        <scheme val="minor"/>
      </rPr>
      <t>뇌 보조 칩</t>
    </r>
  </si>
  <si>
    <r>
      <rPr>
        <sz val="10"/>
        <color rgb="FF000000"/>
        <rFont val="Arial"/>
        <family val="2"/>
        <scheme val="minor"/>
      </rPr>
      <t>해적 공용 보조 장치</t>
    </r>
  </si>
  <si>
    <r>
      <rPr>
        <sz val="10"/>
        <color rgb="FF000000"/>
        <rFont val="Arial"/>
        <family val="2"/>
        <scheme val="minor"/>
      </rPr>
      <t>묵직한 막대기는 긴 역사상 훌륭한 무기로서 사용되어 왔습니다.</t>
    </r>
  </si>
  <si>
    <r>
      <rPr>
        <sz val="10"/>
        <color rgb="FF000000"/>
        <rFont val="Arial"/>
        <family val="2"/>
        <scheme val="minor"/>
      </rPr>
      <t>밝게 빛나는, 크고 단단한 막대기입니다.</t>
    </r>
  </si>
  <si>
    <r>
      <rPr>
        <sz val="10"/>
        <color rgb="FF000000"/>
        <rFont val="Arial"/>
        <family val="2"/>
        <scheme val="minor"/>
      </rPr>
      <t>위협적인 전류가 흐르는 진압봉입니다.</t>
    </r>
  </si>
  <si>
    <r>
      <rPr>
        <sz val="10"/>
        <color rgb="FF000000"/>
        <rFont val="Arial"/>
        <family val="2"/>
        <scheme val="minor"/>
      </rPr>
      <t>바다로 뒤덮인 행성에서 드물게 발견되는 유물입니다.그들조차 어떻게 만들었는지 모릅니다.</t>
    </r>
  </si>
  <si>
    <r>
      <rPr>
        <sz val="10"/>
        <color rgb="FF000000"/>
        <rFont val="Arial"/>
        <family val="2"/>
        <scheme val="minor"/>
      </rPr>
      <t>높은 산에 서식하는 거대한 조류의 발톱을 가공하여 만든 단검입니다.</t>
    </r>
  </si>
  <si>
    <r>
      <rPr>
        <sz val="10"/>
        <color rgb="FF000000"/>
        <rFont val="Arial"/>
        <family val="2"/>
        <scheme val="minor"/>
      </rPr>
      <t>인간형 종족이 만든 진화의 산물입니다.</t>
    </r>
  </si>
  <si>
    <r>
      <rPr>
        <sz val="10"/>
        <color rgb="FF000000"/>
        <rFont val="Arial"/>
        <family val="2"/>
        <scheme val="minor"/>
      </rPr>
      <t>해적 Lv.1 전용 무기</t>
    </r>
  </si>
  <si>
    <r>
      <rPr>
        <sz val="10"/>
        <color rgb="FF000000"/>
        <rFont val="Arial"/>
        <family val="2"/>
        <scheme val="minor"/>
      </rPr>
      <t>해적 Lv.2 전용 무기</t>
    </r>
  </si>
  <si>
    <r>
      <rPr>
        <sz val="10"/>
        <color rgb="FF000000"/>
        <rFont val="Arial"/>
        <family val="2"/>
        <scheme val="minor"/>
      </rPr>
      <t>해적 Lv.3 전용 무기</t>
    </r>
  </si>
  <si>
    <r>
      <rPr>
        <sz val="10"/>
        <color rgb="FF000000"/>
        <rFont val="Arial"/>
        <family val="2"/>
        <scheme val="minor"/>
      </rPr>
      <t>해적 Lv.4 전용 무기</t>
    </r>
  </si>
  <si>
    <r>
      <rPr>
        <sz val="10"/>
        <color rgb="FF000000"/>
        <rFont val="Arial"/>
        <family val="2"/>
        <scheme val="minor"/>
      </rPr>
      <t>해적 Lv.5 전용 무기</t>
    </r>
  </si>
  <si>
    <r>
      <rPr>
        <sz val="10"/>
        <color rgb="FF000000"/>
        <rFont val="Arial"/>
        <family val="2"/>
        <scheme val="minor"/>
      </rPr>
      <t>어떤 생물체의 가죽을 강하게 압축시켜 만든 선원복입니다. 강렬한 누린내가 뇌를 강타합니다.</t>
    </r>
  </si>
  <si>
    <r>
      <rPr>
        <sz val="10"/>
        <color rgb="FF000000"/>
        <rFont val="Arial"/>
        <family val="2"/>
        <scheme val="minor"/>
      </rPr>
      <t>여러 행성의 금속을 섞어 만든 합금을 강하게 압축시켜 만든 선원복입니다. 잘 접으면 무기로도 쓸 수 있을 것 같습니다.</t>
    </r>
  </si>
  <si>
    <r>
      <rPr>
        <sz val="10"/>
        <color rgb="FF000000"/>
        <rFont val="Arial"/>
        <family val="2"/>
        <scheme val="minor"/>
      </rPr>
      <t>다른 생물에 기생하여 살아가는, 부정형 종족 행성 출신의 저지능 생물체입니다. 가끔 착용자의 몸을 간지럼 태웁니다.</t>
    </r>
  </si>
  <si>
    <r>
      <rPr>
        <sz val="10"/>
        <color rgb="FF000000"/>
        <rFont val="Arial"/>
        <family val="2"/>
        <scheme val="minor"/>
      </rPr>
      <t>고밀도로 압축된 액체가 끊임없이 순환하며 충격을 흡수하는 특수복입니다. 장시간 착용 시, 동상에 주의하세요.</t>
    </r>
  </si>
  <si>
    <r>
      <rPr>
        <sz val="10"/>
        <color rgb="FF000000"/>
        <rFont val="Arial"/>
        <family val="2"/>
        <scheme val="minor"/>
      </rPr>
      <t>아무 것도 착용하지 않은 상태</t>
    </r>
  </si>
  <si>
    <r>
      <rPr>
        <sz val="10"/>
        <color rgb="FF000000"/>
        <rFont val="Arial"/>
        <family val="2"/>
        <scheme val="minor"/>
      </rPr>
      <t>함선이 지금보다 잦은 고장이 발생하던 시절에 수리공이 휴대하던 수리키트의 일부입니다.</t>
    </r>
  </si>
  <si>
    <r>
      <rPr>
        <sz val="10"/>
        <color rgb="FF000000"/>
        <rFont val="Arial"/>
        <family val="2"/>
        <scheme val="minor"/>
      </rPr>
      <t>무엇이든 고칠 수 있는 수리키트입니다! (단, 생물은 수리가 불가능합니다)</t>
    </r>
  </si>
  <si>
    <r>
      <rPr>
        <sz val="10"/>
        <color rgb="FF000000"/>
        <rFont val="Arial"/>
        <family val="2"/>
        <scheme val="minor"/>
      </rPr>
      <t>빠르게 생물의 신체를 복구시킵니다.</t>
    </r>
  </si>
  <si>
    <r>
      <rPr>
        <sz val="10"/>
        <color rgb="FF000000"/>
        <rFont val="Arial"/>
        <family val="2"/>
        <scheme val="minor"/>
      </rPr>
      <t>은하의 방향을 알려주는 나침반입니다.</t>
    </r>
  </si>
  <si>
    <r>
      <rPr>
        <sz val="10"/>
        <color rgb="FF000000"/>
        <rFont val="Arial"/>
        <family val="2"/>
        <scheme val="minor"/>
      </rPr>
      <t>함선 무기의 조준을 자동으로 도와주는 친절한 장치입니다.</t>
    </r>
  </si>
  <si>
    <r>
      <rPr>
        <sz val="10"/>
        <color rgb="FF000000"/>
        <rFont val="Arial"/>
        <family val="2"/>
        <scheme val="minor"/>
      </rPr>
      <t>사고 기관을 보조해주는 첨단 기술의 집합체입니다.</t>
    </r>
  </si>
  <si>
    <r>
      <rPr>
        <sz val="10"/>
        <color rgb="FF000000"/>
        <rFont val="Arial"/>
        <family val="2"/>
        <scheme val="minor"/>
      </rPr>
      <t>해적 보조 장치</t>
    </r>
  </si>
  <si>
    <r>
      <rPr>
        <sz val="10"/>
        <color rgb="FF000000"/>
        <rFont val="Arial"/>
        <family val="2"/>
        <scheme val="minor"/>
      </rPr>
      <t>필수 시설</t>
    </r>
  </si>
  <si>
    <r>
      <rPr>
        <sz val="10"/>
        <color rgb="FF000000"/>
        <rFont val="Arial"/>
        <family val="2"/>
        <scheme val="minor"/>
      </rPr>
      <t>보조 시설</t>
    </r>
  </si>
  <si>
    <r>
      <rPr>
        <sz val="10"/>
        <color rgb="FF000000"/>
        <rFont val="Arial"/>
        <family val="2"/>
        <scheme val="minor"/>
      </rPr>
      <t>생활 시설</t>
    </r>
  </si>
  <si>
    <r>
      <rPr>
        <sz val="10"/>
        <color rgb="FF000000"/>
        <rFont val="Arial"/>
        <family val="2"/>
        <scheme val="minor"/>
      </rPr>
      <t>저장고</t>
    </r>
  </si>
  <si>
    <r>
      <rPr>
        <sz val="10"/>
        <color rgb="FF000000"/>
        <rFont val="Arial"/>
        <family val="2"/>
        <scheme val="minor"/>
      </rPr>
      <t>기타</t>
    </r>
  </si>
  <si>
    <r>
      <rPr>
        <sz val="10"/>
        <color rgb="FF000000"/>
        <rFont val="Arial"/>
        <family val="2"/>
        <scheme val="minor"/>
      </rPr>
      <t>부가효과가 없습니다.</t>
    </r>
  </si>
  <si>
    <r>
      <rPr>
        <sz val="10"/>
        <color rgb="FF000000"/>
        <rFont val="Arial"/>
        <family val="2"/>
        <scheme val="minor"/>
      </rPr>
      <t>착탄 지점 주변 {0}칸에 고유피해량의 {1}%만큼 선원 대상 피해 발생</t>
    </r>
  </si>
  <si>
    <r>
      <rPr>
        <sz val="10"/>
        <color rgb="FF000000"/>
        <rFont val="Arial"/>
        <family val="2"/>
        <scheme val="minor"/>
      </rPr>
      <t>배리어 피격 시, 피해량 {0}배</t>
    </r>
  </si>
  <si>
    <r>
      <rPr>
        <sz val="10"/>
        <color rgb="FF000000"/>
        <rFont val="Arial"/>
        <family val="2"/>
        <scheme val="minor"/>
      </rPr>
      <t>블랙홀!</t>
    </r>
  </si>
  <si>
    <r>
      <rPr>
        <sz val="10"/>
        <color rgb="FF000000"/>
        <rFont val="Arial"/>
        <family val="2"/>
        <scheme val="minor"/>
      </rPr>
      <t>혜성비가 내려와</t>
    </r>
  </si>
  <si>
    <r>
      <rPr>
        <sz val="10"/>
        <color rgb="FF000000"/>
        <rFont val="Arial"/>
        <family val="2"/>
        <scheme val="minor"/>
      </rPr>
      <t>찬란한 기계신이시여!</t>
    </r>
  </si>
  <si>
    <r>
      <rPr>
        <sz val="10"/>
        <color rgb="FF000000"/>
        <rFont val="Arial"/>
        <family val="2"/>
        <scheme val="minor"/>
      </rPr>
      <t>웜홀?</t>
    </r>
  </si>
  <si>
    <r>
      <rPr>
        <sz val="10"/>
        <color rgb="FF000000"/>
        <rFont val="Arial"/>
        <family val="2"/>
        <scheme val="minor"/>
      </rPr>
      <t>번식 기술 발달</t>
    </r>
  </si>
  <si>
    <r>
      <rPr>
        <sz val="10"/>
        <color rgb="FF000000"/>
        <rFont val="Arial"/>
        <family val="2"/>
        <scheme val="minor"/>
      </rPr>
      <t>문화 혁신 운동</t>
    </r>
  </si>
  <si>
    <r>
      <rPr>
        <sz val="10"/>
        <color rgb="FF000000"/>
        <rFont val="Arial"/>
        <family val="2"/>
        <scheme val="minor"/>
      </rPr>
      <t>경제 호황</t>
    </r>
  </si>
  <si>
    <r>
      <rPr>
        <sz val="10"/>
        <color rgb="FF000000"/>
        <rFont val="Arial"/>
        <family val="2"/>
        <scheme val="minor"/>
      </rPr>
      <t>경제 공황</t>
    </r>
  </si>
  <si>
    <r>
      <rPr>
        <sz val="10"/>
        <color rgb="FF000000"/>
        <rFont val="Arial"/>
        <family val="2"/>
        <scheme val="minor"/>
      </rPr>
      <t>과도한 유물 발굴</t>
    </r>
  </si>
  <si>
    <r>
      <rPr>
        <sz val="10"/>
        <color rgb="FF000000"/>
        <rFont val="Arial"/>
        <family val="2"/>
        <scheme val="minor"/>
      </rPr>
      <t>대흉년</t>
    </r>
  </si>
  <si>
    <r>
      <rPr>
        <sz val="10"/>
        <color rgb="FF000000"/>
        <rFont val="Arial"/>
        <family val="2"/>
        <scheme val="minor"/>
      </rPr>
      <t>축제</t>
    </r>
  </si>
  <si>
    <r>
      <rPr>
        <sz val="10"/>
        <color rgb="FF000000"/>
        <rFont val="Arial"/>
        <family val="2"/>
        <scheme val="minor"/>
      </rPr>
      <t>산업 혁명</t>
    </r>
  </si>
  <si>
    <r>
      <rPr>
        <sz val="10"/>
        <color rgb="FF000000"/>
        <rFont val="Arial"/>
        <family val="2"/>
        <scheme val="minor"/>
      </rPr>
      <t>전염병 발생</t>
    </r>
  </si>
  <si>
    <r>
      <rPr>
        <sz val="10"/>
        <color rgb="FF000000"/>
        <rFont val="Arial"/>
        <family val="2"/>
        <scheme val="minor"/>
      </rPr>
      <t>광물 고갈</t>
    </r>
  </si>
  <si>
    <r>
      <rPr>
        <sz val="10"/>
        <color rgb="FF000000"/>
        <rFont val="Arial"/>
        <family val="2"/>
        <scheme val="minor"/>
      </rPr>
      <t>과다 채굴</t>
    </r>
  </si>
  <si>
    <r>
      <rPr>
        <sz val="10"/>
        <color rgb="FF000000"/>
        <rFont val="Arial"/>
        <family val="2"/>
        <scheme val="minor"/>
      </rPr>
      <t>사냥 금지</t>
    </r>
  </si>
  <si>
    <r>
      <rPr>
        <sz val="10"/>
        <color rgb="FF000000"/>
        <rFont val="Arial"/>
        <family val="2"/>
        <scheme val="minor"/>
      </rPr>
      <t>애완동물 열풍</t>
    </r>
  </si>
  <si>
    <r>
      <rPr>
        <sz val="10"/>
        <color rgb="FF000000"/>
        <rFont val="Arial"/>
        <family val="2"/>
        <scheme val="minor"/>
      </rPr>
      <t>종교 부흥</t>
    </r>
  </si>
  <si>
    <r>
      <rPr>
        <sz val="10"/>
        <color rgb="FF000000"/>
        <rFont val="Arial"/>
        <family val="2"/>
        <scheme val="minor"/>
      </rPr>
      <t>대풍년</t>
    </r>
  </si>
  <si>
    <r>
      <rPr>
        <sz val="10"/>
        <color rgb="FF000000"/>
        <rFont val="Arial"/>
        <family val="2"/>
        <scheme val="minor"/>
      </rPr>
      <t>투기 거품</t>
    </r>
  </si>
  <si>
    <r>
      <rPr>
        <sz val="10"/>
        <color rgb="FF000000"/>
        <rFont val="Arial"/>
        <family val="2"/>
        <scheme val="minor"/>
      </rPr>
      <t>향신료 열풍</t>
    </r>
  </si>
  <si>
    <r>
      <rPr>
        <sz val="10"/>
        <color rgb="FF000000"/>
        <rFont val="Arial"/>
        <family val="2"/>
        <scheme val="minor"/>
      </rPr>
      <t>국방 강화</t>
    </r>
  </si>
  <si>
    <r>
      <rPr>
        <sz val="10"/>
        <color rgb="FF000000"/>
        <rFont val="Arial"/>
        <family val="2"/>
        <scheme val="minor"/>
      </rPr>
      <t>관세폭탄!</t>
    </r>
  </si>
  <si>
    <r>
      <rPr>
        <sz val="10"/>
        <color rgb="FF000000"/>
        <rFont val="Arial"/>
        <family val="2"/>
        <scheme val="minor"/>
      </rPr>
      <t>전쟁 발발</t>
    </r>
  </si>
  <si>
    <r>
      <rPr>
        <sz val="10"/>
        <color rgb="FF000000"/>
        <rFont val="Arial"/>
        <family val="2"/>
        <scheme val="minor"/>
      </rPr>
      <t>코로나-77</t>
    </r>
  </si>
  <si>
    <r>
      <rPr>
        <sz val="10"/>
        <color rgb="FF000000"/>
        <rFont val="Arial"/>
        <family val="2"/>
        <scheme val="minor"/>
      </rPr>
      <t>동우주회사</t>
    </r>
  </si>
  <si>
    <r>
      <rPr>
        <sz val="10"/>
        <color rgb="FF000000"/>
        <rFont val="Arial"/>
        <family val="2"/>
        <scheme val="minor"/>
      </rPr>
      <t>광우병</t>
    </r>
  </si>
  <si>
    <r>
      <rPr>
        <sz val="10"/>
        <color rgb="FF000000"/>
        <rFont val="Arial"/>
        <family val="2"/>
        <scheme val="minor"/>
      </rPr>
      <t>공공의료확대</t>
    </r>
  </si>
  <si>
    <r>
      <rPr>
        <sz val="10"/>
        <color rgb="FF000000"/>
        <rFont val="Arial"/>
        <family val="2"/>
        <scheme val="minor"/>
      </rPr>
      <t>은하 전쟁 잔여 무기 경매</t>
    </r>
  </si>
  <si>
    <r>
      <t xml:space="preserve">SNS </t>
    </r>
    <r>
      <rPr>
        <sz val="10"/>
        <color rgb="FF000000"/>
        <rFont val="Arial"/>
        <family val="2"/>
        <scheme val="minor"/>
      </rPr>
      <t>광풍</t>
    </r>
  </si>
  <si>
    <r>
      <rPr>
        <sz val="10"/>
        <color rgb="FF000000"/>
        <rFont val="Arial"/>
        <family val="2"/>
        <scheme val="minor"/>
      </rPr>
      <t>소행성 충돌</t>
    </r>
  </si>
  <si>
    <r>
      <rPr>
        <sz val="10"/>
        <color rgb="FF000000"/>
        <rFont val="Arial"/>
        <family val="2"/>
        <scheme val="minor"/>
      </rPr>
      <t>탈…모…?</t>
    </r>
  </si>
  <si>
    <r>
      <rPr>
        <sz val="10"/>
        <color rgb="FF000000"/>
        <rFont val="Arial"/>
        <family val="2"/>
        <scheme val="minor"/>
      </rPr>
      <t>외신의 부름</t>
    </r>
  </si>
  <si>
    <r>
      <rPr>
        <sz val="10"/>
        <color rgb="FF000000"/>
        <rFont val="Arial"/>
        <family val="2"/>
        <scheme val="minor"/>
      </rPr>
      <t>전자기 폭풍</t>
    </r>
  </si>
  <si>
    <r>
      <rPr>
        <sz val="10"/>
        <color rgb="FF000000"/>
        <rFont val="Arial"/>
        <family val="2"/>
        <scheme val="minor"/>
      </rPr>
      <t>꽃 재배</t>
    </r>
  </si>
  <si>
    <r>
      <rPr>
        <sz val="10"/>
        <color rgb="FF000000"/>
        <rFont val="Arial"/>
        <family val="2"/>
        <scheme val="minor"/>
      </rPr>
      <t>독감 유행</t>
    </r>
  </si>
  <si>
    <r>
      <rPr>
        <sz val="10"/>
        <color rgb="FF000000"/>
        <rFont val="Arial"/>
        <family val="2"/>
        <scheme val="minor"/>
      </rPr>
      <t>털 관리</t>
    </r>
  </si>
  <si>
    <r>
      <rPr>
        <sz val="10"/>
        <color rgb="FF000000"/>
        <rFont val="Arial"/>
        <family val="2"/>
        <scheme val="minor"/>
      </rPr>
      <t>젤라틴 요리</t>
    </r>
  </si>
  <si>
    <r>
      <rPr>
        <sz val="10"/>
        <color rgb="FF000000"/>
        <rFont val="Arial"/>
        <family val="2"/>
        <scheme val="minor"/>
      </rPr>
      <t>윤활유 바르기</t>
    </r>
  </si>
  <si>
    <r>
      <rPr>
        <sz val="10"/>
        <color rgb="FF000000"/>
        <rFont val="Arial"/>
        <family val="2"/>
        <scheme val="minor"/>
      </rPr>
      <t>은하수 관찰</t>
    </r>
  </si>
  <si>
    <r>
      <rPr>
        <sz val="10"/>
        <color rgb="FF000000"/>
        <rFont val="Arial"/>
        <family val="2"/>
        <scheme val="minor"/>
      </rPr>
      <t>탈피</t>
    </r>
  </si>
  <si>
    <r>
      <rPr>
        <sz val="10"/>
        <color rgb="FF000000"/>
        <rFont val="Arial"/>
        <family val="2"/>
        <scheme val="minor"/>
      </rPr>
      <t>의문의 택배</t>
    </r>
  </si>
  <si>
    <r>
      <rPr>
        <sz val="10"/>
        <color rgb="FF000000"/>
        <rFont val="Arial"/>
        <family val="2"/>
        <scheme val="minor"/>
      </rPr>
      <t>해적 급습</t>
    </r>
  </si>
  <si>
    <r>
      <rPr>
        <sz val="10"/>
        <color rgb="FF000000"/>
        <rFont val="Arial"/>
        <family val="2"/>
        <scheme val="minor"/>
      </rPr>
      <t>치유의 노래</t>
    </r>
  </si>
  <si>
    <r>
      <rPr>
        <sz val="10"/>
        <color rgb="FF000000"/>
        <rFont val="Arial"/>
        <family val="2"/>
        <scheme val="minor"/>
      </rPr>
      <t>바이러스 유행</t>
    </r>
  </si>
  <si>
    <r>
      <rPr>
        <sz val="10"/>
        <color rgb="FF000000"/>
        <rFont val="Arial"/>
        <family val="2"/>
        <scheme val="minor"/>
      </rPr>
      <t>승무원 교육</t>
    </r>
  </si>
  <si>
    <r>
      <rPr>
        <sz val="10"/>
        <color rgb="FF000000"/>
        <rFont val="Arial"/>
        <family val="2"/>
        <scheme val="minor"/>
      </rPr>
      <t>폭염</t>
    </r>
  </si>
  <si>
    <r>
      <rPr>
        <sz val="10"/>
        <color rgb="FF000000"/>
        <rFont val="Arial"/>
        <family val="2"/>
        <scheme val="minor"/>
      </rPr>
      <t>의료 봇 발견</t>
    </r>
  </si>
  <si>
    <r>
      <rPr>
        <sz val="10"/>
        <color rgb="FF000000"/>
        <rFont val="Arial"/>
        <family val="2"/>
        <scheme val="minor"/>
      </rPr>
      <t>꽃가루 샤워</t>
    </r>
  </si>
  <si>
    <r>
      <rPr>
        <sz val="10"/>
        <color rgb="FF000000"/>
        <rFont val="Arial"/>
        <family val="2"/>
        <scheme val="minor"/>
      </rPr>
      <t>정전</t>
    </r>
  </si>
  <si>
    <r>
      <rPr>
        <sz val="10"/>
        <color rgb="FF000000"/>
        <rFont val="Arial"/>
        <family val="2"/>
        <scheme val="minor"/>
      </rPr>
      <t>우주 로또</t>
    </r>
  </si>
  <si>
    <r>
      <t>충격을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분산시켜줍니다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charset val="129"/>
        <scheme val="minor"/>
      </rPr>
      <t>충분할지는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모르겠습니다</t>
    </r>
    <r>
      <rPr>
        <sz val="10"/>
        <color rgb="FF000000"/>
        <rFont val="Arial"/>
        <family val="2"/>
        <scheme val="minor"/>
      </rPr>
      <t>.</t>
    </r>
    <phoneticPr fontId="7" type="noConversion"/>
  </si>
  <si>
    <t>Bald…?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</si>
</sst>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theme="1"/>
      <name val="Arial"/>
      <scheme val="minor"/>
    </font>
    <font>
      <sz val="10"/>
      <color theme="1"/>
      <name val="Arial"/>
    </font>
    <font>
      <sz val="10"/>
      <name val="Arial"/>
    </font>
    <font>
      <sz val="11"/>
      <color rgb="FF000000"/>
      <name val="Arial"/>
    </font>
    <font>
      <sz val="8"/>
      <name val="Arial"/>
      <family val="3"/>
      <charset val="129"/>
      <scheme val="minor"/>
    </font>
    <font>
      <sz val="10"/>
      <color theme="1"/>
      <name val="Arial"/>
      <family val="3"/>
      <charset val="129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3"/>
      <charset val="129"/>
      <scheme val="minor"/>
    </font>
    <font>
      <sz val="11"/>
      <color rgb="FF000000"/>
      <name val="Arial"/>
      <family val="2"/>
      <scheme val="minor"/>
    </font>
    <font>
      <sz val="11"/>
      <color rgb="FF000000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  <font>
      <sz val="10"/>
      <color rgb="FF000000"/>
      <name val="Arial"/>
      <family val="3"/>
      <scheme val="minor"/>
    </font>
    <font>
      <sz val="10"/>
      <color rgb="FF000000"/>
      <name val="Arial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rgb="FFC9DAF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/>
    <xf numFmtId="0" fontId="4" fillId="0" borderId="2" xfId="0" applyFont="1" applyBorder="1"/>
    <xf numFmtId="0" fontId="4" fillId="2" borderId="0" xfId="0" applyFont="1" applyFill="1"/>
    <xf numFmtId="0" fontId="4" fillId="3" borderId="0" xfId="0" applyFont="1" applyFill="1"/>
    <xf numFmtId="0" fontId="4" fillId="0" borderId="5" xfId="0" applyFont="1" applyBorder="1"/>
    <xf numFmtId="0" fontId="4" fillId="0" borderId="6" xfId="0" applyFont="1" applyBorder="1"/>
    <xf numFmtId="0" fontId="2" fillId="0" borderId="2" xfId="0" applyFont="1" applyBorder="1"/>
    <xf numFmtId="0" fontId="4" fillId="0" borderId="7" xfId="0" applyFont="1" applyBorder="1"/>
    <xf numFmtId="0" fontId="4" fillId="0" borderId="8" xfId="0" applyFont="1" applyBorder="1"/>
    <xf numFmtId="0" fontId="4" fillId="2" borderId="2" xfId="0" applyFont="1" applyFill="1" applyBorder="1"/>
    <xf numFmtId="0" fontId="2" fillId="4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quotePrefix="1" applyFont="1" applyAlignment="1">
      <alignment horizontal="left" vertical="center" wrapText="1"/>
    </xf>
    <xf numFmtId="0" fontId="6" fillId="5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4" borderId="0" xfId="0" applyFont="1" applyFill="1" applyAlignment="1">
      <alignment horizontal="left" vertical="center" wrapText="1"/>
    </xf>
    <xf numFmtId="0" fontId="8" fillId="6" borderId="0" xfId="0" applyFont="1" applyFill="1" applyAlignment="1">
      <alignment horizontal="left" vertical="center" wrapText="1"/>
    </xf>
    <xf numFmtId="0" fontId="2" fillId="6" borderId="0" xfId="0" applyFont="1" applyFill="1" applyAlignment="1">
      <alignment horizontal="left" vertical="center" wrapText="1"/>
    </xf>
    <xf numFmtId="0" fontId="0" fillId="7" borderId="0" xfId="0" applyFill="1"/>
    <xf numFmtId="0" fontId="8" fillId="8" borderId="0" xfId="0" applyFont="1" applyFill="1" applyAlignment="1">
      <alignment horizontal="left" vertical="center" wrapText="1"/>
    </xf>
    <xf numFmtId="0" fontId="11" fillId="0" borderId="0" xfId="0" applyFont="1"/>
    <xf numFmtId="0" fontId="12" fillId="0" borderId="0" xfId="0" applyFont="1"/>
    <xf numFmtId="0" fontId="8" fillId="4" borderId="0" xfId="0" applyFont="1" applyFill="1"/>
    <xf numFmtId="0" fontId="9" fillId="4" borderId="0" xfId="0" applyFont="1" applyFill="1"/>
    <xf numFmtId="0" fontId="9" fillId="0" borderId="0" xfId="0" applyFont="1" applyAlignment="1">
      <alignment horizontal="left" vertical="center" wrapText="1"/>
    </xf>
    <xf numFmtId="0" fontId="14" fillId="5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995"/>
  <sheetViews>
    <sheetView workbookViewId="0">
      <pane ySplit="1" topLeftCell="A2" activePane="bottomLeft" state="frozen"/>
      <selection pane="bottomLeft" activeCell="H18" sqref="H18"/>
    </sheetView>
  </sheetViews>
  <sheetFormatPr defaultColWidth="12.5703125" defaultRowHeight="15.75" customHeight="1" x14ac:dyDescent="0.2"/>
  <cols>
    <col min="1" max="2" width="12.5703125" style="23"/>
    <col min="3" max="3" width="9" style="23" customWidth="1"/>
    <col min="4" max="4" width="18" style="23" customWidth="1"/>
    <col min="5" max="5" width="17.42578125" style="23" customWidth="1"/>
    <col min="6" max="6" width="12.5703125" style="23"/>
    <col min="7" max="7" width="16.42578125" style="23" customWidth="1"/>
    <col min="8" max="14" width="12.5703125" style="23"/>
    <col min="15" max="15" width="17.85546875" style="23" customWidth="1"/>
    <col min="16" max="16" width="12.5703125" style="23" customWidth="1"/>
    <col min="17" max="16384" width="12.5703125" style="23"/>
  </cols>
  <sheetData>
    <row r="1" spans="1:34" ht="29.25" customHeight="1" x14ac:dyDescent="0.2">
      <c r="A1" s="1" t="s">
        <v>0</v>
      </c>
      <c r="B1" s="1" t="s">
        <v>1</v>
      </c>
      <c r="C1" s="19" t="s">
        <v>2</v>
      </c>
      <c r="D1" s="24" t="s">
        <v>315</v>
      </c>
      <c r="E1" s="24" t="s">
        <v>316</v>
      </c>
      <c r="F1" s="24" t="s">
        <v>317</v>
      </c>
      <c r="G1" s="24" t="s">
        <v>318</v>
      </c>
      <c r="H1" s="24" t="s">
        <v>319</v>
      </c>
      <c r="I1" s="24" t="s">
        <v>320</v>
      </c>
      <c r="J1" s="24" t="s">
        <v>322</v>
      </c>
      <c r="K1" s="24" t="s">
        <v>321</v>
      </c>
      <c r="L1" s="24" t="s">
        <v>323</v>
      </c>
      <c r="M1" s="24" t="s">
        <v>326</v>
      </c>
      <c r="N1" s="24" t="s">
        <v>324</v>
      </c>
      <c r="O1" s="24" t="s">
        <v>325</v>
      </c>
      <c r="P1" s="25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</row>
    <row r="2" spans="1:34" ht="14.25" x14ac:dyDescent="0.2">
      <c r="A2" s="2">
        <v>0</v>
      </c>
      <c r="B2" s="2" t="s">
        <v>4</v>
      </c>
      <c r="C2" s="2" t="s">
        <v>5</v>
      </c>
      <c r="D2" s="2" t="s">
        <v>6</v>
      </c>
      <c r="E2" s="26" t="s">
        <v>327</v>
      </c>
      <c r="F2" s="2" t="s">
        <v>336</v>
      </c>
      <c r="G2" s="2">
        <v>-273</v>
      </c>
      <c r="H2" s="2">
        <v>800</v>
      </c>
      <c r="I2" s="2">
        <v>0</v>
      </c>
      <c r="J2" s="2">
        <v>180</v>
      </c>
      <c r="K2" s="2">
        <v>100</v>
      </c>
      <c r="L2" s="2">
        <f t="shared" ref="L2:L38" si="0">ROUND(J2*(100-M2)/100,0)</f>
        <v>167</v>
      </c>
      <c r="M2" s="2">
        <v>7</v>
      </c>
      <c r="N2" s="2">
        <f t="shared" ref="N2:N38" si="1">ROUND(J2*(100+M2)/100,0)</f>
        <v>193</v>
      </c>
      <c r="O2" s="2" t="s">
        <v>7</v>
      </c>
      <c r="P2" s="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</row>
    <row r="3" spans="1:34" ht="14.25" x14ac:dyDescent="0.2">
      <c r="A3" s="2">
        <v>1</v>
      </c>
      <c r="B3" s="2" t="s">
        <v>4</v>
      </c>
      <c r="C3" s="2" t="s">
        <v>5</v>
      </c>
      <c r="D3" s="2" t="s">
        <v>8</v>
      </c>
      <c r="E3" s="2" t="s">
        <v>9</v>
      </c>
      <c r="F3" s="2" t="s">
        <v>341</v>
      </c>
      <c r="G3" s="2">
        <v>-273</v>
      </c>
      <c r="H3" s="2">
        <v>1670</v>
      </c>
      <c r="I3" s="2">
        <v>1</v>
      </c>
      <c r="J3" s="2">
        <v>150</v>
      </c>
      <c r="K3" s="2">
        <v>100</v>
      </c>
      <c r="L3" s="2">
        <f t="shared" si="0"/>
        <v>137</v>
      </c>
      <c r="M3" s="2">
        <v>9</v>
      </c>
      <c r="N3" s="2">
        <f t="shared" si="1"/>
        <v>164</v>
      </c>
      <c r="O3" s="2" t="s">
        <v>10</v>
      </c>
      <c r="P3" s="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</row>
    <row r="4" spans="1:34" ht="14.25" x14ac:dyDescent="0.2">
      <c r="A4" s="2">
        <v>2</v>
      </c>
      <c r="B4" s="2" t="s">
        <v>4</v>
      </c>
      <c r="C4" s="2" t="s">
        <v>5</v>
      </c>
      <c r="D4" s="2" t="s">
        <v>11</v>
      </c>
      <c r="E4" s="2" t="s">
        <v>12</v>
      </c>
      <c r="F4" s="2" t="s">
        <v>341</v>
      </c>
      <c r="G4" s="2">
        <v>-273</v>
      </c>
      <c r="H4" s="2">
        <v>1670</v>
      </c>
      <c r="I4" s="2">
        <v>5</v>
      </c>
      <c r="J4" s="2">
        <v>160</v>
      </c>
      <c r="K4" s="2">
        <v>80</v>
      </c>
      <c r="L4" s="2">
        <f t="shared" si="0"/>
        <v>152</v>
      </c>
      <c r="M4" s="2">
        <v>5</v>
      </c>
      <c r="N4" s="2">
        <f t="shared" si="1"/>
        <v>168</v>
      </c>
      <c r="O4" s="2" t="s">
        <v>13</v>
      </c>
      <c r="P4" s="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</row>
    <row r="5" spans="1:34" ht="14.25" x14ac:dyDescent="0.2">
      <c r="A5" s="2">
        <v>3</v>
      </c>
      <c r="B5" s="2" t="s">
        <v>4</v>
      </c>
      <c r="C5" s="2" t="s">
        <v>14</v>
      </c>
      <c r="D5" s="2" t="s">
        <v>15</v>
      </c>
      <c r="E5" s="2" t="s">
        <v>16</v>
      </c>
      <c r="F5" s="2" t="s">
        <v>339</v>
      </c>
      <c r="G5" s="2">
        <v>-273</v>
      </c>
      <c r="H5" s="2">
        <v>840</v>
      </c>
      <c r="I5" s="2">
        <v>9</v>
      </c>
      <c r="J5" s="2">
        <v>300</v>
      </c>
      <c r="K5" s="2">
        <v>150</v>
      </c>
      <c r="L5" s="2">
        <f t="shared" si="0"/>
        <v>264</v>
      </c>
      <c r="M5" s="2">
        <v>12</v>
      </c>
      <c r="N5" s="2">
        <f t="shared" si="1"/>
        <v>336</v>
      </c>
      <c r="O5" s="2" t="s">
        <v>17</v>
      </c>
      <c r="P5" s="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</row>
    <row r="6" spans="1:34" ht="14.25" x14ac:dyDescent="0.2">
      <c r="A6" s="2">
        <v>4</v>
      </c>
      <c r="B6" s="2" t="s">
        <v>4</v>
      </c>
      <c r="C6" s="2" t="s">
        <v>14</v>
      </c>
      <c r="D6" s="2" t="s">
        <v>18</v>
      </c>
      <c r="E6" s="2" t="s">
        <v>19</v>
      </c>
      <c r="F6" s="2" t="s">
        <v>340</v>
      </c>
      <c r="G6" s="2">
        <v>-273</v>
      </c>
      <c r="H6" s="2">
        <v>20</v>
      </c>
      <c r="I6" s="2">
        <v>11</v>
      </c>
      <c r="J6" s="2">
        <v>300</v>
      </c>
      <c r="K6" s="2">
        <v>100</v>
      </c>
      <c r="L6" s="2">
        <f t="shared" si="0"/>
        <v>255</v>
      </c>
      <c r="M6" s="2">
        <v>15</v>
      </c>
      <c r="N6" s="2">
        <f t="shared" si="1"/>
        <v>345</v>
      </c>
      <c r="O6" s="2" t="s">
        <v>20</v>
      </c>
      <c r="P6" s="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</row>
    <row r="7" spans="1:34" ht="14.25" x14ac:dyDescent="0.2">
      <c r="A7" s="2">
        <v>5</v>
      </c>
      <c r="B7" s="2" t="s">
        <v>4</v>
      </c>
      <c r="C7" s="2" t="s">
        <v>14</v>
      </c>
      <c r="D7" s="2" t="s">
        <v>21</v>
      </c>
      <c r="E7" s="2" t="s">
        <v>22</v>
      </c>
      <c r="F7" s="2" t="s">
        <v>341</v>
      </c>
      <c r="G7" s="2">
        <v>-273</v>
      </c>
      <c r="H7" s="2">
        <v>0</v>
      </c>
      <c r="I7" s="2">
        <v>6</v>
      </c>
      <c r="J7" s="2">
        <v>150</v>
      </c>
      <c r="K7" s="2">
        <v>500</v>
      </c>
      <c r="L7" s="2">
        <f t="shared" si="0"/>
        <v>131</v>
      </c>
      <c r="M7" s="2">
        <v>13</v>
      </c>
      <c r="N7" s="2">
        <f t="shared" si="1"/>
        <v>170</v>
      </c>
      <c r="O7" s="2" t="s">
        <v>23</v>
      </c>
      <c r="P7" s="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</row>
    <row r="8" spans="1:34" ht="14.25" x14ac:dyDescent="0.2">
      <c r="A8" s="2">
        <v>6</v>
      </c>
      <c r="B8" s="2" t="s">
        <v>4</v>
      </c>
      <c r="C8" s="2" t="s">
        <v>24</v>
      </c>
      <c r="D8" s="2" t="s">
        <v>25</v>
      </c>
      <c r="E8" s="2" t="s">
        <v>26</v>
      </c>
      <c r="F8" s="2" t="s">
        <v>343</v>
      </c>
      <c r="G8" s="2">
        <v>-273</v>
      </c>
      <c r="H8" s="2">
        <v>5000</v>
      </c>
      <c r="I8" s="2">
        <v>11</v>
      </c>
      <c r="J8" s="2">
        <v>450</v>
      </c>
      <c r="K8" s="2">
        <v>80</v>
      </c>
      <c r="L8" s="2">
        <f t="shared" si="0"/>
        <v>338</v>
      </c>
      <c r="M8" s="2">
        <v>25</v>
      </c>
      <c r="N8" s="2">
        <f t="shared" si="1"/>
        <v>563</v>
      </c>
      <c r="O8" s="2" t="s">
        <v>27</v>
      </c>
      <c r="P8" s="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</row>
    <row r="9" spans="1:34" ht="14.25" x14ac:dyDescent="0.2">
      <c r="A9" s="2">
        <v>7</v>
      </c>
      <c r="B9" s="2" t="s">
        <v>4</v>
      </c>
      <c r="C9" s="2" t="s">
        <v>24</v>
      </c>
      <c r="D9" s="2" t="s">
        <v>28</v>
      </c>
      <c r="E9" s="2" t="s">
        <v>29</v>
      </c>
      <c r="F9" s="2" t="s">
        <v>344</v>
      </c>
      <c r="G9" s="2">
        <v>-273</v>
      </c>
      <c r="H9" s="2">
        <v>30</v>
      </c>
      <c r="I9" s="2">
        <v>10</v>
      </c>
      <c r="J9" s="2">
        <v>1000</v>
      </c>
      <c r="K9" s="2">
        <v>10</v>
      </c>
      <c r="L9" s="2">
        <f t="shared" si="0"/>
        <v>700</v>
      </c>
      <c r="M9" s="2">
        <v>30</v>
      </c>
      <c r="N9" s="2">
        <f t="shared" si="1"/>
        <v>1300</v>
      </c>
      <c r="O9" s="2" t="s">
        <v>30</v>
      </c>
      <c r="P9" s="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</row>
    <row r="10" spans="1:34" ht="14.25" x14ac:dyDescent="0.2">
      <c r="A10" s="2">
        <v>8</v>
      </c>
      <c r="B10" s="2" t="s">
        <v>31</v>
      </c>
      <c r="C10" s="2" t="s">
        <v>5</v>
      </c>
      <c r="D10" s="2" t="s">
        <v>32</v>
      </c>
      <c r="E10" s="2" t="s">
        <v>33</v>
      </c>
      <c r="F10" s="2" t="s">
        <v>342</v>
      </c>
      <c r="G10" s="2">
        <v>-273</v>
      </c>
      <c r="H10" s="2">
        <v>15</v>
      </c>
      <c r="I10" s="2">
        <v>7</v>
      </c>
      <c r="J10" s="2">
        <v>120</v>
      </c>
      <c r="K10" s="2">
        <v>200</v>
      </c>
      <c r="L10" s="2">
        <f t="shared" si="0"/>
        <v>110</v>
      </c>
      <c r="M10" s="2">
        <v>8</v>
      </c>
      <c r="N10" s="2">
        <f t="shared" si="1"/>
        <v>130</v>
      </c>
      <c r="O10" s="2" t="s">
        <v>34</v>
      </c>
      <c r="P10" s="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</row>
    <row r="11" spans="1:34" ht="14.25" x14ac:dyDescent="0.2">
      <c r="A11" s="2">
        <v>9</v>
      </c>
      <c r="B11" s="2" t="s">
        <v>31</v>
      </c>
      <c r="C11" s="2" t="s">
        <v>5</v>
      </c>
      <c r="D11" s="2" t="s">
        <v>35</v>
      </c>
      <c r="E11" s="2" t="s">
        <v>36</v>
      </c>
      <c r="F11" s="2" t="s">
        <v>341</v>
      </c>
      <c r="G11" s="2">
        <v>-273</v>
      </c>
      <c r="H11" s="2">
        <v>15</v>
      </c>
      <c r="I11" s="2">
        <v>8</v>
      </c>
      <c r="J11" s="2">
        <v>150</v>
      </c>
      <c r="K11" s="2">
        <v>100</v>
      </c>
      <c r="L11" s="2">
        <f t="shared" si="0"/>
        <v>137</v>
      </c>
      <c r="M11" s="2">
        <v>9</v>
      </c>
      <c r="N11" s="2">
        <f t="shared" si="1"/>
        <v>164</v>
      </c>
      <c r="O11" s="2" t="s">
        <v>37</v>
      </c>
      <c r="P11" s="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</row>
    <row r="12" spans="1:34" ht="28.5" x14ac:dyDescent="0.2">
      <c r="A12" s="2">
        <v>10</v>
      </c>
      <c r="B12" s="2" t="s">
        <v>31</v>
      </c>
      <c r="C12" s="2" t="s">
        <v>5</v>
      </c>
      <c r="D12" s="2" t="s">
        <v>38</v>
      </c>
      <c r="E12" s="2" t="s">
        <v>39</v>
      </c>
      <c r="F12" s="2" t="s">
        <v>342</v>
      </c>
      <c r="G12" s="2">
        <v>-273</v>
      </c>
      <c r="H12" s="2">
        <v>30</v>
      </c>
      <c r="I12" s="2">
        <v>9</v>
      </c>
      <c r="J12" s="2">
        <v>80</v>
      </c>
      <c r="K12" s="2">
        <v>300</v>
      </c>
      <c r="L12" s="2">
        <f t="shared" si="0"/>
        <v>72</v>
      </c>
      <c r="M12" s="2">
        <v>10</v>
      </c>
      <c r="N12" s="2">
        <f t="shared" si="1"/>
        <v>88</v>
      </c>
      <c r="O12" s="2" t="s">
        <v>40</v>
      </c>
      <c r="P12" s="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</row>
    <row r="13" spans="1:34" ht="28.5" x14ac:dyDescent="0.2">
      <c r="A13" s="2">
        <v>11</v>
      </c>
      <c r="B13" s="2" t="s">
        <v>31</v>
      </c>
      <c r="C13" s="2" t="s">
        <v>5</v>
      </c>
      <c r="D13" s="2" t="s">
        <v>41</v>
      </c>
      <c r="E13" s="2" t="s">
        <v>42</v>
      </c>
      <c r="F13" s="2" t="s">
        <v>342</v>
      </c>
      <c r="G13" s="2">
        <v>-273</v>
      </c>
      <c r="H13" s="2">
        <v>30</v>
      </c>
      <c r="I13" s="2">
        <v>9</v>
      </c>
      <c r="J13" s="2">
        <v>60</v>
      </c>
      <c r="K13" s="2">
        <v>500</v>
      </c>
      <c r="L13" s="2">
        <f t="shared" si="0"/>
        <v>54</v>
      </c>
      <c r="M13" s="2">
        <v>10</v>
      </c>
      <c r="N13" s="2">
        <f t="shared" si="1"/>
        <v>66</v>
      </c>
      <c r="O13" s="2" t="s">
        <v>43</v>
      </c>
      <c r="P13" s="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</row>
    <row r="14" spans="1:34" ht="28.5" x14ac:dyDescent="0.2">
      <c r="A14" s="2">
        <v>12</v>
      </c>
      <c r="B14" s="2" t="s">
        <v>31</v>
      </c>
      <c r="C14" s="2" t="s">
        <v>5</v>
      </c>
      <c r="D14" s="2" t="s">
        <v>44</v>
      </c>
      <c r="E14" s="2" t="s">
        <v>45</v>
      </c>
      <c r="F14" s="2" t="s">
        <v>341</v>
      </c>
      <c r="G14" s="2">
        <v>-273</v>
      </c>
      <c r="H14" s="2">
        <v>30</v>
      </c>
      <c r="I14" s="2">
        <v>11</v>
      </c>
      <c r="J14" s="2">
        <v>50</v>
      </c>
      <c r="K14" s="2">
        <v>500</v>
      </c>
      <c r="L14" s="2">
        <f t="shared" si="0"/>
        <v>45</v>
      </c>
      <c r="M14" s="2">
        <v>10</v>
      </c>
      <c r="N14" s="2">
        <f t="shared" si="1"/>
        <v>55</v>
      </c>
      <c r="O14" s="2" t="s">
        <v>46</v>
      </c>
      <c r="P14" s="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</row>
    <row r="15" spans="1:34" ht="28.5" x14ac:dyDescent="0.2">
      <c r="A15" s="2">
        <v>13</v>
      </c>
      <c r="B15" s="2" t="s">
        <v>31</v>
      </c>
      <c r="C15" s="2" t="s">
        <v>14</v>
      </c>
      <c r="D15" s="2" t="s">
        <v>47</v>
      </c>
      <c r="E15" s="2" t="s">
        <v>48</v>
      </c>
      <c r="F15" s="2" t="s">
        <v>342</v>
      </c>
      <c r="G15" s="2">
        <v>-273</v>
      </c>
      <c r="H15" s="2">
        <v>10</v>
      </c>
      <c r="I15" s="2">
        <v>1</v>
      </c>
      <c r="J15" s="2">
        <v>180</v>
      </c>
      <c r="K15" s="2">
        <v>200</v>
      </c>
      <c r="L15" s="2">
        <f t="shared" si="0"/>
        <v>153</v>
      </c>
      <c r="M15" s="2">
        <v>15</v>
      </c>
      <c r="N15" s="2">
        <f t="shared" si="1"/>
        <v>207</v>
      </c>
      <c r="O15" s="2" t="s">
        <v>49</v>
      </c>
      <c r="P15" s="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</row>
    <row r="16" spans="1:34" ht="28.5" x14ac:dyDescent="0.2">
      <c r="A16" s="2">
        <v>14</v>
      </c>
      <c r="B16" s="2" t="s">
        <v>31</v>
      </c>
      <c r="C16" s="2" t="s">
        <v>14</v>
      </c>
      <c r="D16" s="2" t="s">
        <v>50</v>
      </c>
      <c r="E16" s="2" t="s">
        <v>51</v>
      </c>
      <c r="F16" s="2" t="s">
        <v>338</v>
      </c>
      <c r="G16" s="2">
        <v>-273</v>
      </c>
      <c r="H16" s="2">
        <v>20</v>
      </c>
      <c r="I16" s="2">
        <v>6</v>
      </c>
      <c r="J16" s="2">
        <v>200</v>
      </c>
      <c r="K16" s="2">
        <v>200</v>
      </c>
      <c r="L16" s="2">
        <f t="shared" si="0"/>
        <v>170</v>
      </c>
      <c r="M16" s="2">
        <v>15</v>
      </c>
      <c r="N16" s="2">
        <f t="shared" si="1"/>
        <v>230</v>
      </c>
      <c r="O16" s="2" t="s">
        <v>52</v>
      </c>
      <c r="P16" s="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</row>
    <row r="17" spans="1:34" ht="28.5" x14ac:dyDescent="0.2">
      <c r="A17" s="2">
        <v>15</v>
      </c>
      <c r="B17" s="2" t="s">
        <v>31</v>
      </c>
      <c r="C17" s="2" t="s">
        <v>14</v>
      </c>
      <c r="D17" s="2" t="s">
        <v>53</v>
      </c>
      <c r="E17" s="2" t="s">
        <v>54</v>
      </c>
      <c r="F17" s="2" t="s">
        <v>341</v>
      </c>
      <c r="G17" s="2">
        <v>-273</v>
      </c>
      <c r="H17" s="2">
        <v>100</v>
      </c>
      <c r="I17" s="2">
        <v>9</v>
      </c>
      <c r="J17" s="2">
        <v>150</v>
      </c>
      <c r="K17" s="2">
        <v>100</v>
      </c>
      <c r="L17" s="2">
        <f t="shared" si="0"/>
        <v>120</v>
      </c>
      <c r="M17" s="2">
        <v>20</v>
      </c>
      <c r="N17" s="2">
        <f t="shared" si="1"/>
        <v>180</v>
      </c>
      <c r="O17" s="2" t="s">
        <v>55</v>
      </c>
      <c r="P17" s="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</row>
    <row r="18" spans="1:34" ht="28.5" x14ac:dyDescent="0.2">
      <c r="A18" s="2">
        <v>16</v>
      </c>
      <c r="B18" s="2" t="s">
        <v>31</v>
      </c>
      <c r="C18" s="2" t="s">
        <v>24</v>
      </c>
      <c r="D18" s="2" t="s">
        <v>56</v>
      </c>
      <c r="E18" s="2" t="s">
        <v>57</v>
      </c>
      <c r="F18" s="2" t="s">
        <v>337</v>
      </c>
      <c r="G18" s="2">
        <v>-273</v>
      </c>
      <c r="H18" s="2">
        <v>15</v>
      </c>
      <c r="I18" s="2">
        <v>11</v>
      </c>
      <c r="J18" s="2">
        <v>500</v>
      </c>
      <c r="K18" s="2">
        <v>1</v>
      </c>
      <c r="L18" s="2">
        <f t="shared" si="0"/>
        <v>300</v>
      </c>
      <c r="M18" s="2">
        <v>40</v>
      </c>
      <c r="N18" s="2">
        <f t="shared" si="1"/>
        <v>700</v>
      </c>
      <c r="O18" s="2" t="s">
        <v>58</v>
      </c>
      <c r="P18" s="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</row>
    <row r="19" spans="1:34" ht="28.5" x14ac:dyDescent="0.2">
      <c r="A19" s="2">
        <v>17</v>
      </c>
      <c r="B19" s="2" t="s">
        <v>59</v>
      </c>
      <c r="C19" s="2" t="s">
        <v>5</v>
      </c>
      <c r="D19" s="2" t="s">
        <v>60</v>
      </c>
      <c r="E19" s="2" t="s">
        <v>61</v>
      </c>
      <c r="F19" s="2" t="s">
        <v>341</v>
      </c>
      <c r="G19" s="2">
        <v>-273</v>
      </c>
      <c r="H19" s="2">
        <v>-10</v>
      </c>
      <c r="I19" s="2">
        <v>1</v>
      </c>
      <c r="J19" s="2">
        <v>50</v>
      </c>
      <c r="K19" s="2">
        <v>450</v>
      </c>
      <c r="L19" s="2">
        <f t="shared" si="0"/>
        <v>46</v>
      </c>
      <c r="M19" s="2">
        <v>8</v>
      </c>
      <c r="N19" s="2">
        <f t="shared" si="1"/>
        <v>54</v>
      </c>
      <c r="O19" s="2" t="s">
        <v>62</v>
      </c>
      <c r="P19" s="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</row>
    <row r="20" spans="1:34" ht="28.5" x14ac:dyDescent="0.2">
      <c r="A20" s="2">
        <v>18</v>
      </c>
      <c r="B20" s="2" t="s">
        <v>59</v>
      </c>
      <c r="C20" s="2" t="s">
        <v>5</v>
      </c>
      <c r="D20" s="2" t="s">
        <v>63</v>
      </c>
      <c r="E20" s="2" t="s">
        <v>64</v>
      </c>
      <c r="F20" s="2" t="s">
        <v>342</v>
      </c>
      <c r="G20" s="2">
        <v>-273</v>
      </c>
      <c r="H20" s="2">
        <v>0</v>
      </c>
      <c r="I20" s="2">
        <v>0</v>
      </c>
      <c r="J20" s="2">
        <v>120</v>
      </c>
      <c r="K20" s="2">
        <v>250</v>
      </c>
      <c r="L20" s="2">
        <f t="shared" si="0"/>
        <v>102</v>
      </c>
      <c r="M20" s="2">
        <v>15</v>
      </c>
      <c r="N20" s="2">
        <f t="shared" si="1"/>
        <v>138</v>
      </c>
      <c r="O20" s="2" t="s">
        <v>65</v>
      </c>
      <c r="P20" s="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</row>
    <row r="21" spans="1:34" ht="28.5" x14ac:dyDescent="0.2">
      <c r="A21" s="2">
        <v>19</v>
      </c>
      <c r="B21" s="2" t="s">
        <v>59</v>
      </c>
      <c r="C21" s="2" t="s">
        <v>5</v>
      </c>
      <c r="D21" s="2" t="s">
        <v>66</v>
      </c>
      <c r="E21" s="2" t="s">
        <v>67</v>
      </c>
      <c r="F21" s="2" t="s">
        <v>341</v>
      </c>
      <c r="G21" s="2">
        <v>-273</v>
      </c>
      <c r="H21" s="2">
        <v>100</v>
      </c>
      <c r="I21" s="2">
        <v>7</v>
      </c>
      <c r="J21" s="2">
        <v>150</v>
      </c>
      <c r="K21" s="2">
        <v>200</v>
      </c>
      <c r="L21" s="2">
        <f t="shared" si="0"/>
        <v>132</v>
      </c>
      <c r="M21" s="2">
        <v>12</v>
      </c>
      <c r="N21" s="2">
        <f t="shared" si="1"/>
        <v>168</v>
      </c>
      <c r="O21" s="2" t="s">
        <v>68</v>
      </c>
      <c r="P21" s="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</row>
    <row r="22" spans="1:34" ht="28.5" x14ac:dyDescent="0.2">
      <c r="A22" s="2">
        <v>20</v>
      </c>
      <c r="B22" s="2" t="s">
        <v>59</v>
      </c>
      <c r="C22" s="2" t="s">
        <v>5</v>
      </c>
      <c r="D22" s="2" t="s">
        <v>69</v>
      </c>
      <c r="E22" s="2" t="s">
        <v>70</v>
      </c>
      <c r="F22" s="2" t="s">
        <v>342</v>
      </c>
      <c r="G22" s="2">
        <v>-273</v>
      </c>
      <c r="H22" s="2">
        <v>10</v>
      </c>
      <c r="I22" s="2">
        <v>9</v>
      </c>
      <c r="J22" s="2">
        <v>120</v>
      </c>
      <c r="K22" s="2">
        <v>200</v>
      </c>
      <c r="L22" s="2">
        <f t="shared" si="0"/>
        <v>102</v>
      </c>
      <c r="M22" s="2">
        <v>15</v>
      </c>
      <c r="N22" s="2">
        <f t="shared" si="1"/>
        <v>138</v>
      </c>
      <c r="O22" s="2" t="s">
        <v>71</v>
      </c>
      <c r="P22" s="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</row>
    <row r="23" spans="1:34" ht="28.5" x14ac:dyDescent="0.2">
      <c r="A23" s="2">
        <v>21</v>
      </c>
      <c r="B23" s="2" t="s">
        <v>59</v>
      </c>
      <c r="C23" s="2" t="s">
        <v>14</v>
      </c>
      <c r="D23" s="2" t="s">
        <v>72</v>
      </c>
      <c r="E23" s="2" t="s">
        <v>73</v>
      </c>
      <c r="F23" s="2" t="s">
        <v>340</v>
      </c>
      <c r="G23" s="2">
        <v>-273</v>
      </c>
      <c r="H23" s="2">
        <v>-20</v>
      </c>
      <c r="I23" s="2">
        <v>10</v>
      </c>
      <c r="J23" s="2">
        <v>1000</v>
      </c>
      <c r="K23" s="2">
        <v>10</v>
      </c>
      <c r="L23" s="2">
        <f t="shared" si="0"/>
        <v>800</v>
      </c>
      <c r="M23" s="2">
        <v>20</v>
      </c>
      <c r="N23" s="2">
        <f t="shared" si="1"/>
        <v>1200</v>
      </c>
      <c r="O23" s="2" t="s">
        <v>74</v>
      </c>
      <c r="P23" s="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</row>
    <row r="24" spans="1:34" ht="28.5" x14ac:dyDescent="0.2">
      <c r="A24" s="2">
        <v>22</v>
      </c>
      <c r="B24" s="2" t="s">
        <v>59</v>
      </c>
      <c r="C24" s="2" t="s">
        <v>24</v>
      </c>
      <c r="D24" s="2" t="s">
        <v>75</v>
      </c>
      <c r="E24" s="2" t="s">
        <v>76</v>
      </c>
      <c r="F24" s="2" t="s">
        <v>343</v>
      </c>
      <c r="G24" s="2">
        <v>-273</v>
      </c>
      <c r="H24" s="2">
        <v>1200</v>
      </c>
      <c r="I24" s="2">
        <v>11</v>
      </c>
      <c r="J24" s="2">
        <v>1000</v>
      </c>
      <c r="K24" s="2">
        <v>50</v>
      </c>
      <c r="L24" s="2">
        <f t="shared" si="0"/>
        <v>700</v>
      </c>
      <c r="M24" s="2">
        <v>30</v>
      </c>
      <c r="N24" s="2">
        <f t="shared" si="1"/>
        <v>1300</v>
      </c>
      <c r="O24" s="2" t="s">
        <v>77</v>
      </c>
      <c r="P24" s="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</row>
    <row r="25" spans="1:34" ht="28.5" x14ac:dyDescent="0.2">
      <c r="A25" s="2">
        <v>23</v>
      </c>
      <c r="B25" s="2" t="s">
        <v>78</v>
      </c>
      <c r="C25" s="2" t="s">
        <v>5</v>
      </c>
      <c r="D25" s="2" t="s">
        <v>79</v>
      </c>
      <c r="E25" s="2" t="s">
        <v>80</v>
      </c>
      <c r="F25" s="2" t="s">
        <v>341</v>
      </c>
      <c r="G25" s="2">
        <v>-273</v>
      </c>
      <c r="H25" s="2">
        <v>260</v>
      </c>
      <c r="I25" s="2">
        <v>6</v>
      </c>
      <c r="J25" s="2">
        <v>240</v>
      </c>
      <c r="K25" s="2">
        <v>300</v>
      </c>
      <c r="L25" s="2">
        <f t="shared" si="0"/>
        <v>216</v>
      </c>
      <c r="M25" s="2">
        <v>10</v>
      </c>
      <c r="N25" s="2">
        <f t="shared" si="1"/>
        <v>264</v>
      </c>
      <c r="O25" s="2" t="s">
        <v>81</v>
      </c>
      <c r="P25" s="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</row>
    <row r="26" spans="1:34" ht="28.5" x14ac:dyDescent="0.2">
      <c r="A26" s="2">
        <v>24</v>
      </c>
      <c r="B26" s="2" t="s">
        <v>78</v>
      </c>
      <c r="C26" s="2" t="s">
        <v>5</v>
      </c>
      <c r="D26" s="2" t="s">
        <v>82</v>
      </c>
      <c r="E26" s="26" t="s">
        <v>328</v>
      </c>
      <c r="F26" s="2" t="s">
        <v>336</v>
      </c>
      <c r="G26" s="2">
        <v>-273</v>
      </c>
      <c r="H26" s="2">
        <v>100</v>
      </c>
      <c r="I26" s="2">
        <v>0</v>
      </c>
      <c r="J26" s="2">
        <v>200</v>
      </c>
      <c r="K26" s="2">
        <v>100</v>
      </c>
      <c r="L26" s="2">
        <f t="shared" si="0"/>
        <v>176</v>
      </c>
      <c r="M26" s="2">
        <v>12</v>
      </c>
      <c r="N26" s="2">
        <f t="shared" si="1"/>
        <v>224</v>
      </c>
      <c r="O26" s="2" t="s">
        <v>83</v>
      </c>
      <c r="P26" s="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</row>
    <row r="27" spans="1:34" ht="28.5" x14ac:dyDescent="0.2">
      <c r="A27" s="2">
        <v>25</v>
      </c>
      <c r="B27" s="2" t="s">
        <v>78</v>
      </c>
      <c r="C27" s="2" t="s">
        <v>5</v>
      </c>
      <c r="D27" s="2" t="s">
        <v>84</v>
      </c>
      <c r="E27" s="2" t="s">
        <v>85</v>
      </c>
      <c r="F27" s="2" t="s">
        <v>342</v>
      </c>
      <c r="G27" s="2">
        <v>-273</v>
      </c>
      <c r="H27" s="2">
        <v>100</v>
      </c>
      <c r="I27" s="2">
        <v>1</v>
      </c>
      <c r="J27" s="2">
        <v>300</v>
      </c>
      <c r="K27" s="2">
        <v>300</v>
      </c>
      <c r="L27" s="2">
        <f t="shared" si="0"/>
        <v>270</v>
      </c>
      <c r="M27" s="2">
        <v>10</v>
      </c>
      <c r="N27" s="2">
        <f t="shared" si="1"/>
        <v>330</v>
      </c>
      <c r="O27" s="2" t="s">
        <v>86</v>
      </c>
      <c r="P27" s="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</row>
    <row r="28" spans="1:34" ht="28.5" x14ac:dyDescent="0.2">
      <c r="A28" s="2">
        <v>26</v>
      </c>
      <c r="B28" s="2" t="s">
        <v>78</v>
      </c>
      <c r="C28" s="2" t="s">
        <v>5</v>
      </c>
      <c r="D28" s="2" t="s">
        <v>87</v>
      </c>
      <c r="E28" s="2" t="s">
        <v>88</v>
      </c>
      <c r="F28" s="2" t="s">
        <v>342</v>
      </c>
      <c r="G28" s="2">
        <v>-273</v>
      </c>
      <c r="H28" s="2">
        <v>0</v>
      </c>
      <c r="I28" s="2">
        <v>1</v>
      </c>
      <c r="J28" s="2">
        <v>300</v>
      </c>
      <c r="K28" s="2">
        <v>200</v>
      </c>
      <c r="L28" s="2">
        <f t="shared" si="0"/>
        <v>270</v>
      </c>
      <c r="M28" s="2">
        <v>10</v>
      </c>
      <c r="N28" s="2">
        <f t="shared" si="1"/>
        <v>330</v>
      </c>
      <c r="O28" s="2" t="s">
        <v>89</v>
      </c>
      <c r="P28" s="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</row>
    <row r="29" spans="1:34" ht="28.5" x14ac:dyDescent="0.2">
      <c r="A29" s="2">
        <v>27</v>
      </c>
      <c r="B29" s="2" t="s">
        <v>78</v>
      </c>
      <c r="C29" s="2" t="s">
        <v>14</v>
      </c>
      <c r="D29" s="2" t="s">
        <v>90</v>
      </c>
      <c r="E29" s="2" t="s">
        <v>91</v>
      </c>
      <c r="F29" s="2" t="s">
        <v>343</v>
      </c>
      <c r="G29" s="2">
        <v>-273</v>
      </c>
      <c r="H29" s="2">
        <v>3000</v>
      </c>
      <c r="I29" s="2">
        <v>9</v>
      </c>
      <c r="J29" s="2">
        <v>500</v>
      </c>
      <c r="K29" s="2">
        <v>100</v>
      </c>
      <c r="L29" s="2">
        <f t="shared" si="0"/>
        <v>400</v>
      </c>
      <c r="M29" s="2">
        <v>20</v>
      </c>
      <c r="N29" s="2">
        <f t="shared" si="1"/>
        <v>600</v>
      </c>
      <c r="O29" s="2" t="s">
        <v>92</v>
      </c>
      <c r="P29" s="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</row>
    <row r="30" spans="1:34" ht="28.5" x14ac:dyDescent="0.2">
      <c r="A30" s="2">
        <v>28</v>
      </c>
      <c r="B30" s="2" t="s">
        <v>78</v>
      </c>
      <c r="C30" s="2" t="s">
        <v>14</v>
      </c>
      <c r="D30" s="2" t="s">
        <v>93</v>
      </c>
      <c r="E30" s="2" t="s">
        <v>94</v>
      </c>
      <c r="F30" s="2" t="s">
        <v>341</v>
      </c>
      <c r="G30" s="2">
        <v>-273</v>
      </c>
      <c r="H30" s="2">
        <v>100</v>
      </c>
      <c r="I30" s="2">
        <v>9</v>
      </c>
      <c r="J30" s="2">
        <v>500</v>
      </c>
      <c r="K30" s="2">
        <v>50</v>
      </c>
      <c r="L30" s="2">
        <f t="shared" si="0"/>
        <v>350</v>
      </c>
      <c r="M30" s="2">
        <v>30</v>
      </c>
      <c r="N30" s="2">
        <f t="shared" si="1"/>
        <v>650</v>
      </c>
      <c r="O30" s="2" t="s">
        <v>95</v>
      </c>
      <c r="P30" s="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</row>
    <row r="31" spans="1:34" ht="28.5" x14ac:dyDescent="0.2">
      <c r="A31" s="2">
        <v>29</v>
      </c>
      <c r="B31" s="2" t="s">
        <v>78</v>
      </c>
      <c r="C31" s="2" t="s">
        <v>24</v>
      </c>
      <c r="D31" s="2" t="s">
        <v>96</v>
      </c>
      <c r="E31" s="2" t="s">
        <v>97</v>
      </c>
      <c r="F31" s="2" t="s">
        <v>341</v>
      </c>
      <c r="G31" s="2">
        <v>-273</v>
      </c>
      <c r="H31" s="2">
        <v>5000</v>
      </c>
      <c r="I31" s="2">
        <v>13</v>
      </c>
      <c r="J31" s="2">
        <v>30000</v>
      </c>
      <c r="K31" s="2">
        <v>1</v>
      </c>
      <c r="L31" s="2">
        <f t="shared" si="0"/>
        <v>27000</v>
      </c>
      <c r="M31" s="2">
        <v>10</v>
      </c>
      <c r="N31" s="2">
        <f t="shared" si="1"/>
        <v>33000</v>
      </c>
      <c r="O31" s="2" t="s">
        <v>98</v>
      </c>
      <c r="P31" s="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</row>
    <row r="32" spans="1:34" ht="28.5" x14ac:dyDescent="0.2">
      <c r="A32" s="2">
        <v>30</v>
      </c>
      <c r="B32" s="2" t="s">
        <v>78</v>
      </c>
      <c r="C32" s="2" t="s">
        <v>24</v>
      </c>
      <c r="D32" s="2" t="s">
        <v>99</v>
      </c>
      <c r="E32" s="2" t="s">
        <v>100</v>
      </c>
      <c r="F32" s="2" t="s">
        <v>337</v>
      </c>
      <c r="G32" s="2">
        <v>-273</v>
      </c>
      <c r="H32" s="2">
        <v>25</v>
      </c>
      <c r="I32" s="2">
        <v>12</v>
      </c>
      <c r="J32" s="2">
        <v>1000</v>
      </c>
      <c r="K32" s="2">
        <v>1</v>
      </c>
      <c r="L32" s="2">
        <f t="shared" si="0"/>
        <v>800</v>
      </c>
      <c r="M32" s="2">
        <v>20</v>
      </c>
      <c r="N32" s="2">
        <f t="shared" si="1"/>
        <v>1200</v>
      </c>
      <c r="O32" s="2" t="s">
        <v>101</v>
      </c>
      <c r="P32" s="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</row>
    <row r="33" spans="1:34" ht="28.5" x14ac:dyDescent="0.2">
      <c r="A33" s="2">
        <v>31</v>
      </c>
      <c r="B33" s="2" t="s">
        <v>102</v>
      </c>
      <c r="C33" s="2" t="s">
        <v>5</v>
      </c>
      <c r="D33" s="2" t="s">
        <v>103</v>
      </c>
      <c r="E33" s="2" t="s">
        <v>104</v>
      </c>
      <c r="F33" s="2" t="s">
        <v>344</v>
      </c>
      <c r="G33" s="2">
        <v>-273</v>
      </c>
      <c r="H33" s="2">
        <v>1000</v>
      </c>
      <c r="I33" s="2">
        <v>0</v>
      </c>
      <c r="J33" s="2">
        <v>200</v>
      </c>
      <c r="K33" s="2">
        <v>100</v>
      </c>
      <c r="L33" s="2">
        <f t="shared" si="0"/>
        <v>186</v>
      </c>
      <c r="M33" s="2">
        <v>7</v>
      </c>
      <c r="N33" s="2">
        <f t="shared" si="1"/>
        <v>214</v>
      </c>
      <c r="O33" s="2" t="s">
        <v>105</v>
      </c>
      <c r="P33" s="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</row>
    <row r="34" spans="1:34" ht="28.5" x14ac:dyDescent="0.2">
      <c r="A34" s="2">
        <v>32</v>
      </c>
      <c r="B34" s="2" t="s">
        <v>102</v>
      </c>
      <c r="C34" s="2" t="s">
        <v>5</v>
      </c>
      <c r="D34" s="2" t="s">
        <v>106</v>
      </c>
      <c r="E34" s="2" t="s">
        <v>107</v>
      </c>
      <c r="F34" s="2" t="s">
        <v>344</v>
      </c>
      <c r="G34" s="2">
        <v>-273</v>
      </c>
      <c r="H34" s="2">
        <v>1000</v>
      </c>
      <c r="I34" s="2">
        <v>2</v>
      </c>
      <c r="J34" s="2">
        <v>120</v>
      </c>
      <c r="K34" s="2">
        <v>200</v>
      </c>
      <c r="L34" s="2">
        <f t="shared" si="0"/>
        <v>101</v>
      </c>
      <c r="M34" s="2">
        <v>16</v>
      </c>
      <c r="N34" s="2">
        <f t="shared" si="1"/>
        <v>139</v>
      </c>
      <c r="O34" s="2" t="s">
        <v>108</v>
      </c>
      <c r="P34" s="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</row>
    <row r="35" spans="1:34" ht="28.5" x14ac:dyDescent="0.2">
      <c r="A35" s="2">
        <v>33</v>
      </c>
      <c r="B35" s="2" t="s">
        <v>102</v>
      </c>
      <c r="C35" s="2" t="s">
        <v>14</v>
      </c>
      <c r="D35" s="2" t="s">
        <v>109</v>
      </c>
      <c r="E35" s="2" t="s">
        <v>110</v>
      </c>
      <c r="F35" s="2" t="s">
        <v>344</v>
      </c>
      <c r="G35" s="2">
        <v>-273</v>
      </c>
      <c r="H35" s="2">
        <v>400</v>
      </c>
      <c r="I35" s="2">
        <v>1</v>
      </c>
      <c r="J35" s="2">
        <v>300</v>
      </c>
      <c r="K35" s="2">
        <v>100</v>
      </c>
      <c r="L35" s="2">
        <f t="shared" si="0"/>
        <v>249</v>
      </c>
      <c r="M35" s="2">
        <v>17</v>
      </c>
      <c r="N35" s="2">
        <f t="shared" si="1"/>
        <v>351</v>
      </c>
      <c r="O35" s="2" t="s">
        <v>111</v>
      </c>
      <c r="P35" s="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</row>
    <row r="36" spans="1:34" ht="28.5" x14ac:dyDescent="0.2">
      <c r="A36" s="2">
        <v>34</v>
      </c>
      <c r="B36" s="2" t="s">
        <v>102</v>
      </c>
      <c r="C36" s="2" t="s">
        <v>14</v>
      </c>
      <c r="D36" s="2" t="s">
        <v>112</v>
      </c>
      <c r="E36" s="2" t="s">
        <v>113</v>
      </c>
      <c r="F36" s="2" t="s">
        <v>341</v>
      </c>
      <c r="G36" s="2">
        <v>-273</v>
      </c>
      <c r="H36" s="2">
        <v>400</v>
      </c>
      <c r="I36" s="2">
        <v>9</v>
      </c>
      <c r="J36" s="2">
        <v>200</v>
      </c>
      <c r="K36" s="2">
        <v>300</v>
      </c>
      <c r="L36" s="2">
        <f t="shared" si="0"/>
        <v>170</v>
      </c>
      <c r="M36" s="2">
        <v>15</v>
      </c>
      <c r="N36" s="2">
        <f t="shared" si="1"/>
        <v>230</v>
      </c>
      <c r="O36" s="2" t="s">
        <v>114</v>
      </c>
      <c r="P36" s="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</row>
    <row r="37" spans="1:34" ht="28.5" x14ac:dyDescent="0.2">
      <c r="A37" s="2">
        <v>35</v>
      </c>
      <c r="B37" s="2" t="s">
        <v>102</v>
      </c>
      <c r="C37" s="2" t="s">
        <v>24</v>
      </c>
      <c r="D37" s="2" t="s">
        <v>115</v>
      </c>
      <c r="E37" s="2" t="s">
        <v>116</v>
      </c>
      <c r="F37" s="2" t="s">
        <v>344</v>
      </c>
      <c r="G37" s="2">
        <v>-273</v>
      </c>
      <c r="H37" s="2">
        <v>80</v>
      </c>
      <c r="I37" s="2">
        <v>13</v>
      </c>
      <c r="J37" s="2">
        <v>500</v>
      </c>
      <c r="K37" s="2">
        <v>50</v>
      </c>
      <c r="L37" s="2">
        <f t="shared" si="0"/>
        <v>400</v>
      </c>
      <c r="M37" s="2">
        <v>20</v>
      </c>
      <c r="N37" s="2">
        <f t="shared" si="1"/>
        <v>600</v>
      </c>
      <c r="O37" s="2" t="s">
        <v>117</v>
      </c>
      <c r="P37" s="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</row>
    <row r="38" spans="1:34" ht="28.5" x14ac:dyDescent="0.2">
      <c r="A38" s="2">
        <v>36</v>
      </c>
      <c r="B38" s="2" t="s">
        <v>102</v>
      </c>
      <c r="C38" s="2" t="s">
        <v>24</v>
      </c>
      <c r="D38" s="2" t="s">
        <v>118</v>
      </c>
      <c r="E38" s="2" t="s">
        <v>119</v>
      </c>
      <c r="F38" s="2" t="s">
        <v>344</v>
      </c>
      <c r="G38" s="2">
        <v>-273</v>
      </c>
      <c r="H38" s="2">
        <v>100</v>
      </c>
      <c r="I38" s="2">
        <v>5</v>
      </c>
      <c r="J38" s="2">
        <v>450</v>
      </c>
      <c r="K38" s="2">
        <v>100</v>
      </c>
      <c r="L38" s="2">
        <f t="shared" si="0"/>
        <v>383</v>
      </c>
      <c r="M38" s="2">
        <v>15</v>
      </c>
      <c r="N38" s="2">
        <f t="shared" si="1"/>
        <v>518</v>
      </c>
      <c r="O38" s="2" t="s">
        <v>120</v>
      </c>
      <c r="P38" s="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</row>
    <row r="39" spans="1:34" ht="12.75" x14ac:dyDescent="0.2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</row>
    <row r="40" spans="1:34" ht="12.75" x14ac:dyDescent="0.2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</row>
    <row r="41" spans="1:34" ht="12.75" x14ac:dyDescent="0.2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</row>
    <row r="42" spans="1:34" ht="12.75" x14ac:dyDescent="0.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</row>
    <row r="43" spans="1:34" ht="12.75" x14ac:dyDescent="0.2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</row>
    <row r="44" spans="1:34" ht="12.75" x14ac:dyDescent="0.2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</row>
    <row r="45" spans="1:34" ht="12.75" x14ac:dyDescent="0.2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</row>
    <row r="46" spans="1:34" ht="12.75" x14ac:dyDescent="0.2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</row>
    <row r="47" spans="1:34" ht="12.75" x14ac:dyDescent="0.2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</row>
    <row r="48" spans="1:34" ht="12.75" x14ac:dyDescent="0.2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</row>
    <row r="49" spans="1:34" ht="12.75" x14ac:dyDescent="0.2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</row>
    <row r="50" spans="1:34" ht="12.75" x14ac:dyDescent="0.2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</row>
    <row r="51" spans="1:34" ht="12.75" x14ac:dyDescent="0.2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</row>
    <row r="52" spans="1:34" ht="12.75" x14ac:dyDescent="0.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</row>
    <row r="53" spans="1:34" ht="12.75" x14ac:dyDescent="0.2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</row>
    <row r="54" spans="1:34" ht="12.75" x14ac:dyDescent="0.2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</row>
    <row r="55" spans="1:34" ht="12.75" x14ac:dyDescent="0.2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</row>
    <row r="56" spans="1:34" ht="12.75" x14ac:dyDescent="0.2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</row>
    <row r="57" spans="1:34" ht="12.75" x14ac:dyDescent="0.2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</row>
    <row r="58" spans="1:34" ht="12.75" x14ac:dyDescent="0.2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</row>
    <row r="59" spans="1:34" ht="12.75" x14ac:dyDescent="0.2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</row>
    <row r="60" spans="1:34" ht="12.75" x14ac:dyDescent="0.2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</row>
    <row r="61" spans="1:34" ht="12.75" x14ac:dyDescent="0.2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</row>
    <row r="62" spans="1:34" ht="12.75" x14ac:dyDescent="0.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</row>
    <row r="63" spans="1:34" ht="12.75" x14ac:dyDescent="0.2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</row>
    <row r="64" spans="1:34" ht="12.75" x14ac:dyDescent="0.2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</row>
    <row r="65" spans="1:34" ht="12.75" x14ac:dyDescent="0.2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</row>
    <row r="66" spans="1:34" ht="12.75" x14ac:dyDescent="0.2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</row>
    <row r="67" spans="1:34" ht="12.75" x14ac:dyDescent="0.2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</row>
    <row r="68" spans="1:34" ht="12.75" x14ac:dyDescent="0.2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</row>
    <row r="69" spans="1:34" ht="12.75" x14ac:dyDescent="0.2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</row>
    <row r="70" spans="1:34" ht="12.75" x14ac:dyDescent="0.2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</row>
    <row r="71" spans="1:34" ht="12.75" x14ac:dyDescent="0.2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</row>
    <row r="72" spans="1:34" ht="12.75" x14ac:dyDescent="0.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</row>
    <row r="73" spans="1:34" ht="12.75" x14ac:dyDescent="0.2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</row>
    <row r="74" spans="1:34" ht="12.75" x14ac:dyDescent="0.2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</row>
    <row r="75" spans="1:34" ht="12.75" x14ac:dyDescent="0.2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</row>
    <row r="76" spans="1:34" ht="12.75" x14ac:dyDescent="0.2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</row>
    <row r="77" spans="1:34" ht="12.75" x14ac:dyDescent="0.2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</row>
    <row r="78" spans="1:34" ht="12.75" x14ac:dyDescent="0.2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</row>
    <row r="79" spans="1:34" ht="12.75" x14ac:dyDescent="0.2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</row>
    <row r="80" spans="1:34" ht="12.75" x14ac:dyDescent="0.2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</row>
    <row r="81" spans="1:34" ht="12.75" x14ac:dyDescent="0.2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</row>
    <row r="82" spans="1:34" ht="12.75" x14ac:dyDescent="0.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</row>
    <row r="83" spans="1:34" ht="12.75" x14ac:dyDescent="0.2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</row>
    <row r="84" spans="1:34" ht="12.75" x14ac:dyDescent="0.2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</row>
    <row r="85" spans="1:34" ht="12.75" x14ac:dyDescent="0.2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</row>
    <row r="86" spans="1:34" ht="12.75" x14ac:dyDescent="0.2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</row>
    <row r="87" spans="1:34" ht="12.75" x14ac:dyDescent="0.2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</row>
    <row r="88" spans="1:34" ht="12.75" x14ac:dyDescent="0.2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</row>
    <row r="89" spans="1:34" ht="12.75" x14ac:dyDescent="0.2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</row>
    <row r="90" spans="1:34" ht="12.75" x14ac:dyDescent="0.2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</row>
    <row r="91" spans="1:34" ht="12.75" x14ac:dyDescent="0.2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</row>
    <row r="92" spans="1:34" ht="12.75" x14ac:dyDescent="0.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</row>
    <row r="93" spans="1:34" ht="12.75" x14ac:dyDescent="0.2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</row>
    <row r="94" spans="1:34" ht="12.75" x14ac:dyDescent="0.2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</row>
    <row r="95" spans="1:34" ht="12.75" x14ac:dyDescent="0.2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</row>
    <row r="96" spans="1:34" ht="12.75" x14ac:dyDescent="0.2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</row>
    <row r="97" spans="1:34" ht="12.75" x14ac:dyDescent="0.2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</row>
    <row r="98" spans="1:34" ht="12.75" x14ac:dyDescent="0.2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</row>
    <row r="99" spans="1:34" ht="12.75" x14ac:dyDescent="0.2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</row>
    <row r="100" spans="1:34" ht="12.75" x14ac:dyDescent="0.2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</row>
    <row r="101" spans="1:34" ht="12.75" x14ac:dyDescent="0.2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</row>
    <row r="102" spans="1:34" ht="12.75" x14ac:dyDescent="0.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</row>
    <row r="103" spans="1:34" ht="12.75" x14ac:dyDescent="0.2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</row>
    <row r="104" spans="1:34" ht="12.75" x14ac:dyDescent="0.2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</row>
    <row r="105" spans="1:34" ht="12.75" x14ac:dyDescent="0.2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</row>
    <row r="106" spans="1:34" ht="12.75" x14ac:dyDescent="0.2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</row>
    <row r="107" spans="1:34" ht="12.75" x14ac:dyDescent="0.2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</row>
    <row r="108" spans="1:34" ht="12.75" x14ac:dyDescent="0.2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</row>
    <row r="109" spans="1:34" ht="12.75" x14ac:dyDescent="0.2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</row>
    <row r="110" spans="1:34" ht="12.75" x14ac:dyDescent="0.2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</row>
    <row r="111" spans="1:34" ht="12.75" x14ac:dyDescent="0.2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</row>
    <row r="112" spans="1:34" ht="12.75" x14ac:dyDescent="0.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</row>
    <row r="113" spans="1:34" ht="12.75" x14ac:dyDescent="0.2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</row>
    <row r="114" spans="1:34" ht="12.75" x14ac:dyDescent="0.2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</row>
    <row r="115" spans="1:34" ht="12.75" x14ac:dyDescent="0.2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</row>
    <row r="116" spans="1:34" ht="12.75" x14ac:dyDescent="0.2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</row>
    <row r="117" spans="1:34" ht="12.75" x14ac:dyDescent="0.2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</row>
    <row r="118" spans="1:34" ht="12.75" x14ac:dyDescent="0.2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</row>
    <row r="119" spans="1:34" ht="12.75" x14ac:dyDescent="0.2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</row>
    <row r="120" spans="1:34" ht="12.75" x14ac:dyDescent="0.2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</row>
    <row r="121" spans="1:34" ht="12.75" x14ac:dyDescent="0.2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</row>
    <row r="122" spans="1:34" ht="12.75" x14ac:dyDescent="0.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</row>
    <row r="123" spans="1:34" ht="12.75" x14ac:dyDescent="0.2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</row>
    <row r="124" spans="1:34" ht="12.75" x14ac:dyDescent="0.2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</row>
    <row r="125" spans="1:34" ht="12.75" x14ac:dyDescent="0.2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</row>
    <row r="126" spans="1:34" ht="12.75" x14ac:dyDescent="0.2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</row>
    <row r="127" spans="1:34" ht="12.75" x14ac:dyDescent="0.2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</row>
    <row r="128" spans="1:34" ht="12.75" x14ac:dyDescent="0.2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</row>
    <row r="129" spans="1:34" ht="12.75" x14ac:dyDescent="0.2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</row>
    <row r="130" spans="1:34" ht="12.75" x14ac:dyDescent="0.2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</row>
    <row r="131" spans="1:34" ht="12.75" x14ac:dyDescent="0.2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</row>
    <row r="132" spans="1:34" ht="12.75" x14ac:dyDescent="0.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</row>
    <row r="133" spans="1:34" ht="12.75" x14ac:dyDescent="0.2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</row>
    <row r="134" spans="1:34" ht="12.75" x14ac:dyDescent="0.2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</row>
    <row r="135" spans="1:34" ht="12.75" x14ac:dyDescent="0.2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</row>
    <row r="136" spans="1:34" ht="12.75" x14ac:dyDescent="0.2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</row>
    <row r="137" spans="1:34" ht="12.75" x14ac:dyDescent="0.2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</row>
    <row r="138" spans="1:34" ht="12.75" x14ac:dyDescent="0.2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</row>
    <row r="139" spans="1:34" ht="12.75" x14ac:dyDescent="0.2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</row>
    <row r="140" spans="1:34" ht="12.75" x14ac:dyDescent="0.2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</row>
    <row r="141" spans="1:34" ht="12.75" x14ac:dyDescent="0.2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</row>
    <row r="142" spans="1:34" ht="12.75" x14ac:dyDescent="0.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</row>
    <row r="143" spans="1:34" ht="12.75" x14ac:dyDescent="0.2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</row>
    <row r="144" spans="1:34" ht="12.75" x14ac:dyDescent="0.2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</row>
    <row r="145" spans="1:34" ht="12.75" x14ac:dyDescent="0.2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</row>
    <row r="146" spans="1:34" ht="12.75" x14ac:dyDescent="0.2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</row>
    <row r="147" spans="1:34" ht="12.75" x14ac:dyDescent="0.2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</row>
    <row r="148" spans="1:34" ht="12.75" x14ac:dyDescent="0.2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</row>
    <row r="149" spans="1:34" ht="12.75" x14ac:dyDescent="0.2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</row>
    <row r="150" spans="1:34" ht="12.75" x14ac:dyDescent="0.2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</row>
    <row r="151" spans="1:34" ht="12.75" x14ac:dyDescent="0.2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</row>
    <row r="152" spans="1:34" ht="12.75" x14ac:dyDescent="0.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</row>
    <row r="153" spans="1:34" ht="12.75" x14ac:dyDescent="0.2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</row>
    <row r="154" spans="1:34" ht="12.75" x14ac:dyDescent="0.2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</row>
    <row r="155" spans="1:34" ht="12.75" x14ac:dyDescent="0.2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</row>
    <row r="156" spans="1:34" ht="12.75" x14ac:dyDescent="0.2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</row>
    <row r="157" spans="1:34" ht="12.75" x14ac:dyDescent="0.2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</row>
    <row r="158" spans="1:34" ht="12.75" x14ac:dyDescent="0.2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</row>
    <row r="159" spans="1:34" ht="12.75" x14ac:dyDescent="0.2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</row>
    <row r="160" spans="1:34" ht="12.75" x14ac:dyDescent="0.2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</row>
    <row r="161" spans="1:34" ht="12.75" x14ac:dyDescent="0.2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</row>
    <row r="162" spans="1:34" ht="12.75" x14ac:dyDescent="0.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</row>
    <row r="163" spans="1:34" ht="12.75" x14ac:dyDescent="0.2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</row>
    <row r="164" spans="1:34" ht="12.75" x14ac:dyDescent="0.2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</row>
    <row r="165" spans="1:34" ht="12.75" x14ac:dyDescent="0.2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</row>
    <row r="166" spans="1:34" ht="12.75" x14ac:dyDescent="0.2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</row>
    <row r="167" spans="1:34" ht="12.75" x14ac:dyDescent="0.2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</row>
    <row r="168" spans="1:34" ht="12.75" x14ac:dyDescent="0.2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</row>
    <row r="169" spans="1:34" ht="12.75" x14ac:dyDescent="0.2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</row>
    <row r="170" spans="1:34" ht="12.75" x14ac:dyDescent="0.2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</row>
    <row r="171" spans="1:34" ht="12.75" x14ac:dyDescent="0.2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</row>
    <row r="172" spans="1:34" ht="12.75" x14ac:dyDescent="0.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</row>
    <row r="173" spans="1:34" ht="12.75" x14ac:dyDescent="0.2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</row>
    <row r="174" spans="1:34" ht="12.75" x14ac:dyDescent="0.2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</row>
    <row r="175" spans="1:34" ht="12.75" x14ac:dyDescent="0.2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</row>
    <row r="176" spans="1:34" ht="12.75" x14ac:dyDescent="0.2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</row>
    <row r="177" spans="1:34" ht="12.75" x14ac:dyDescent="0.2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</row>
    <row r="178" spans="1:34" ht="12.75" x14ac:dyDescent="0.2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</row>
    <row r="179" spans="1:34" ht="12.75" x14ac:dyDescent="0.2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</row>
    <row r="180" spans="1:34" ht="12.75" x14ac:dyDescent="0.2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</row>
    <row r="181" spans="1:34" ht="12.75" x14ac:dyDescent="0.2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</row>
    <row r="182" spans="1:34" ht="12.75" x14ac:dyDescent="0.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</row>
    <row r="183" spans="1:34" ht="12.75" x14ac:dyDescent="0.2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</row>
    <row r="184" spans="1:34" ht="12.75" x14ac:dyDescent="0.2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</row>
    <row r="185" spans="1:34" ht="12.75" x14ac:dyDescent="0.2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</row>
    <row r="186" spans="1:34" ht="12.75" x14ac:dyDescent="0.2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</row>
    <row r="187" spans="1:34" ht="12.75" x14ac:dyDescent="0.2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</row>
    <row r="188" spans="1:34" ht="12.75" x14ac:dyDescent="0.2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</row>
    <row r="189" spans="1:34" ht="12.75" x14ac:dyDescent="0.2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</row>
    <row r="190" spans="1:34" ht="12.75" x14ac:dyDescent="0.2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</row>
    <row r="191" spans="1:34" ht="12.75" x14ac:dyDescent="0.2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</row>
    <row r="192" spans="1:34" ht="12.75" x14ac:dyDescent="0.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</row>
    <row r="193" spans="1:34" ht="12.75" x14ac:dyDescent="0.2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</row>
    <row r="194" spans="1:34" ht="12.75" x14ac:dyDescent="0.2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</row>
    <row r="195" spans="1:34" ht="12.75" x14ac:dyDescent="0.2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</row>
    <row r="196" spans="1:34" ht="12.75" x14ac:dyDescent="0.2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</row>
    <row r="197" spans="1:34" ht="12.75" x14ac:dyDescent="0.2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</row>
    <row r="198" spans="1:34" ht="12.75" x14ac:dyDescent="0.2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</row>
    <row r="199" spans="1:34" ht="12.75" x14ac:dyDescent="0.2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</row>
    <row r="200" spans="1:34" ht="12.75" x14ac:dyDescent="0.2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</row>
    <row r="201" spans="1:34" ht="12.75" x14ac:dyDescent="0.2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</row>
    <row r="202" spans="1:34" ht="12.75" x14ac:dyDescent="0.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</row>
    <row r="203" spans="1:34" ht="12.75" x14ac:dyDescent="0.2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</row>
    <row r="204" spans="1:34" ht="12.75" x14ac:dyDescent="0.2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</row>
    <row r="205" spans="1:34" ht="12.75" x14ac:dyDescent="0.2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</row>
    <row r="206" spans="1:34" ht="12.75" x14ac:dyDescent="0.2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</row>
    <row r="207" spans="1:34" ht="12.75" x14ac:dyDescent="0.2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</row>
    <row r="208" spans="1:34" ht="12.75" x14ac:dyDescent="0.2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</row>
    <row r="209" spans="1:34" ht="12.75" x14ac:dyDescent="0.2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</row>
    <row r="210" spans="1:34" ht="12.75" x14ac:dyDescent="0.2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</row>
    <row r="211" spans="1:34" ht="12.75" x14ac:dyDescent="0.2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</row>
    <row r="212" spans="1:34" ht="12.75" x14ac:dyDescent="0.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</row>
    <row r="213" spans="1:34" ht="12.75" x14ac:dyDescent="0.2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</row>
    <row r="214" spans="1:34" ht="12.75" x14ac:dyDescent="0.2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</row>
    <row r="215" spans="1:34" ht="12.75" x14ac:dyDescent="0.2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</row>
    <row r="216" spans="1:34" ht="12.75" x14ac:dyDescent="0.2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</row>
    <row r="217" spans="1:34" ht="12.75" x14ac:dyDescent="0.2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</row>
    <row r="218" spans="1:34" ht="12.75" x14ac:dyDescent="0.2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</row>
    <row r="219" spans="1:34" ht="12.75" x14ac:dyDescent="0.2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</row>
    <row r="220" spans="1:34" ht="12.75" x14ac:dyDescent="0.2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</row>
    <row r="221" spans="1:34" ht="12.75" x14ac:dyDescent="0.2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</row>
    <row r="222" spans="1:34" ht="12.75" x14ac:dyDescent="0.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</row>
    <row r="223" spans="1:34" ht="12.75" x14ac:dyDescent="0.2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</row>
    <row r="224" spans="1:34" ht="12.75" x14ac:dyDescent="0.2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</row>
    <row r="225" spans="1:34" ht="12.75" x14ac:dyDescent="0.2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</row>
    <row r="226" spans="1:34" ht="12.75" x14ac:dyDescent="0.2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</row>
    <row r="227" spans="1:34" ht="12.75" x14ac:dyDescent="0.2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</row>
    <row r="228" spans="1:34" ht="12.75" x14ac:dyDescent="0.2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</row>
    <row r="229" spans="1:34" ht="12.75" x14ac:dyDescent="0.2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</row>
    <row r="230" spans="1:34" ht="12.75" x14ac:dyDescent="0.2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</row>
    <row r="231" spans="1:34" ht="12.75" x14ac:dyDescent="0.2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</row>
    <row r="232" spans="1:34" ht="12.75" x14ac:dyDescent="0.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</row>
    <row r="233" spans="1:34" ht="12.75" x14ac:dyDescent="0.2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</row>
    <row r="234" spans="1:34" ht="12.75" x14ac:dyDescent="0.2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</row>
    <row r="235" spans="1:34" ht="12.75" x14ac:dyDescent="0.2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</row>
    <row r="236" spans="1:34" ht="12.75" x14ac:dyDescent="0.2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</row>
    <row r="237" spans="1:34" ht="12.75" x14ac:dyDescent="0.2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</row>
    <row r="238" spans="1:34" ht="12.75" x14ac:dyDescent="0.2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</row>
    <row r="239" spans="1:34" ht="12.75" x14ac:dyDescent="0.2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</row>
    <row r="240" spans="1:34" ht="12.75" x14ac:dyDescent="0.2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</row>
    <row r="241" spans="1:34" ht="12.75" x14ac:dyDescent="0.2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</row>
    <row r="242" spans="1:34" ht="12.75" x14ac:dyDescent="0.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</row>
    <row r="243" spans="1:34" ht="12.75" x14ac:dyDescent="0.2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</row>
    <row r="244" spans="1:34" ht="12.75" x14ac:dyDescent="0.2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</row>
    <row r="245" spans="1:34" ht="12.75" x14ac:dyDescent="0.2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</row>
    <row r="246" spans="1:34" ht="12.75" x14ac:dyDescent="0.2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</row>
    <row r="247" spans="1:34" ht="12.75" x14ac:dyDescent="0.2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</row>
    <row r="248" spans="1:34" ht="12.75" x14ac:dyDescent="0.2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</row>
    <row r="249" spans="1:34" ht="12.75" x14ac:dyDescent="0.2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</row>
    <row r="250" spans="1:34" ht="12.75" x14ac:dyDescent="0.2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</row>
    <row r="251" spans="1:34" ht="12.75" x14ac:dyDescent="0.2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</row>
    <row r="252" spans="1:34" ht="12.75" x14ac:dyDescent="0.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</row>
    <row r="253" spans="1:34" ht="12.75" x14ac:dyDescent="0.2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</row>
    <row r="254" spans="1:34" ht="12.75" x14ac:dyDescent="0.2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</row>
    <row r="255" spans="1:34" ht="12.75" x14ac:dyDescent="0.2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</row>
    <row r="256" spans="1:34" ht="12.75" x14ac:dyDescent="0.2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</row>
    <row r="257" spans="1:34" ht="12.75" x14ac:dyDescent="0.2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</row>
    <row r="258" spans="1:34" ht="12.75" x14ac:dyDescent="0.2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</row>
    <row r="259" spans="1:34" ht="12.75" x14ac:dyDescent="0.2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</row>
    <row r="260" spans="1:34" ht="12.75" x14ac:dyDescent="0.2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</row>
    <row r="261" spans="1:34" ht="12.75" x14ac:dyDescent="0.2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</row>
    <row r="262" spans="1:34" ht="12.75" x14ac:dyDescent="0.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</row>
    <row r="263" spans="1:34" ht="12.75" x14ac:dyDescent="0.2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</row>
    <row r="264" spans="1:34" ht="12.75" x14ac:dyDescent="0.2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</row>
    <row r="265" spans="1:34" ht="12.75" x14ac:dyDescent="0.2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</row>
    <row r="266" spans="1:34" ht="12.75" x14ac:dyDescent="0.2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</row>
    <row r="267" spans="1:34" ht="12.75" x14ac:dyDescent="0.2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</row>
    <row r="268" spans="1:34" ht="12.75" x14ac:dyDescent="0.2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</row>
    <row r="269" spans="1:34" ht="12.75" x14ac:dyDescent="0.2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</row>
    <row r="270" spans="1:34" ht="12.75" x14ac:dyDescent="0.2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</row>
    <row r="271" spans="1:34" ht="12.75" x14ac:dyDescent="0.2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</row>
    <row r="272" spans="1:34" ht="12.75" x14ac:dyDescent="0.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</row>
    <row r="273" spans="1:34" ht="12.75" x14ac:dyDescent="0.2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</row>
    <row r="274" spans="1:34" ht="12.75" x14ac:dyDescent="0.2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</row>
    <row r="275" spans="1:34" ht="12.75" x14ac:dyDescent="0.2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</row>
    <row r="276" spans="1:34" ht="12.75" x14ac:dyDescent="0.2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</row>
    <row r="277" spans="1:34" ht="12.75" x14ac:dyDescent="0.2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</row>
    <row r="278" spans="1:34" ht="12.75" x14ac:dyDescent="0.2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</row>
    <row r="279" spans="1:34" ht="12.75" x14ac:dyDescent="0.2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</row>
    <row r="280" spans="1:34" ht="12.75" x14ac:dyDescent="0.2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</row>
    <row r="281" spans="1:34" ht="12.75" x14ac:dyDescent="0.2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</row>
    <row r="282" spans="1:34" ht="12.75" x14ac:dyDescent="0.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</row>
    <row r="283" spans="1:34" ht="12.75" x14ac:dyDescent="0.2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</row>
    <row r="284" spans="1:34" ht="12.75" x14ac:dyDescent="0.2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</row>
    <row r="285" spans="1:34" ht="12.75" x14ac:dyDescent="0.2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</row>
    <row r="286" spans="1:34" ht="12.75" x14ac:dyDescent="0.2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</row>
    <row r="287" spans="1:34" ht="12.75" x14ac:dyDescent="0.2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</row>
    <row r="288" spans="1:34" ht="12.75" x14ac:dyDescent="0.2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</row>
    <row r="289" spans="1:34" ht="12.75" x14ac:dyDescent="0.2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</row>
    <row r="290" spans="1:34" ht="12.75" x14ac:dyDescent="0.2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</row>
    <row r="291" spans="1:34" ht="12.75" x14ac:dyDescent="0.2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</row>
    <row r="292" spans="1:34" ht="12.75" x14ac:dyDescent="0.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</row>
    <row r="293" spans="1:34" ht="12.75" x14ac:dyDescent="0.2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</row>
    <row r="294" spans="1:34" ht="12.75" x14ac:dyDescent="0.2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</row>
    <row r="295" spans="1:34" ht="12.75" x14ac:dyDescent="0.2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</row>
    <row r="296" spans="1:34" ht="12.75" x14ac:dyDescent="0.2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</row>
    <row r="297" spans="1:34" ht="12.75" x14ac:dyDescent="0.2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</row>
    <row r="298" spans="1:34" ht="12.75" x14ac:dyDescent="0.2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</row>
    <row r="299" spans="1:34" ht="12.75" x14ac:dyDescent="0.2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</row>
    <row r="300" spans="1:34" ht="12.75" x14ac:dyDescent="0.2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</row>
    <row r="301" spans="1:34" ht="12.75" x14ac:dyDescent="0.2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</row>
    <row r="302" spans="1:34" ht="12.75" x14ac:dyDescent="0.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</row>
    <row r="303" spans="1:34" ht="12.75" x14ac:dyDescent="0.2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</row>
    <row r="304" spans="1:34" ht="12.75" x14ac:dyDescent="0.2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</row>
    <row r="305" spans="1:34" ht="12.75" x14ac:dyDescent="0.2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</row>
    <row r="306" spans="1:34" ht="12.75" x14ac:dyDescent="0.2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</row>
    <row r="307" spans="1:34" ht="12.75" x14ac:dyDescent="0.2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</row>
    <row r="308" spans="1:34" ht="12.75" x14ac:dyDescent="0.2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</row>
    <row r="309" spans="1:34" ht="12.75" x14ac:dyDescent="0.2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</row>
    <row r="310" spans="1:34" ht="12.75" x14ac:dyDescent="0.2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</row>
    <row r="311" spans="1:34" ht="12.75" x14ac:dyDescent="0.2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</row>
    <row r="312" spans="1:34" ht="12.75" x14ac:dyDescent="0.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</row>
    <row r="313" spans="1:34" ht="12.75" x14ac:dyDescent="0.2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</row>
    <row r="314" spans="1:34" ht="12.75" x14ac:dyDescent="0.2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</row>
    <row r="315" spans="1:34" ht="12.75" x14ac:dyDescent="0.2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</row>
    <row r="316" spans="1:34" ht="12.75" x14ac:dyDescent="0.2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</row>
    <row r="317" spans="1:34" ht="12.75" x14ac:dyDescent="0.2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</row>
    <row r="318" spans="1:34" ht="12.75" x14ac:dyDescent="0.2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</row>
    <row r="319" spans="1:34" ht="12.75" x14ac:dyDescent="0.2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</row>
    <row r="320" spans="1:34" ht="12.75" x14ac:dyDescent="0.2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</row>
    <row r="321" spans="1:34" ht="12.75" x14ac:dyDescent="0.2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</row>
    <row r="322" spans="1:34" ht="12.75" x14ac:dyDescent="0.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</row>
    <row r="323" spans="1:34" ht="12.75" x14ac:dyDescent="0.2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</row>
    <row r="324" spans="1:34" ht="12.75" x14ac:dyDescent="0.2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</row>
    <row r="325" spans="1:34" ht="12.75" x14ac:dyDescent="0.2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</row>
    <row r="326" spans="1:34" ht="12.75" x14ac:dyDescent="0.2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</row>
    <row r="327" spans="1:34" ht="12.75" x14ac:dyDescent="0.2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</row>
    <row r="328" spans="1:34" ht="12.75" x14ac:dyDescent="0.2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</row>
    <row r="329" spans="1:34" ht="12.75" x14ac:dyDescent="0.2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</row>
    <row r="330" spans="1:34" ht="12.75" x14ac:dyDescent="0.2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</row>
    <row r="331" spans="1:34" ht="12.75" x14ac:dyDescent="0.2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</row>
    <row r="332" spans="1:34" ht="12.75" x14ac:dyDescent="0.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</row>
    <row r="333" spans="1:34" ht="12.75" x14ac:dyDescent="0.2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</row>
    <row r="334" spans="1:34" ht="12.75" x14ac:dyDescent="0.2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</row>
    <row r="335" spans="1:34" ht="12.75" x14ac:dyDescent="0.2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</row>
    <row r="336" spans="1:34" ht="12.75" x14ac:dyDescent="0.2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</row>
    <row r="337" spans="1:34" ht="12.75" x14ac:dyDescent="0.2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</row>
    <row r="338" spans="1:34" ht="12.75" x14ac:dyDescent="0.2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</row>
    <row r="339" spans="1:34" ht="12.75" x14ac:dyDescent="0.2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</row>
    <row r="340" spans="1:34" ht="12.75" x14ac:dyDescent="0.2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</row>
    <row r="341" spans="1:34" ht="12.75" x14ac:dyDescent="0.2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</row>
    <row r="342" spans="1:34" ht="12.75" x14ac:dyDescent="0.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</row>
    <row r="343" spans="1:34" ht="12.75" x14ac:dyDescent="0.2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</row>
    <row r="344" spans="1:34" ht="12.75" x14ac:dyDescent="0.2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</row>
    <row r="345" spans="1:34" ht="12.75" x14ac:dyDescent="0.2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</row>
    <row r="346" spans="1:34" ht="12.75" x14ac:dyDescent="0.2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</row>
    <row r="347" spans="1:34" ht="12.75" x14ac:dyDescent="0.2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</row>
    <row r="348" spans="1:34" ht="12.75" x14ac:dyDescent="0.2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</row>
    <row r="349" spans="1:34" ht="12.75" x14ac:dyDescent="0.2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</row>
    <row r="350" spans="1:34" ht="12.75" x14ac:dyDescent="0.2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</row>
    <row r="351" spans="1:34" ht="12.75" x14ac:dyDescent="0.2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</row>
    <row r="352" spans="1:34" ht="12.75" x14ac:dyDescent="0.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</row>
    <row r="353" spans="1:34" ht="12.75" x14ac:dyDescent="0.2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</row>
    <row r="354" spans="1:34" ht="12.75" x14ac:dyDescent="0.2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</row>
    <row r="355" spans="1:34" ht="12.75" x14ac:dyDescent="0.2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</row>
    <row r="356" spans="1:34" ht="12.75" x14ac:dyDescent="0.2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</row>
    <row r="357" spans="1:34" ht="12.75" x14ac:dyDescent="0.2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</row>
    <row r="358" spans="1:34" ht="12.75" x14ac:dyDescent="0.2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</row>
    <row r="359" spans="1:34" ht="12.75" x14ac:dyDescent="0.2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</row>
    <row r="360" spans="1:34" ht="12.75" x14ac:dyDescent="0.2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</row>
    <row r="361" spans="1:34" ht="12.75" x14ac:dyDescent="0.2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</row>
    <row r="362" spans="1:34" ht="12.75" x14ac:dyDescent="0.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</row>
    <row r="363" spans="1:34" ht="12.75" x14ac:dyDescent="0.2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</row>
    <row r="364" spans="1:34" ht="12.75" x14ac:dyDescent="0.2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</row>
    <row r="365" spans="1:34" ht="12.75" x14ac:dyDescent="0.2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</row>
    <row r="366" spans="1:34" ht="12.75" x14ac:dyDescent="0.2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</row>
    <row r="367" spans="1:34" ht="12.75" x14ac:dyDescent="0.2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</row>
    <row r="368" spans="1:34" ht="12.75" x14ac:dyDescent="0.2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</row>
    <row r="369" spans="1:34" ht="12.75" x14ac:dyDescent="0.2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</row>
    <row r="370" spans="1:34" ht="12.75" x14ac:dyDescent="0.2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</row>
    <row r="371" spans="1:34" ht="12.75" x14ac:dyDescent="0.2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</row>
    <row r="372" spans="1:34" ht="12.75" x14ac:dyDescent="0.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</row>
    <row r="373" spans="1:34" ht="12.75" x14ac:dyDescent="0.2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</row>
    <row r="374" spans="1:34" ht="12.75" x14ac:dyDescent="0.2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</row>
    <row r="375" spans="1:34" ht="12.75" x14ac:dyDescent="0.2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</row>
    <row r="376" spans="1:34" ht="12.75" x14ac:dyDescent="0.2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</row>
    <row r="377" spans="1:34" ht="12.75" x14ac:dyDescent="0.2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  <c r="AH377" s="22"/>
    </row>
    <row r="378" spans="1:34" ht="12.75" x14ac:dyDescent="0.2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  <c r="AH378" s="22"/>
    </row>
    <row r="379" spans="1:34" ht="12.75" x14ac:dyDescent="0.2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</row>
    <row r="380" spans="1:34" ht="12.75" x14ac:dyDescent="0.2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</row>
    <row r="381" spans="1:34" ht="12.75" x14ac:dyDescent="0.2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</row>
    <row r="382" spans="1:34" ht="12.75" x14ac:dyDescent="0.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</row>
    <row r="383" spans="1:34" ht="12.75" x14ac:dyDescent="0.2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</row>
    <row r="384" spans="1:34" ht="12.75" x14ac:dyDescent="0.2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</row>
    <row r="385" spans="1:34" ht="12.75" x14ac:dyDescent="0.2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</row>
    <row r="386" spans="1:34" ht="12.75" x14ac:dyDescent="0.2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</row>
    <row r="387" spans="1:34" ht="12.75" x14ac:dyDescent="0.2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</row>
    <row r="388" spans="1:34" ht="12.75" x14ac:dyDescent="0.2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</row>
    <row r="389" spans="1:34" ht="12.75" x14ac:dyDescent="0.2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</row>
    <row r="390" spans="1:34" ht="12.75" x14ac:dyDescent="0.2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</row>
    <row r="391" spans="1:34" ht="12.75" x14ac:dyDescent="0.2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  <c r="AH391" s="22"/>
    </row>
    <row r="392" spans="1:34" ht="12.75" x14ac:dyDescent="0.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</row>
    <row r="393" spans="1:34" ht="12.75" x14ac:dyDescent="0.2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</row>
    <row r="394" spans="1:34" ht="12.75" x14ac:dyDescent="0.2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</row>
    <row r="395" spans="1:34" ht="12.75" x14ac:dyDescent="0.2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</row>
    <row r="396" spans="1:34" ht="12.75" x14ac:dyDescent="0.2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</row>
    <row r="397" spans="1:34" ht="12.75" x14ac:dyDescent="0.2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  <c r="AH397" s="22"/>
    </row>
    <row r="398" spans="1:34" ht="12.75" x14ac:dyDescent="0.2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  <c r="AH398" s="22"/>
    </row>
    <row r="399" spans="1:34" ht="12.75" x14ac:dyDescent="0.2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  <c r="AH399" s="22"/>
    </row>
    <row r="400" spans="1:34" ht="12.75" x14ac:dyDescent="0.2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  <c r="AH400" s="22"/>
    </row>
    <row r="401" spans="1:34" ht="12.75" x14ac:dyDescent="0.2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  <c r="AH401" s="22"/>
    </row>
    <row r="402" spans="1:34" ht="12.75" x14ac:dyDescent="0.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</row>
    <row r="403" spans="1:34" ht="12.75" x14ac:dyDescent="0.2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</row>
    <row r="404" spans="1:34" ht="12.75" x14ac:dyDescent="0.2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</row>
    <row r="405" spans="1:34" ht="12.75" x14ac:dyDescent="0.2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</row>
    <row r="406" spans="1:34" ht="12.75" x14ac:dyDescent="0.2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</row>
    <row r="407" spans="1:34" ht="12.75" x14ac:dyDescent="0.2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  <c r="AH407" s="22"/>
    </row>
    <row r="408" spans="1:34" ht="12.75" x14ac:dyDescent="0.2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</row>
    <row r="409" spans="1:34" ht="12.75" x14ac:dyDescent="0.2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</row>
    <row r="410" spans="1:34" ht="12.75" x14ac:dyDescent="0.2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  <c r="AG410" s="22"/>
      <c r="AH410" s="22"/>
    </row>
    <row r="411" spans="1:34" ht="12.75" x14ac:dyDescent="0.2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</row>
    <row r="412" spans="1:34" ht="12.75" x14ac:dyDescent="0.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  <c r="AG412" s="22"/>
      <c r="AH412" s="22"/>
    </row>
    <row r="413" spans="1:34" ht="12.75" x14ac:dyDescent="0.2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  <c r="AG413" s="22"/>
      <c r="AH413" s="22"/>
    </row>
    <row r="414" spans="1:34" ht="12.75" x14ac:dyDescent="0.2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</row>
    <row r="415" spans="1:34" ht="12.75" x14ac:dyDescent="0.2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  <c r="AH415" s="22"/>
    </row>
    <row r="416" spans="1:34" ht="12.75" x14ac:dyDescent="0.2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</row>
    <row r="417" spans="1:34" ht="12.75" x14ac:dyDescent="0.2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</row>
    <row r="418" spans="1:34" ht="12.75" x14ac:dyDescent="0.2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</row>
    <row r="419" spans="1:34" ht="12.75" x14ac:dyDescent="0.2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</row>
    <row r="420" spans="1:34" ht="12.75" x14ac:dyDescent="0.2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</row>
    <row r="421" spans="1:34" ht="12.75" x14ac:dyDescent="0.2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  <c r="AH421" s="22"/>
    </row>
    <row r="422" spans="1:34" ht="12.75" x14ac:dyDescent="0.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  <c r="AH422" s="22"/>
    </row>
    <row r="423" spans="1:34" ht="12.75" x14ac:dyDescent="0.2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  <c r="AH423" s="22"/>
    </row>
    <row r="424" spans="1:34" ht="12.75" x14ac:dyDescent="0.2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  <c r="AG424" s="22"/>
      <c r="AH424" s="22"/>
    </row>
    <row r="425" spans="1:34" ht="12.75" x14ac:dyDescent="0.2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  <c r="AG425" s="22"/>
      <c r="AH425" s="22"/>
    </row>
    <row r="426" spans="1:34" ht="12.75" x14ac:dyDescent="0.2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</row>
    <row r="427" spans="1:34" ht="12.75" x14ac:dyDescent="0.2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  <c r="AH427" s="22"/>
    </row>
    <row r="428" spans="1:34" ht="12.75" x14ac:dyDescent="0.2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  <c r="AG428" s="22"/>
      <c r="AH428" s="22"/>
    </row>
    <row r="429" spans="1:34" ht="12.75" x14ac:dyDescent="0.2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  <c r="AH429" s="22"/>
    </row>
    <row r="430" spans="1:34" ht="12.75" x14ac:dyDescent="0.2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</row>
    <row r="431" spans="1:34" ht="12.75" x14ac:dyDescent="0.2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  <c r="AG431" s="22"/>
      <c r="AH431" s="22"/>
    </row>
    <row r="432" spans="1:34" ht="12.75" x14ac:dyDescent="0.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  <c r="AF432" s="22"/>
      <c r="AG432" s="22"/>
      <c r="AH432" s="22"/>
    </row>
    <row r="433" spans="1:34" ht="12.75" x14ac:dyDescent="0.2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  <c r="AG433" s="22"/>
      <c r="AH433" s="22"/>
    </row>
    <row r="434" spans="1:34" ht="12.75" x14ac:dyDescent="0.2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  <c r="AG434" s="22"/>
      <c r="AH434" s="22"/>
    </row>
    <row r="435" spans="1:34" ht="12.75" x14ac:dyDescent="0.2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</row>
    <row r="436" spans="1:34" ht="12.75" x14ac:dyDescent="0.2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  <c r="AG436" s="22"/>
      <c r="AH436" s="22"/>
    </row>
    <row r="437" spans="1:34" ht="12.75" x14ac:dyDescent="0.2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  <c r="AG437" s="22"/>
      <c r="AH437" s="22"/>
    </row>
    <row r="438" spans="1:34" ht="12.75" x14ac:dyDescent="0.2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</row>
    <row r="439" spans="1:34" ht="12.75" x14ac:dyDescent="0.2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</row>
    <row r="440" spans="1:34" ht="12.75" x14ac:dyDescent="0.2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  <c r="AG440" s="22"/>
      <c r="AH440" s="22"/>
    </row>
    <row r="441" spans="1:34" ht="12.75" x14ac:dyDescent="0.2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</row>
    <row r="442" spans="1:34" ht="12.75" x14ac:dyDescent="0.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</row>
    <row r="443" spans="1:34" ht="12.75" x14ac:dyDescent="0.2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  <c r="AG443" s="22"/>
      <c r="AH443" s="22"/>
    </row>
    <row r="444" spans="1:34" ht="12.75" x14ac:dyDescent="0.2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  <c r="AG444" s="22"/>
      <c r="AH444" s="22"/>
    </row>
    <row r="445" spans="1:34" ht="12.75" x14ac:dyDescent="0.2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</row>
    <row r="446" spans="1:34" ht="12.75" x14ac:dyDescent="0.2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  <c r="AG446" s="22"/>
      <c r="AH446" s="22"/>
    </row>
    <row r="447" spans="1:34" ht="12.75" x14ac:dyDescent="0.2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  <c r="AG447" s="22"/>
      <c r="AH447" s="22"/>
    </row>
    <row r="448" spans="1:34" ht="12.75" x14ac:dyDescent="0.2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</row>
    <row r="449" spans="1:34" ht="12.75" x14ac:dyDescent="0.2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</row>
    <row r="450" spans="1:34" ht="12.75" x14ac:dyDescent="0.2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</row>
    <row r="451" spans="1:34" ht="12.75" x14ac:dyDescent="0.2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</row>
    <row r="452" spans="1:34" ht="12.75" x14ac:dyDescent="0.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</row>
    <row r="453" spans="1:34" ht="12.75" x14ac:dyDescent="0.2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</row>
    <row r="454" spans="1:34" ht="12.75" x14ac:dyDescent="0.2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  <c r="AG454" s="22"/>
      <c r="AH454" s="22"/>
    </row>
    <row r="455" spans="1:34" ht="12.75" x14ac:dyDescent="0.2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</row>
    <row r="456" spans="1:34" ht="12.75" x14ac:dyDescent="0.2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</row>
    <row r="457" spans="1:34" ht="12.75" x14ac:dyDescent="0.2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  <c r="AF457" s="22"/>
      <c r="AG457" s="22"/>
      <c r="AH457" s="22"/>
    </row>
    <row r="458" spans="1:34" ht="12.75" x14ac:dyDescent="0.2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</row>
    <row r="459" spans="1:34" ht="12.75" x14ac:dyDescent="0.2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</row>
    <row r="460" spans="1:34" ht="12.75" x14ac:dyDescent="0.2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</row>
    <row r="461" spans="1:34" ht="12.75" x14ac:dyDescent="0.2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</row>
    <row r="462" spans="1:34" ht="12.75" x14ac:dyDescent="0.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</row>
    <row r="463" spans="1:34" ht="12.75" x14ac:dyDescent="0.2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  <c r="AG463" s="22"/>
      <c r="AH463" s="22"/>
    </row>
    <row r="464" spans="1:34" ht="12.75" x14ac:dyDescent="0.2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</row>
    <row r="465" spans="1:34" ht="12.75" x14ac:dyDescent="0.2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  <c r="AF465" s="22"/>
      <c r="AG465" s="22"/>
      <c r="AH465" s="22"/>
    </row>
    <row r="466" spans="1:34" ht="12.75" x14ac:dyDescent="0.2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  <c r="AG466" s="22"/>
      <c r="AH466" s="22"/>
    </row>
    <row r="467" spans="1:34" ht="12.75" x14ac:dyDescent="0.2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  <c r="AG467" s="22"/>
      <c r="AH467" s="22"/>
    </row>
    <row r="468" spans="1:34" ht="12.75" x14ac:dyDescent="0.2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</row>
    <row r="469" spans="1:34" ht="12.75" x14ac:dyDescent="0.2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  <c r="AG469" s="22"/>
      <c r="AH469" s="22"/>
    </row>
    <row r="470" spans="1:34" ht="12.75" x14ac:dyDescent="0.2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</row>
    <row r="471" spans="1:34" ht="12.75" x14ac:dyDescent="0.2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  <c r="AF471" s="22"/>
      <c r="AG471" s="22"/>
      <c r="AH471" s="22"/>
    </row>
    <row r="472" spans="1:34" ht="12.75" x14ac:dyDescent="0.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  <c r="AF472" s="22"/>
      <c r="AG472" s="22"/>
      <c r="AH472" s="22"/>
    </row>
    <row r="473" spans="1:34" ht="12.75" x14ac:dyDescent="0.2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  <c r="AG473" s="22"/>
      <c r="AH473" s="22"/>
    </row>
    <row r="474" spans="1:34" ht="12.75" x14ac:dyDescent="0.2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</row>
    <row r="475" spans="1:34" ht="12.75" x14ac:dyDescent="0.2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</row>
    <row r="476" spans="1:34" ht="12.75" x14ac:dyDescent="0.2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  <c r="AF476" s="22"/>
      <c r="AG476" s="22"/>
      <c r="AH476" s="22"/>
    </row>
    <row r="477" spans="1:34" ht="12.75" x14ac:dyDescent="0.2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  <c r="AF477" s="22"/>
      <c r="AG477" s="22"/>
      <c r="AH477" s="22"/>
    </row>
    <row r="478" spans="1:34" ht="12.75" x14ac:dyDescent="0.2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</row>
    <row r="479" spans="1:34" ht="12.75" x14ac:dyDescent="0.2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  <c r="AF479" s="22"/>
      <c r="AG479" s="22"/>
      <c r="AH479" s="22"/>
    </row>
    <row r="480" spans="1:34" ht="12.75" x14ac:dyDescent="0.2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  <c r="AF480" s="22"/>
      <c r="AG480" s="22"/>
      <c r="AH480" s="22"/>
    </row>
    <row r="481" spans="1:34" ht="12.75" x14ac:dyDescent="0.2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  <c r="AG481" s="22"/>
      <c r="AH481" s="22"/>
    </row>
    <row r="482" spans="1:34" ht="12.75" x14ac:dyDescent="0.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</row>
    <row r="483" spans="1:34" ht="12.75" x14ac:dyDescent="0.2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  <c r="AF483" s="22"/>
      <c r="AG483" s="22"/>
      <c r="AH483" s="22"/>
    </row>
    <row r="484" spans="1:34" ht="12.75" x14ac:dyDescent="0.2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  <c r="AF484" s="22"/>
      <c r="AG484" s="22"/>
      <c r="AH484" s="22"/>
    </row>
    <row r="485" spans="1:34" ht="12.75" x14ac:dyDescent="0.2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  <c r="AF485" s="22"/>
      <c r="AG485" s="22"/>
      <c r="AH485" s="22"/>
    </row>
    <row r="486" spans="1:34" ht="12.75" x14ac:dyDescent="0.2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  <c r="AG486" s="22"/>
      <c r="AH486" s="22"/>
    </row>
    <row r="487" spans="1:34" ht="12.75" x14ac:dyDescent="0.2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  <c r="AG487" s="22"/>
      <c r="AH487" s="22"/>
    </row>
    <row r="488" spans="1:34" ht="12.75" x14ac:dyDescent="0.2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  <c r="AG488" s="22"/>
      <c r="AH488" s="22"/>
    </row>
    <row r="489" spans="1:34" ht="12.75" x14ac:dyDescent="0.2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  <c r="AF489" s="22"/>
      <c r="AG489" s="22"/>
      <c r="AH489" s="22"/>
    </row>
    <row r="490" spans="1:34" ht="12.75" x14ac:dyDescent="0.2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  <c r="AF490" s="22"/>
      <c r="AG490" s="22"/>
      <c r="AH490" s="22"/>
    </row>
    <row r="491" spans="1:34" ht="12.75" x14ac:dyDescent="0.2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  <c r="AF491" s="22"/>
      <c r="AG491" s="22"/>
      <c r="AH491" s="22"/>
    </row>
    <row r="492" spans="1:34" ht="12.75" x14ac:dyDescent="0.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  <c r="AG492" s="22"/>
      <c r="AH492" s="22"/>
    </row>
    <row r="493" spans="1:34" ht="12.75" x14ac:dyDescent="0.2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  <c r="AF493" s="22"/>
      <c r="AG493" s="22"/>
      <c r="AH493" s="22"/>
    </row>
    <row r="494" spans="1:34" ht="12.75" x14ac:dyDescent="0.2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  <c r="AG494" s="22"/>
      <c r="AH494" s="22"/>
    </row>
    <row r="495" spans="1:34" ht="12.75" x14ac:dyDescent="0.2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  <c r="AF495" s="22"/>
      <c r="AG495" s="22"/>
      <c r="AH495" s="22"/>
    </row>
    <row r="496" spans="1:34" ht="12.75" x14ac:dyDescent="0.2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  <c r="AF496" s="22"/>
      <c r="AG496" s="22"/>
      <c r="AH496" s="22"/>
    </row>
    <row r="497" spans="1:34" ht="12.75" x14ac:dyDescent="0.2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  <c r="AF497" s="22"/>
      <c r="AG497" s="22"/>
      <c r="AH497" s="22"/>
    </row>
    <row r="498" spans="1:34" ht="12.75" x14ac:dyDescent="0.2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  <c r="AF498" s="22"/>
      <c r="AG498" s="22"/>
      <c r="AH498" s="22"/>
    </row>
    <row r="499" spans="1:34" ht="12.75" x14ac:dyDescent="0.2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</row>
    <row r="500" spans="1:34" ht="12.75" x14ac:dyDescent="0.2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  <c r="AF500" s="22"/>
      <c r="AG500" s="22"/>
      <c r="AH500" s="22"/>
    </row>
    <row r="501" spans="1:34" ht="12.75" x14ac:dyDescent="0.2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  <c r="AF501" s="22"/>
      <c r="AG501" s="22"/>
      <c r="AH501" s="22"/>
    </row>
    <row r="502" spans="1:34" ht="12.75" x14ac:dyDescent="0.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  <c r="AF502" s="22"/>
      <c r="AG502" s="22"/>
      <c r="AH502" s="22"/>
    </row>
    <row r="503" spans="1:34" ht="12.75" x14ac:dyDescent="0.2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  <c r="AF503" s="22"/>
      <c r="AG503" s="22"/>
      <c r="AH503" s="22"/>
    </row>
    <row r="504" spans="1:34" ht="12.75" x14ac:dyDescent="0.2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  <c r="AF504" s="22"/>
      <c r="AG504" s="22"/>
      <c r="AH504" s="22"/>
    </row>
    <row r="505" spans="1:34" ht="12.75" x14ac:dyDescent="0.2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  <c r="AF505" s="22"/>
      <c r="AG505" s="22"/>
      <c r="AH505" s="22"/>
    </row>
    <row r="506" spans="1:34" ht="12.75" x14ac:dyDescent="0.2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  <c r="AF506" s="22"/>
      <c r="AG506" s="22"/>
      <c r="AH506" s="22"/>
    </row>
    <row r="507" spans="1:34" ht="12.75" x14ac:dyDescent="0.2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  <c r="AF507" s="22"/>
      <c r="AG507" s="22"/>
      <c r="AH507" s="22"/>
    </row>
    <row r="508" spans="1:34" ht="12.75" x14ac:dyDescent="0.2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  <c r="AF508" s="22"/>
      <c r="AG508" s="22"/>
      <c r="AH508" s="22"/>
    </row>
    <row r="509" spans="1:34" ht="12.75" x14ac:dyDescent="0.2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  <c r="AF509" s="22"/>
      <c r="AG509" s="22"/>
      <c r="AH509" s="22"/>
    </row>
    <row r="510" spans="1:34" ht="12.75" x14ac:dyDescent="0.2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  <c r="AF510" s="22"/>
      <c r="AG510" s="22"/>
      <c r="AH510" s="22"/>
    </row>
    <row r="511" spans="1:34" ht="12.75" x14ac:dyDescent="0.2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  <c r="AF511" s="22"/>
      <c r="AG511" s="22"/>
      <c r="AH511" s="22"/>
    </row>
    <row r="512" spans="1:34" ht="12.75" x14ac:dyDescent="0.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  <c r="AF512" s="22"/>
      <c r="AG512" s="22"/>
      <c r="AH512" s="22"/>
    </row>
    <row r="513" spans="1:34" ht="12.75" x14ac:dyDescent="0.2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  <c r="AF513" s="22"/>
      <c r="AG513" s="22"/>
      <c r="AH513" s="22"/>
    </row>
    <row r="514" spans="1:34" ht="12.75" x14ac:dyDescent="0.2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  <c r="AF514" s="22"/>
      <c r="AG514" s="22"/>
      <c r="AH514" s="22"/>
    </row>
    <row r="515" spans="1:34" ht="12.75" x14ac:dyDescent="0.2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  <c r="AF515" s="22"/>
      <c r="AG515" s="22"/>
      <c r="AH515" s="22"/>
    </row>
    <row r="516" spans="1:34" ht="12.75" x14ac:dyDescent="0.2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  <c r="AF516" s="22"/>
      <c r="AG516" s="22"/>
      <c r="AH516" s="22"/>
    </row>
    <row r="517" spans="1:34" ht="12.75" x14ac:dyDescent="0.2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  <c r="AF517" s="22"/>
      <c r="AG517" s="22"/>
      <c r="AH517" s="22"/>
    </row>
    <row r="518" spans="1:34" ht="12.75" x14ac:dyDescent="0.2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  <c r="AF518" s="22"/>
      <c r="AG518" s="22"/>
      <c r="AH518" s="22"/>
    </row>
    <row r="519" spans="1:34" ht="12.75" x14ac:dyDescent="0.2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  <c r="AF519" s="22"/>
      <c r="AG519" s="22"/>
      <c r="AH519" s="22"/>
    </row>
    <row r="520" spans="1:34" ht="12.75" x14ac:dyDescent="0.2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  <c r="AF520" s="22"/>
      <c r="AG520" s="22"/>
      <c r="AH520" s="22"/>
    </row>
    <row r="521" spans="1:34" ht="12.75" x14ac:dyDescent="0.2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  <c r="AF521" s="22"/>
      <c r="AG521" s="22"/>
      <c r="AH521" s="22"/>
    </row>
    <row r="522" spans="1:34" ht="12.75" x14ac:dyDescent="0.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  <c r="AF522" s="22"/>
      <c r="AG522" s="22"/>
      <c r="AH522" s="22"/>
    </row>
    <row r="523" spans="1:34" ht="12.75" x14ac:dyDescent="0.2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  <c r="AF523" s="22"/>
      <c r="AG523" s="22"/>
      <c r="AH523" s="22"/>
    </row>
    <row r="524" spans="1:34" ht="12.75" x14ac:dyDescent="0.2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  <c r="AF524" s="22"/>
      <c r="AG524" s="22"/>
      <c r="AH524" s="22"/>
    </row>
    <row r="525" spans="1:34" ht="12.75" x14ac:dyDescent="0.2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  <c r="AF525" s="22"/>
      <c r="AG525" s="22"/>
      <c r="AH525" s="22"/>
    </row>
    <row r="526" spans="1:34" ht="12.75" x14ac:dyDescent="0.2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  <c r="AF526" s="22"/>
      <c r="AG526" s="22"/>
      <c r="AH526" s="22"/>
    </row>
    <row r="527" spans="1:34" ht="12.75" x14ac:dyDescent="0.2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  <c r="AF527" s="22"/>
      <c r="AG527" s="22"/>
      <c r="AH527" s="22"/>
    </row>
    <row r="528" spans="1:34" ht="12.75" x14ac:dyDescent="0.2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  <c r="AF528" s="22"/>
      <c r="AG528" s="22"/>
      <c r="AH528" s="22"/>
    </row>
    <row r="529" spans="1:34" ht="12.75" x14ac:dyDescent="0.2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  <c r="AF529" s="22"/>
      <c r="AG529" s="22"/>
      <c r="AH529" s="22"/>
    </row>
    <row r="530" spans="1:34" ht="12.75" x14ac:dyDescent="0.2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  <c r="AF530" s="22"/>
      <c r="AG530" s="22"/>
      <c r="AH530" s="22"/>
    </row>
    <row r="531" spans="1:34" ht="12.75" x14ac:dyDescent="0.2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  <c r="AF531" s="22"/>
      <c r="AG531" s="22"/>
      <c r="AH531" s="22"/>
    </row>
    <row r="532" spans="1:34" ht="12.75" x14ac:dyDescent="0.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  <c r="AF532" s="22"/>
      <c r="AG532" s="22"/>
      <c r="AH532" s="22"/>
    </row>
    <row r="533" spans="1:34" ht="12.75" x14ac:dyDescent="0.2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  <c r="AF533" s="22"/>
      <c r="AG533" s="22"/>
      <c r="AH533" s="22"/>
    </row>
    <row r="534" spans="1:34" ht="12.75" x14ac:dyDescent="0.2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  <c r="AF534" s="22"/>
      <c r="AG534" s="22"/>
      <c r="AH534" s="22"/>
    </row>
    <row r="535" spans="1:34" ht="12.75" x14ac:dyDescent="0.2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</row>
    <row r="536" spans="1:34" ht="12.75" x14ac:dyDescent="0.2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  <c r="AF536" s="22"/>
      <c r="AG536" s="22"/>
      <c r="AH536" s="22"/>
    </row>
    <row r="537" spans="1:34" ht="12.75" x14ac:dyDescent="0.2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  <c r="AF537" s="22"/>
      <c r="AG537" s="22"/>
      <c r="AH537" s="22"/>
    </row>
    <row r="538" spans="1:34" ht="12.75" x14ac:dyDescent="0.2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  <c r="AF538" s="22"/>
      <c r="AG538" s="22"/>
      <c r="AH538" s="22"/>
    </row>
    <row r="539" spans="1:34" ht="12.75" x14ac:dyDescent="0.2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</row>
    <row r="540" spans="1:34" ht="12.75" x14ac:dyDescent="0.2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  <c r="AF540" s="22"/>
      <c r="AG540" s="22"/>
      <c r="AH540" s="22"/>
    </row>
    <row r="541" spans="1:34" ht="12.75" x14ac:dyDescent="0.2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  <c r="AF541" s="22"/>
      <c r="AG541" s="22"/>
      <c r="AH541" s="22"/>
    </row>
    <row r="542" spans="1:34" ht="12.75" x14ac:dyDescent="0.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  <c r="AF542" s="22"/>
      <c r="AG542" s="22"/>
      <c r="AH542" s="22"/>
    </row>
    <row r="543" spans="1:34" ht="12.75" x14ac:dyDescent="0.2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  <c r="AF543" s="22"/>
      <c r="AG543" s="22"/>
      <c r="AH543" s="22"/>
    </row>
    <row r="544" spans="1:34" ht="12.75" x14ac:dyDescent="0.2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  <c r="AF544" s="22"/>
      <c r="AG544" s="22"/>
      <c r="AH544" s="22"/>
    </row>
    <row r="545" spans="1:34" ht="12.75" x14ac:dyDescent="0.2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  <c r="AF545" s="22"/>
      <c r="AG545" s="22"/>
      <c r="AH545" s="22"/>
    </row>
    <row r="546" spans="1:34" ht="12.75" x14ac:dyDescent="0.2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  <c r="AF546" s="22"/>
      <c r="AG546" s="22"/>
      <c r="AH546" s="22"/>
    </row>
    <row r="547" spans="1:34" ht="12.75" x14ac:dyDescent="0.2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  <c r="AF547" s="22"/>
      <c r="AG547" s="22"/>
      <c r="AH547" s="22"/>
    </row>
    <row r="548" spans="1:34" ht="12.75" x14ac:dyDescent="0.2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  <c r="AF548" s="22"/>
      <c r="AG548" s="22"/>
      <c r="AH548" s="22"/>
    </row>
    <row r="549" spans="1:34" ht="12.75" x14ac:dyDescent="0.2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  <c r="AF549" s="22"/>
      <c r="AG549" s="22"/>
      <c r="AH549" s="22"/>
    </row>
    <row r="550" spans="1:34" ht="12.75" x14ac:dyDescent="0.2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  <c r="AF550" s="22"/>
      <c r="AG550" s="22"/>
      <c r="AH550" s="22"/>
    </row>
    <row r="551" spans="1:34" ht="12.75" x14ac:dyDescent="0.2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  <c r="AF551" s="22"/>
      <c r="AG551" s="22"/>
      <c r="AH551" s="22"/>
    </row>
    <row r="552" spans="1:34" ht="12.75" x14ac:dyDescent="0.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  <c r="AF552" s="22"/>
      <c r="AG552" s="22"/>
      <c r="AH552" s="22"/>
    </row>
    <row r="553" spans="1:34" ht="12.75" x14ac:dyDescent="0.2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  <c r="AF553" s="22"/>
      <c r="AG553" s="22"/>
      <c r="AH553" s="22"/>
    </row>
    <row r="554" spans="1:34" ht="12.75" x14ac:dyDescent="0.2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  <c r="AF554" s="22"/>
      <c r="AG554" s="22"/>
      <c r="AH554" s="22"/>
    </row>
    <row r="555" spans="1:34" ht="12.75" x14ac:dyDescent="0.2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  <c r="AF555" s="22"/>
      <c r="AG555" s="22"/>
      <c r="AH555" s="22"/>
    </row>
    <row r="556" spans="1:34" ht="12.75" x14ac:dyDescent="0.2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  <c r="AF556" s="22"/>
      <c r="AG556" s="22"/>
      <c r="AH556" s="22"/>
    </row>
    <row r="557" spans="1:34" ht="12.75" x14ac:dyDescent="0.2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  <c r="AF557" s="22"/>
      <c r="AG557" s="22"/>
      <c r="AH557" s="22"/>
    </row>
    <row r="558" spans="1:34" ht="12.75" x14ac:dyDescent="0.2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  <c r="AF558" s="22"/>
      <c r="AG558" s="22"/>
      <c r="AH558" s="22"/>
    </row>
    <row r="559" spans="1:34" ht="12.75" x14ac:dyDescent="0.2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  <c r="AG559" s="22"/>
      <c r="AH559" s="22"/>
    </row>
    <row r="560" spans="1:34" ht="12.75" x14ac:dyDescent="0.2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  <c r="AF560" s="22"/>
      <c r="AG560" s="22"/>
      <c r="AH560" s="22"/>
    </row>
    <row r="561" spans="1:34" ht="12.75" x14ac:dyDescent="0.2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  <c r="AF561" s="22"/>
      <c r="AG561" s="22"/>
      <c r="AH561" s="22"/>
    </row>
    <row r="562" spans="1:34" ht="12.75" x14ac:dyDescent="0.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  <c r="AF562" s="22"/>
      <c r="AG562" s="22"/>
      <c r="AH562" s="22"/>
    </row>
    <row r="563" spans="1:34" ht="12.75" x14ac:dyDescent="0.2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  <c r="AF563" s="22"/>
      <c r="AG563" s="22"/>
      <c r="AH563" s="22"/>
    </row>
    <row r="564" spans="1:34" ht="12.75" x14ac:dyDescent="0.2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  <c r="AF564" s="22"/>
      <c r="AG564" s="22"/>
      <c r="AH564" s="22"/>
    </row>
    <row r="565" spans="1:34" ht="12.75" x14ac:dyDescent="0.2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  <c r="AF565" s="22"/>
      <c r="AG565" s="22"/>
      <c r="AH565" s="22"/>
    </row>
    <row r="566" spans="1:34" ht="12.75" x14ac:dyDescent="0.2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  <c r="AF566" s="22"/>
      <c r="AG566" s="22"/>
      <c r="AH566" s="22"/>
    </row>
    <row r="567" spans="1:34" ht="12.75" x14ac:dyDescent="0.2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  <c r="AF567" s="22"/>
      <c r="AG567" s="22"/>
      <c r="AH567" s="22"/>
    </row>
    <row r="568" spans="1:34" ht="12.75" x14ac:dyDescent="0.2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  <c r="AF568" s="22"/>
      <c r="AG568" s="22"/>
      <c r="AH568" s="22"/>
    </row>
    <row r="569" spans="1:34" ht="12.75" x14ac:dyDescent="0.2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  <c r="AF569" s="22"/>
      <c r="AG569" s="22"/>
      <c r="AH569" s="22"/>
    </row>
    <row r="570" spans="1:34" ht="12.75" x14ac:dyDescent="0.2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  <c r="AG570" s="22"/>
      <c r="AH570" s="22"/>
    </row>
    <row r="571" spans="1:34" ht="12.75" x14ac:dyDescent="0.2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  <c r="AF571" s="22"/>
      <c r="AG571" s="22"/>
      <c r="AH571" s="22"/>
    </row>
    <row r="572" spans="1:34" ht="12.75" x14ac:dyDescent="0.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  <c r="AF572" s="22"/>
      <c r="AG572" s="22"/>
      <c r="AH572" s="22"/>
    </row>
    <row r="573" spans="1:34" ht="12.75" x14ac:dyDescent="0.2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  <c r="AF573" s="22"/>
      <c r="AG573" s="22"/>
      <c r="AH573" s="22"/>
    </row>
    <row r="574" spans="1:34" ht="12.75" x14ac:dyDescent="0.2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  <c r="AF574" s="22"/>
      <c r="AG574" s="22"/>
      <c r="AH574" s="22"/>
    </row>
    <row r="575" spans="1:34" ht="12.75" x14ac:dyDescent="0.2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  <c r="AF575" s="22"/>
      <c r="AG575" s="22"/>
      <c r="AH575" s="22"/>
    </row>
    <row r="576" spans="1:34" ht="12.75" x14ac:dyDescent="0.2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  <c r="AF576" s="22"/>
      <c r="AG576" s="22"/>
      <c r="AH576" s="22"/>
    </row>
    <row r="577" spans="1:34" ht="12.75" x14ac:dyDescent="0.2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  <c r="AF577" s="22"/>
      <c r="AG577" s="22"/>
      <c r="AH577" s="22"/>
    </row>
    <row r="578" spans="1:34" ht="12.75" x14ac:dyDescent="0.2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  <c r="AF578" s="22"/>
      <c r="AG578" s="22"/>
      <c r="AH578" s="22"/>
    </row>
    <row r="579" spans="1:34" ht="12.75" x14ac:dyDescent="0.2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  <c r="AF579" s="22"/>
      <c r="AG579" s="22"/>
      <c r="AH579" s="22"/>
    </row>
    <row r="580" spans="1:34" ht="12.75" x14ac:dyDescent="0.2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  <c r="AF580" s="22"/>
      <c r="AG580" s="22"/>
      <c r="AH580" s="22"/>
    </row>
    <row r="581" spans="1:34" ht="12.75" x14ac:dyDescent="0.2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  <c r="AF581" s="22"/>
      <c r="AG581" s="22"/>
      <c r="AH581" s="22"/>
    </row>
    <row r="582" spans="1:34" ht="12.75" x14ac:dyDescent="0.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  <c r="AF582" s="22"/>
      <c r="AG582" s="22"/>
      <c r="AH582" s="22"/>
    </row>
    <row r="583" spans="1:34" ht="12.75" x14ac:dyDescent="0.2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  <c r="AF583" s="22"/>
      <c r="AG583" s="22"/>
      <c r="AH583" s="22"/>
    </row>
    <row r="584" spans="1:34" ht="12.75" x14ac:dyDescent="0.2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  <c r="AF584" s="22"/>
      <c r="AG584" s="22"/>
      <c r="AH584" s="22"/>
    </row>
    <row r="585" spans="1:34" ht="12.75" x14ac:dyDescent="0.2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  <c r="AF585" s="22"/>
      <c r="AG585" s="22"/>
      <c r="AH585" s="22"/>
    </row>
    <row r="586" spans="1:34" ht="12.75" x14ac:dyDescent="0.2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  <c r="AF586" s="22"/>
      <c r="AG586" s="22"/>
      <c r="AH586" s="22"/>
    </row>
    <row r="587" spans="1:34" ht="12.75" x14ac:dyDescent="0.2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  <c r="AF587" s="22"/>
      <c r="AG587" s="22"/>
      <c r="AH587" s="22"/>
    </row>
    <row r="588" spans="1:34" ht="12.75" x14ac:dyDescent="0.2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  <c r="AG588" s="22"/>
      <c r="AH588" s="22"/>
    </row>
    <row r="589" spans="1:34" ht="12.75" x14ac:dyDescent="0.2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  <c r="AG589" s="22"/>
      <c r="AH589" s="22"/>
    </row>
    <row r="590" spans="1:34" ht="12.75" x14ac:dyDescent="0.2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  <c r="AG590" s="22"/>
      <c r="AH590" s="22"/>
    </row>
    <row r="591" spans="1:34" ht="12.75" x14ac:dyDescent="0.2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  <c r="AG591" s="22"/>
      <c r="AH591" s="22"/>
    </row>
    <row r="592" spans="1:34" ht="12.75" x14ac:dyDescent="0.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  <c r="AG592" s="22"/>
      <c r="AH592" s="22"/>
    </row>
    <row r="593" spans="1:34" ht="12.75" x14ac:dyDescent="0.2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  <c r="AF593" s="22"/>
      <c r="AG593" s="22"/>
      <c r="AH593" s="22"/>
    </row>
    <row r="594" spans="1:34" ht="12.75" x14ac:dyDescent="0.2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  <c r="AF594" s="22"/>
      <c r="AG594" s="22"/>
      <c r="AH594" s="22"/>
    </row>
    <row r="595" spans="1:34" ht="12.75" x14ac:dyDescent="0.2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  <c r="AF595" s="22"/>
      <c r="AG595" s="22"/>
      <c r="AH595" s="22"/>
    </row>
    <row r="596" spans="1:34" ht="12.75" x14ac:dyDescent="0.2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  <c r="AF596" s="22"/>
      <c r="AG596" s="22"/>
      <c r="AH596" s="22"/>
    </row>
    <row r="597" spans="1:34" ht="12.75" x14ac:dyDescent="0.2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  <c r="AF597" s="22"/>
      <c r="AG597" s="22"/>
      <c r="AH597" s="22"/>
    </row>
    <row r="598" spans="1:34" ht="12.75" x14ac:dyDescent="0.2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  <c r="AF598" s="22"/>
      <c r="AG598" s="22"/>
      <c r="AH598" s="22"/>
    </row>
    <row r="599" spans="1:34" ht="12.75" x14ac:dyDescent="0.2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  <c r="AF599" s="22"/>
      <c r="AG599" s="22"/>
      <c r="AH599" s="22"/>
    </row>
    <row r="600" spans="1:34" ht="12.75" x14ac:dyDescent="0.2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  <c r="AF600" s="22"/>
      <c r="AG600" s="22"/>
      <c r="AH600" s="22"/>
    </row>
    <row r="601" spans="1:34" ht="12.75" x14ac:dyDescent="0.2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  <c r="AF601" s="22"/>
      <c r="AG601" s="22"/>
      <c r="AH601" s="22"/>
    </row>
    <row r="602" spans="1:34" ht="12.75" x14ac:dyDescent="0.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  <c r="AF602" s="22"/>
      <c r="AG602" s="22"/>
      <c r="AH602" s="22"/>
    </row>
    <row r="603" spans="1:34" ht="12.75" x14ac:dyDescent="0.2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  <c r="AG603" s="22"/>
      <c r="AH603" s="22"/>
    </row>
    <row r="604" spans="1:34" ht="12.75" x14ac:dyDescent="0.2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  <c r="AF604" s="22"/>
      <c r="AG604" s="22"/>
      <c r="AH604" s="22"/>
    </row>
    <row r="605" spans="1:34" ht="12.75" x14ac:dyDescent="0.2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  <c r="AF605" s="22"/>
      <c r="AG605" s="22"/>
      <c r="AH605" s="22"/>
    </row>
    <row r="606" spans="1:34" ht="12.75" x14ac:dyDescent="0.2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  <c r="AF606" s="22"/>
      <c r="AG606" s="22"/>
      <c r="AH606" s="22"/>
    </row>
    <row r="607" spans="1:34" ht="12.75" x14ac:dyDescent="0.2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  <c r="AF607" s="22"/>
      <c r="AG607" s="22"/>
      <c r="AH607" s="22"/>
    </row>
    <row r="608" spans="1:34" ht="12.75" x14ac:dyDescent="0.2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  <c r="AF608" s="22"/>
      <c r="AG608" s="22"/>
      <c r="AH608" s="22"/>
    </row>
    <row r="609" spans="1:34" ht="12.75" x14ac:dyDescent="0.2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  <c r="AF609" s="22"/>
      <c r="AG609" s="22"/>
      <c r="AH609" s="22"/>
    </row>
    <row r="610" spans="1:34" ht="12.75" x14ac:dyDescent="0.2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  <c r="AF610" s="22"/>
      <c r="AG610" s="22"/>
      <c r="AH610" s="22"/>
    </row>
    <row r="611" spans="1:34" ht="12.75" x14ac:dyDescent="0.2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  <c r="AF611" s="22"/>
      <c r="AG611" s="22"/>
      <c r="AH611" s="22"/>
    </row>
    <row r="612" spans="1:34" ht="12.75" x14ac:dyDescent="0.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  <c r="AF612" s="22"/>
      <c r="AG612" s="22"/>
      <c r="AH612" s="22"/>
    </row>
    <row r="613" spans="1:34" ht="12.75" x14ac:dyDescent="0.2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  <c r="AF613" s="22"/>
      <c r="AG613" s="22"/>
      <c r="AH613" s="22"/>
    </row>
    <row r="614" spans="1:34" ht="12.75" x14ac:dyDescent="0.2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  <c r="AG614" s="22"/>
      <c r="AH614" s="22"/>
    </row>
    <row r="615" spans="1:34" ht="12.75" x14ac:dyDescent="0.2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  <c r="AF615" s="22"/>
      <c r="AG615" s="22"/>
      <c r="AH615" s="22"/>
    </row>
    <row r="616" spans="1:34" ht="12.75" x14ac:dyDescent="0.2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  <c r="AF616" s="22"/>
      <c r="AG616" s="22"/>
      <c r="AH616" s="22"/>
    </row>
    <row r="617" spans="1:34" ht="12.75" x14ac:dyDescent="0.2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  <c r="AF617" s="22"/>
      <c r="AG617" s="22"/>
      <c r="AH617" s="22"/>
    </row>
    <row r="618" spans="1:34" ht="12.75" x14ac:dyDescent="0.2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  <c r="AF618" s="22"/>
      <c r="AG618" s="22"/>
      <c r="AH618" s="22"/>
    </row>
    <row r="619" spans="1:34" ht="12.75" x14ac:dyDescent="0.2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  <c r="AF619" s="22"/>
      <c r="AG619" s="22"/>
      <c r="AH619" s="22"/>
    </row>
    <row r="620" spans="1:34" ht="12.75" x14ac:dyDescent="0.2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  <c r="AF620" s="22"/>
      <c r="AG620" s="22"/>
      <c r="AH620" s="22"/>
    </row>
    <row r="621" spans="1:34" ht="12.75" x14ac:dyDescent="0.2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  <c r="AF621" s="22"/>
      <c r="AG621" s="22"/>
      <c r="AH621" s="22"/>
    </row>
    <row r="622" spans="1:34" ht="12.75" x14ac:dyDescent="0.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  <c r="AF622" s="22"/>
      <c r="AG622" s="22"/>
      <c r="AH622" s="22"/>
    </row>
    <row r="623" spans="1:34" ht="12.75" x14ac:dyDescent="0.2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  <c r="AF623" s="22"/>
      <c r="AG623" s="22"/>
      <c r="AH623" s="22"/>
    </row>
    <row r="624" spans="1:34" ht="12.75" x14ac:dyDescent="0.2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  <c r="AF624" s="22"/>
      <c r="AG624" s="22"/>
      <c r="AH624" s="22"/>
    </row>
    <row r="625" spans="1:34" ht="12.75" x14ac:dyDescent="0.2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  <c r="AG625" s="22"/>
      <c r="AH625" s="22"/>
    </row>
    <row r="626" spans="1:34" ht="12.75" x14ac:dyDescent="0.2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  <c r="AF626" s="22"/>
      <c r="AG626" s="22"/>
      <c r="AH626" s="22"/>
    </row>
    <row r="627" spans="1:34" ht="12.75" x14ac:dyDescent="0.2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  <c r="AF627" s="22"/>
      <c r="AG627" s="22"/>
      <c r="AH627" s="22"/>
    </row>
    <row r="628" spans="1:34" ht="12.75" x14ac:dyDescent="0.2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  <c r="AF628" s="22"/>
      <c r="AG628" s="22"/>
      <c r="AH628" s="22"/>
    </row>
    <row r="629" spans="1:34" ht="12.75" x14ac:dyDescent="0.2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  <c r="AF629" s="22"/>
      <c r="AG629" s="22"/>
      <c r="AH629" s="22"/>
    </row>
    <row r="630" spans="1:34" ht="12.75" x14ac:dyDescent="0.2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  <c r="AF630" s="22"/>
      <c r="AG630" s="22"/>
      <c r="AH630" s="22"/>
    </row>
    <row r="631" spans="1:34" ht="12.75" x14ac:dyDescent="0.2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  <c r="AF631" s="22"/>
      <c r="AG631" s="22"/>
      <c r="AH631" s="22"/>
    </row>
    <row r="632" spans="1:34" ht="12.75" x14ac:dyDescent="0.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  <c r="AF632" s="22"/>
      <c r="AG632" s="22"/>
      <c r="AH632" s="22"/>
    </row>
    <row r="633" spans="1:34" ht="12.75" x14ac:dyDescent="0.2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  <c r="AF633" s="22"/>
      <c r="AG633" s="22"/>
      <c r="AH633" s="22"/>
    </row>
    <row r="634" spans="1:34" ht="12.75" x14ac:dyDescent="0.2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  <c r="AF634" s="22"/>
      <c r="AG634" s="22"/>
      <c r="AH634" s="22"/>
    </row>
    <row r="635" spans="1:34" ht="12.75" x14ac:dyDescent="0.2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  <c r="AF635" s="22"/>
      <c r="AG635" s="22"/>
      <c r="AH635" s="22"/>
    </row>
    <row r="636" spans="1:34" ht="12.75" x14ac:dyDescent="0.2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  <c r="AG636" s="22"/>
      <c r="AH636" s="22"/>
    </row>
    <row r="637" spans="1:34" ht="12.75" x14ac:dyDescent="0.2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  <c r="AF637" s="22"/>
      <c r="AG637" s="22"/>
      <c r="AH637" s="22"/>
    </row>
    <row r="638" spans="1:34" ht="12.75" x14ac:dyDescent="0.2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  <c r="AF638" s="22"/>
      <c r="AG638" s="22"/>
      <c r="AH638" s="22"/>
    </row>
    <row r="639" spans="1:34" ht="12.75" x14ac:dyDescent="0.2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  <c r="AF639" s="22"/>
      <c r="AG639" s="22"/>
      <c r="AH639" s="22"/>
    </row>
    <row r="640" spans="1:34" ht="12.75" x14ac:dyDescent="0.2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  <c r="AF640" s="22"/>
      <c r="AG640" s="22"/>
      <c r="AH640" s="22"/>
    </row>
    <row r="641" spans="1:34" ht="12.75" x14ac:dyDescent="0.2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  <c r="AF641" s="22"/>
      <c r="AG641" s="22"/>
      <c r="AH641" s="22"/>
    </row>
    <row r="642" spans="1:34" ht="12.75" x14ac:dyDescent="0.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  <c r="AF642" s="22"/>
      <c r="AG642" s="22"/>
      <c r="AH642" s="22"/>
    </row>
    <row r="643" spans="1:34" ht="12.75" x14ac:dyDescent="0.2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  <c r="AF643" s="22"/>
      <c r="AG643" s="22"/>
      <c r="AH643" s="22"/>
    </row>
    <row r="644" spans="1:34" ht="12.75" x14ac:dyDescent="0.2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  <c r="AF644" s="22"/>
      <c r="AG644" s="22"/>
      <c r="AH644" s="22"/>
    </row>
    <row r="645" spans="1:34" ht="12.75" x14ac:dyDescent="0.2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  <c r="AF645" s="22"/>
      <c r="AG645" s="22"/>
      <c r="AH645" s="22"/>
    </row>
    <row r="646" spans="1:34" ht="12.75" x14ac:dyDescent="0.2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  <c r="AF646" s="22"/>
      <c r="AG646" s="22"/>
      <c r="AH646" s="22"/>
    </row>
    <row r="647" spans="1:34" ht="12.75" x14ac:dyDescent="0.2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  <c r="AF647" s="22"/>
      <c r="AG647" s="22"/>
      <c r="AH647" s="22"/>
    </row>
    <row r="648" spans="1:34" ht="12.75" x14ac:dyDescent="0.2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  <c r="AF648" s="22"/>
      <c r="AG648" s="22"/>
      <c r="AH648" s="22"/>
    </row>
    <row r="649" spans="1:34" ht="12.75" x14ac:dyDescent="0.2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  <c r="AF649" s="22"/>
      <c r="AG649" s="22"/>
      <c r="AH649" s="22"/>
    </row>
    <row r="650" spans="1:34" ht="12.75" x14ac:dyDescent="0.2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  <c r="AF650" s="22"/>
      <c r="AG650" s="22"/>
      <c r="AH650" s="22"/>
    </row>
    <row r="651" spans="1:34" ht="12.75" x14ac:dyDescent="0.2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  <c r="AF651" s="22"/>
      <c r="AG651" s="22"/>
      <c r="AH651" s="22"/>
    </row>
    <row r="652" spans="1:34" ht="12.75" x14ac:dyDescent="0.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  <c r="AF652" s="22"/>
      <c r="AG652" s="22"/>
      <c r="AH652" s="22"/>
    </row>
    <row r="653" spans="1:34" ht="12.75" x14ac:dyDescent="0.2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  <c r="AF653" s="22"/>
      <c r="AG653" s="22"/>
      <c r="AH653" s="22"/>
    </row>
    <row r="654" spans="1:34" ht="12.75" x14ac:dyDescent="0.2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  <c r="AF654" s="22"/>
      <c r="AG654" s="22"/>
      <c r="AH654" s="22"/>
    </row>
    <row r="655" spans="1:34" ht="12.75" x14ac:dyDescent="0.2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  <c r="AF655" s="22"/>
      <c r="AG655" s="22"/>
      <c r="AH655" s="22"/>
    </row>
    <row r="656" spans="1:34" ht="12.75" x14ac:dyDescent="0.2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  <c r="AF656" s="22"/>
      <c r="AG656" s="22"/>
      <c r="AH656" s="22"/>
    </row>
    <row r="657" spans="1:34" ht="12.75" x14ac:dyDescent="0.2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  <c r="AF657" s="22"/>
      <c r="AG657" s="22"/>
      <c r="AH657" s="22"/>
    </row>
    <row r="658" spans="1:34" ht="12.75" x14ac:dyDescent="0.2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  <c r="AF658" s="22"/>
      <c r="AG658" s="22"/>
      <c r="AH658" s="22"/>
    </row>
    <row r="659" spans="1:34" ht="12.75" x14ac:dyDescent="0.2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  <c r="AF659" s="22"/>
      <c r="AG659" s="22"/>
      <c r="AH659" s="22"/>
    </row>
    <row r="660" spans="1:34" ht="12.75" x14ac:dyDescent="0.2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  <c r="AF660" s="22"/>
      <c r="AG660" s="22"/>
      <c r="AH660" s="22"/>
    </row>
    <row r="661" spans="1:34" ht="12.75" x14ac:dyDescent="0.2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  <c r="AF661" s="22"/>
      <c r="AG661" s="22"/>
      <c r="AH661" s="22"/>
    </row>
    <row r="662" spans="1:34" ht="12.75" x14ac:dyDescent="0.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  <c r="AF662" s="22"/>
      <c r="AG662" s="22"/>
      <c r="AH662" s="22"/>
    </row>
    <row r="663" spans="1:34" ht="12.75" x14ac:dyDescent="0.2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  <c r="AF663" s="22"/>
      <c r="AG663" s="22"/>
      <c r="AH663" s="22"/>
    </row>
    <row r="664" spans="1:34" ht="12.75" x14ac:dyDescent="0.2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  <c r="AF664" s="22"/>
      <c r="AG664" s="22"/>
      <c r="AH664" s="22"/>
    </row>
    <row r="665" spans="1:34" ht="12.75" x14ac:dyDescent="0.2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  <c r="AF665" s="22"/>
      <c r="AG665" s="22"/>
      <c r="AH665" s="22"/>
    </row>
    <row r="666" spans="1:34" ht="12.75" x14ac:dyDescent="0.2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  <c r="AF666" s="22"/>
      <c r="AG666" s="22"/>
      <c r="AH666" s="22"/>
    </row>
    <row r="667" spans="1:34" ht="12.75" x14ac:dyDescent="0.2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  <c r="AF667" s="22"/>
      <c r="AG667" s="22"/>
      <c r="AH667" s="22"/>
    </row>
    <row r="668" spans="1:34" ht="12.75" x14ac:dyDescent="0.2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  <c r="AF668" s="22"/>
      <c r="AG668" s="22"/>
      <c r="AH668" s="22"/>
    </row>
    <row r="669" spans="1:34" ht="12.75" x14ac:dyDescent="0.2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  <c r="AF669" s="22"/>
      <c r="AG669" s="22"/>
      <c r="AH669" s="22"/>
    </row>
    <row r="670" spans="1:34" ht="12.75" x14ac:dyDescent="0.2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  <c r="AF670" s="22"/>
      <c r="AG670" s="22"/>
      <c r="AH670" s="22"/>
    </row>
    <row r="671" spans="1:34" ht="12.75" x14ac:dyDescent="0.2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  <c r="AF671" s="22"/>
      <c r="AG671" s="22"/>
      <c r="AH671" s="22"/>
    </row>
    <row r="672" spans="1:34" ht="12.75" x14ac:dyDescent="0.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  <c r="AF672" s="22"/>
      <c r="AG672" s="22"/>
      <c r="AH672" s="22"/>
    </row>
    <row r="673" spans="1:34" ht="12.75" x14ac:dyDescent="0.2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  <c r="AF673" s="22"/>
      <c r="AG673" s="22"/>
      <c r="AH673" s="22"/>
    </row>
    <row r="674" spans="1:34" ht="12.75" x14ac:dyDescent="0.2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  <c r="AF674" s="22"/>
      <c r="AG674" s="22"/>
      <c r="AH674" s="22"/>
    </row>
    <row r="675" spans="1:34" ht="12.75" x14ac:dyDescent="0.2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  <c r="AF675" s="22"/>
      <c r="AG675" s="22"/>
      <c r="AH675" s="22"/>
    </row>
    <row r="676" spans="1:34" ht="12.75" x14ac:dyDescent="0.2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  <c r="AF676" s="22"/>
      <c r="AG676" s="22"/>
      <c r="AH676" s="22"/>
    </row>
    <row r="677" spans="1:34" ht="12.75" x14ac:dyDescent="0.2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  <c r="AF677" s="22"/>
      <c r="AG677" s="22"/>
      <c r="AH677" s="22"/>
    </row>
    <row r="678" spans="1:34" ht="12.75" x14ac:dyDescent="0.2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  <c r="AF678" s="22"/>
      <c r="AG678" s="22"/>
      <c r="AH678" s="22"/>
    </row>
    <row r="679" spans="1:34" ht="12.75" x14ac:dyDescent="0.2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  <c r="AF679" s="22"/>
      <c r="AG679" s="22"/>
      <c r="AH679" s="22"/>
    </row>
    <row r="680" spans="1:34" ht="12.75" x14ac:dyDescent="0.2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  <c r="AF680" s="22"/>
      <c r="AG680" s="22"/>
      <c r="AH680" s="22"/>
    </row>
    <row r="681" spans="1:34" ht="12.75" x14ac:dyDescent="0.2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  <c r="AF681" s="22"/>
      <c r="AG681" s="22"/>
      <c r="AH681" s="22"/>
    </row>
    <row r="682" spans="1:34" ht="12.75" x14ac:dyDescent="0.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  <c r="AF682" s="22"/>
      <c r="AG682" s="22"/>
      <c r="AH682" s="22"/>
    </row>
    <row r="683" spans="1:34" ht="12.75" x14ac:dyDescent="0.2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  <c r="AF683" s="22"/>
      <c r="AG683" s="22"/>
      <c r="AH683" s="22"/>
    </row>
    <row r="684" spans="1:34" ht="12.75" x14ac:dyDescent="0.2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  <c r="AF684" s="22"/>
      <c r="AG684" s="22"/>
      <c r="AH684" s="22"/>
    </row>
    <row r="685" spans="1:34" ht="12.75" x14ac:dyDescent="0.2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  <c r="AF685" s="22"/>
      <c r="AG685" s="22"/>
      <c r="AH685" s="22"/>
    </row>
    <row r="686" spans="1:34" ht="12.75" x14ac:dyDescent="0.2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  <c r="AF686" s="22"/>
      <c r="AG686" s="22"/>
      <c r="AH686" s="22"/>
    </row>
    <row r="687" spans="1:34" ht="12.75" x14ac:dyDescent="0.2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  <c r="AF687" s="22"/>
      <c r="AG687" s="22"/>
      <c r="AH687" s="22"/>
    </row>
    <row r="688" spans="1:34" ht="12.75" x14ac:dyDescent="0.2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  <c r="AF688" s="22"/>
      <c r="AG688" s="22"/>
      <c r="AH688" s="22"/>
    </row>
    <row r="689" spans="1:34" ht="12.75" x14ac:dyDescent="0.2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  <c r="AF689" s="22"/>
      <c r="AG689" s="22"/>
      <c r="AH689" s="22"/>
    </row>
    <row r="690" spans="1:34" ht="12.75" x14ac:dyDescent="0.2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  <c r="AF690" s="22"/>
      <c r="AG690" s="22"/>
      <c r="AH690" s="22"/>
    </row>
    <row r="691" spans="1:34" ht="12.75" x14ac:dyDescent="0.2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  <c r="AF691" s="22"/>
      <c r="AG691" s="22"/>
      <c r="AH691" s="22"/>
    </row>
    <row r="692" spans="1:34" ht="12.75" x14ac:dyDescent="0.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  <c r="AF692" s="22"/>
      <c r="AG692" s="22"/>
      <c r="AH692" s="22"/>
    </row>
    <row r="693" spans="1:34" ht="12.75" x14ac:dyDescent="0.2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  <c r="AF693" s="22"/>
      <c r="AG693" s="22"/>
      <c r="AH693" s="22"/>
    </row>
    <row r="694" spans="1:34" ht="12.75" x14ac:dyDescent="0.2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  <c r="AF694" s="22"/>
      <c r="AG694" s="22"/>
      <c r="AH694" s="22"/>
    </row>
    <row r="695" spans="1:34" ht="12.75" x14ac:dyDescent="0.2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  <c r="AF695" s="22"/>
      <c r="AG695" s="22"/>
      <c r="AH695" s="22"/>
    </row>
    <row r="696" spans="1:34" ht="12.75" x14ac:dyDescent="0.2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  <c r="AF696" s="22"/>
      <c r="AG696" s="22"/>
      <c r="AH696" s="22"/>
    </row>
    <row r="697" spans="1:34" ht="12.75" x14ac:dyDescent="0.2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  <c r="AF697" s="22"/>
      <c r="AG697" s="22"/>
      <c r="AH697" s="22"/>
    </row>
    <row r="698" spans="1:34" ht="12.75" x14ac:dyDescent="0.2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  <c r="AF698" s="22"/>
      <c r="AG698" s="22"/>
      <c r="AH698" s="22"/>
    </row>
    <row r="699" spans="1:34" ht="12.75" x14ac:dyDescent="0.2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  <c r="AF699" s="22"/>
      <c r="AG699" s="22"/>
      <c r="AH699" s="22"/>
    </row>
    <row r="700" spans="1:34" ht="12.75" x14ac:dyDescent="0.2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  <c r="AF700" s="22"/>
      <c r="AG700" s="22"/>
      <c r="AH700" s="22"/>
    </row>
    <row r="701" spans="1:34" ht="12.75" x14ac:dyDescent="0.2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  <c r="AF701" s="22"/>
      <c r="AG701" s="22"/>
      <c r="AH701" s="22"/>
    </row>
    <row r="702" spans="1:34" ht="12.75" x14ac:dyDescent="0.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  <c r="AF702" s="22"/>
      <c r="AG702" s="22"/>
      <c r="AH702" s="22"/>
    </row>
    <row r="703" spans="1:34" ht="12.75" x14ac:dyDescent="0.2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  <c r="AF703" s="22"/>
      <c r="AG703" s="22"/>
      <c r="AH703" s="22"/>
    </row>
    <row r="704" spans="1:34" ht="12.75" x14ac:dyDescent="0.2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  <c r="AF704" s="22"/>
      <c r="AG704" s="22"/>
      <c r="AH704" s="22"/>
    </row>
    <row r="705" spans="1:34" ht="12.75" x14ac:dyDescent="0.2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  <c r="AF705" s="22"/>
      <c r="AG705" s="22"/>
      <c r="AH705" s="22"/>
    </row>
    <row r="706" spans="1:34" ht="12.75" x14ac:dyDescent="0.2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  <c r="AF706" s="22"/>
      <c r="AG706" s="22"/>
      <c r="AH706" s="22"/>
    </row>
    <row r="707" spans="1:34" ht="12.75" x14ac:dyDescent="0.2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  <c r="AF707" s="22"/>
      <c r="AG707" s="22"/>
      <c r="AH707" s="22"/>
    </row>
    <row r="708" spans="1:34" ht="12.75" x14ac:dyDescent="0.2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  <c r="AF708" s="22"/>
      <c r="AG708" s="22"/>
      <c r="AH708" s="22"/>
    </row>
    <row r="709" spans="1:34" ht="12.75" x14ac:dyDescent="0.2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  <c r="AF709" s="22"/>
      <c r="AG709" s="22"/>
      <c r="AH709" s="22"/>
    </row>
    <row r="710" spans="1:34" ht="12.75" x14ac:dyDescent="0.2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  <c r="AF710" s="22"/>
      <c r="AG710" s="22"/>
      <c r="AH710" s="22"/>
    </row>
    <row r="711" spans="1:34" ht="12.75" x14ac:dyDescent="0.2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  <c r="AF711" s="22"/>
      <c r="AG711" s="22"/>
      <c r="AH711" s="22"/>
    </row>
    <row r="712" spans="1:34" ht="12.75" x14ac:dyDescent="0.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  <c r="AF712" s="22"/>
      <c r="AG712" s="22"/>
      <c r="AH712" s="22"/>
    </row>
    <row r="713" spans="1:34" ht="12.75" x14ac:dyDescent="0.2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  <c r="AF713" s="22"/>
      <c r="AG713" s="22"/>
      <c r="AH713" s="22"/>
    </row>
    <row r="714" spans="1:34" ht="12.75" x14ac:dyDescent="0.2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  <c r="AF714" s="22"/>
      <c r="AG714" s="22"/>
      <c r="AH714" s="22"/>
    </row>
    <row r="715" spans="1:34" ht="12.75" x14ac:dyDescent="0.2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  <c r="AF715" s="22"/>
      <c r="AG715" s="22"/>
      <c r="AH715" s="22"/>
    </row>
    <row r="716" spans="1:34" ht="12.75" x14ac:dyDescent="0.2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  <c r="AF716" s="22"/>
      <c r="AG716" s="22"/>
      <c r="AH716" s="22"/>
    </row>
    <row r="717" spans="1:34" ht="12.75" x14ac:dyDescent="0.2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  <c r="AF717" s="22"/>
      <c r="AG717" s="22"/>
      <c r="AH717" s="22"/>
    </row>
    <row r="718" spans="1:34" ht="12.75" x14ac:dyDescent="0.2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  <c r="AF718" s="22"/>
      <c r="AG718" s="22"/>
      <c r="AH718" s="22"/>
    </row>
    <row r="719" spans="1:34" ht="12.75" x14ac:dyDescent="0.2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  <c r="AF719" s="22"/>
      <c r="AG719" s="22"/>
      <c r="AH719" s="22"/>
    </row>
    <row r="720" spans="1:34" ht="12.75" x14ac:dyDescent="0.2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  <c r="AF720" s="22"/>
      <c r="AG720" s="22"/>
      <c r="AH720" s="22"/>
    </row>
    <row r="721" spans="1:34" ht="12.75" x14ac:dyDescent="0.2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  <c r="AF721" s="22"/>
      <c r="AG721" s="22"/>
      <c r="AH721" s="22"/>
    </row>
    <row r="722" spans="1:34" ht="12.75" x14ac:dyDescent="0.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  <c r="AF722" s="22"/>
      <c r="AG722" s="22"/>
      <c r="AH722" s="22"/>
    </row>
    <row r="723" spans="1:34" ht="12.75" x14ac:dyDescent="0.2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  <c r="AF723" s="22"/>
      <c r="AG723" s="22"/>
      <c r="AH723" s="22"/>
    </row>
    <row r="724" spans="1:34" ht="12.75" x14ac:dyDescent="0.2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  <c r="AF724" s="22"/>
      <c r="AG724" s="22"/>
      <c r="AH724" s="22"/>
    </row>
    <row r="725" spans="1:34" ht="12.75" x14ac:dyDescent="0.2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  <c r="AF725" s="22"/>
      <c r="AG725" s="22"/>
      <c r="AH725" s="22"/>
    </row>
    <row r="726" spans="1:34" ht="12.75" x14ac:dyDescent="0.2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  <c r="AF726" s="22"/>
      <c r="AG726" s="22"/>
      <c r="AH726" s="22"/>
    </row>
    <row r="727" spans="1:34" ht="12.75" x14ac:dyDescent="0.2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  <c r="AF727" s="22"/>
      <c r="AG727" s="22"/>
      <c r="AH727" s="22"/>
    </row>
    <row r="728" spans="1:34" ht="12.75" x14ac:dyDescent="0.2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  <c r="AF728" s="22"/>
      <c r="AG728" s="22"/>
      <c r="AH728" s="22"/>
    </row>
    <row r="729" spans="1:34" ht="12.75" x14ac:dyDescent="0.2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  <c r="AF729" s="22"/>
      <c r="AG729" s="22"/>
      <c r="AH729" s="22"/>
    </row>
    <row r="730" spans="1:34" ht="12.75" x14ac:dyDescent="0.2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  <c r="AF730" s="22"/>
      <c r="AG730" s="22"/>
      <c r="AH730" s="22"/>
    </row>
    <row r="731" spans="1:34" ht="12.75" x14ac:dyDescent="0.2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  <c r="AF731" s="22"/>
      <c r="AG731" s="22"/>
      <c r="AH731" s="22"/>
    </row>
    <row r="732" spans="1:34" ht="12.75" x14ac:dyDescent="0.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  <c r="AF732" s="22"/>
      <c r="AG732" s="22"/>
      <c r="AH732" s="22"/>
    </row>
    <row r="733" spans="1:34" ht="12.75" x14ac:dyDescent="0.2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  <c r="AF733" s="22"/>
      <c r="AG733" s="22"/>
      <c r="AH733" s="22"/>
    </row>
    <row r="734" spans="1:34" ht="12.75" x14ac:dyDescent="0.2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  <c r="AF734" s="22"/>
      <c r="AG734" s="22"/>
      <c r="AH734" s="22"/>
    </row>
    <row r="735" spans="1:34" ht="12.75" x14ac:dyDescent="0.2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  <c r="AF735" s="22"/>
      <c r="AG735" s="22"/>
      <c r="AH735" s="22"/>
    </row>
    <row r="736" spans="1:34" ht="12.75" x14ac:dyDescent="0.2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  <c r="AF736" s="22"/>
      <c r="AG736" s="22"/>
      <c r="AH736" s="22"/>
    </row>
    <row r="737" spans="1:34" ht="12.75" x14ac:dyDescent="0.2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  <c r="AF737" s="22"/>
      <c r="AG737" s="22"/>
      <c r="AH737" s="22"/>
    </row>
    <row r="738" spans="1:34" ht="12.75" x14ac:dyDescent="0.2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  <c r="AF738" s="22"/>
      <c r="AG738" s="22"/>
      <c r="AH738" s="22"/>
    </row>
    <row r="739" spans="1:34" ht="12.75" x14ac:dyDescent="0.2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  <c r="AF739" s="22"/>
      <c r="AG739" s="22"/>
      <c r="AH739" s="22"/>
    </row>
    <row r="740" spans="1:34" ht="12.75" x14ac:dyDescent="0.2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  <c r="AF740" s="22"/>
      <c r="AG740" s="22"/>
      <c r="AH740" s="22"/>
    </row>
    <row r="741" spans="1:34" ht="12.75" x14ac:dyDescent="0.2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  <c r="AF741" s="22"/>
      <c r="AG741" s="22"/>
      <c r="AH741" s="22"/>
    </row>
    <row r="742" spans="1:34" ht="12.75" x14ac:dyDescent="0.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  <c r="AF742" s="22"/>
      <c r="AG742" s="22"/>
      <c r="AH742" s="22"/>
    </row>
    <row r="743" spans="1:34" ht="12.75" x14ac:dyDescent="0.2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  <c r="AF743" s="22"/>
      <c r="AG743" s="22"/>
      <c r="AH743" s="22"/>
    </row>
    <row r="744" spans="1:34" ht="12.75" x14ac:dyDescent="0.2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  <c r="AF744" s="22"/>
      <c r="AG744" s="22"/>
      <c r="AH744" s="22"/>
    </row>
    <row r="745" spans="1:34" ht="12.75" x14ac:dyDescent="0.2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  <c r="AF745" s="22"/>
      <c r="AG745" s="22"/>
      <c r="AH745" s="22"/>
    </row>
    <row r="746" spans="1:34" ht="12.75" x14ac:dyDescent="0.2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  <c r="AF746" s="22"/>
      <c r="AG746" s="22"/>
      <c r="AH746" s="22"/>
    </row>
    <row r="747" spans="1:34" ht="12.75" x14ac:dyDescent="0.2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  <c r="AF747" s="22"/>
      <c r="AG747" s="22"/>
      <c r="AH747" s="22"/>
    </row>
    <row r="748" spans="1:34" ht="12.75" x14ac:dyDescent="0.2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  <c r="AF748" s="22"/>
      <c r="AG748" s="22"/>
      <c r="AH748" s="22"/>
    </row>
    <row r="749" spans="1:34" ht="12.75" x14ac:dyDescent="0.2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  <c r="AF749" s="22"/>
      <c r="AG749" s="22"/>
      <c r="AH749" s="22"/>
    </row>
    <row r="750" spans="1:34" ht="12.75" x14ac:dyDescent="0.2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  <c r="AF750" s="22"/>
      <c r="AG750" s="22"/>
      <c r="AH750" s="22"/>
    </row>
    <row r="751" spans="1:34" ht="12.75" x14ac:dyDescent="0.2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  <c r="AF751" s="22"/>
      <c r="AG751" s="22"/>
      <c r="AH751" s="22"/>
    </row>
    <row r="752" spans="1:34" ht="12.75" x14ac:dyDescent="0.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  <c r="AF752" s="22"/>
      <c r="AG752" s="22"/>
      <c r="AH752" s="22"/>
    </row>
    <row r="753" spans="1:34" ht="12.75" x14ac:dyDescent="0.2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  <c r="AF753" s="22"/>
      <c r="AG753" s="22"/>
      <c r="AH753" s="22"/>
    </row>
    <row r="754" spans="1:34" ht="12.75" x14ac:dyDescent="0.2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  <c r="AF754" s="22"/>
      <c r="AG754" s="22"/>
      <c r="AH754" s="22"/>
    </row>
    <row r="755" spans="1:34" ht="12.75" x14ac:dyDescent="0.2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  <c r="AF755" s="22"/>
      <c r="AG755" s="22"/>
      <c r="AH755" s="22"/>
    </row>
    <row r="756" spans="1:34" ht="12.75" x14ac:dyDescent="0.2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  <c r="AF756" s="22"/>
      <c r="AG756" s="22"/>
      <c r="AH756" s="22"/>
    </row>
    <row r="757" spans="1:34" ht="12.75" x14ac:dyDescent="0.2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  <c r="AF757" s="22"/>
      <c r="AG757" s="22"/>
      <c r="AH757" s="22"/>
    </row>
    <row r="758" spans="1:34" ht="12.75" x14ac:dyDescent="0.2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  <c r="AF758" s="22"/>
      <c r="AG758" s="22"/>
      <c r="AH758" s="22"/>
    </row>
    <row r="759" spans="1:34" ht="12.75" x14ac:dyDescent="0.2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  <c r="AF759" s="22"/>
      <c r="AG759" s="22"/>
      <c r="AH759" s="22"/>
    </row>
    <row r="760" spans="1:34" ht="12.75" x14ac:dyDescent="0.2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  <c r="AF760" s="22"/>
      <c r="AG760" s="22"/>
      <c r="AH760" s="22"/>
    </row>
    <row r="761" spans="1:34" ht="12.75" x14ac:dyDescent="0.2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  <c r="AF761" s="22"/>
      <c r="AG761" s="22"/>
      <c r="AH761" s="22"/>
    </row>
    <row r="762" spans="1:34" ht="12.75" x14ac:dyDescent="0.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  <c r="AF762" s="22"/>
      <c r="AG762" s="22"/>
      <c r="AH762" s="22"/>
    </row>
    <row r="763" spans="1:34" ht="12.75" x14ac:dyDescent="0.2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  <c r="AF763" s="22"/>
      <c r="AG763" s="22"/>
      <c r="AH763" s="22"/>
    </row>
    <row r="764" spans="1:34" ht="12.75" x14ac:dyDescent="0.2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  <c r="AF764" s="22"/>
      <c r="AG764" s="22"/>
      <c r="AH764" s="22"/>
    </row>
    <row r="765" spans="1:34" ht="12.75" x14ac:dyDescent="0.2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  <c r="AF765" s="22"/>
      <c r="AG765" s="22"/>
      <c r="AH765" s="22"/>
    </row>
    <row r="766" spans="1:34" ht="12.75" x14ac:dyDescent="0.2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  <c r="AF766" s="22"/>
      <c r="AG766" s="22"/>
      <c r="AH766" s="22"/>
    </row>
    <row r="767" spans="1:34" ht="12.75" x14ac:dyDescent="0.2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  <c r="AF767" s="22"/>
      <c r="AG767" s="22"/>
      <c r="AH767" s="22"/>
    </row>
    <row r="768" spans="1:34" ht="12.75" x14ac:dyDescent="0.2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  <c r="AF768" s="22"/>
      <c r="AG768" s="22"/>
      <c r="AH768" s="22"/>
    </row>
    <row r="769" spans="1:34" ht="12.75" x14ac:dyDescent="0.2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  <c r="AF769" s="22"/>
      <c r="AG769" s="22"/>
      <c r="AH769" s="22"/>
    </row>
    <row r="770" spans="1:34" ht="12.75" x14ac:dyDescent="0.2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  <c r="AF770" s="22"/>
      <c r="AG770" s="22"/>
      <c r="AH770" s="22"/>
    </row>
    <row r="771" spans="1:34" ht="12.75" x14ac:dyDescent="0.2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  <c r="AF771" s="22"/>
      <c r="AG771" s="22"/>
      <c r="AH771" s="22"/>
    </row>
    <row r="772" spans="1:34" ht="12.75" x14ac:dyDescent="0.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  <c r="AF772" s="22"/>
      <c r="AG772" s="22"/>
      <c r="AH772" s="22"/>
    </row>
    <row r="773" spans="1:34" ht="12.75" x14ac:dyDescent="0.2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  <c r="AF773" s="22"/>
      <c r="AG773" s="22"/>
      <c r="AH773" s="22"/>
    </row>
    <row r="774" spans="1:34" ht="12.75" x14ac:dyDescent="0.2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  <c r="AF774" s="22"/>
      <c r="AG774" s="22"/>
      <c r="AH774" s="22"/>
    </row>
    <row r="775" spans="1:34" ht="12.75" x14ac:dyDescent="0.2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  <c r="AF775" s="22"/>
      <c r="AG775" s="22"/>
      <c r="AH775" s="22"/>
    </row>
    <row r="776" spans="1:34" ht="12.75" x14ac:dyDescent="0.2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  <c r="AF776" s="22"/>
      <c r="AG776" s="22"/>
      <c r="AH776" s="22"/>
    </row>
    <row r="777" spans="1:34" ht="12.75" x14ac:dyDescent="0.2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  <c r="AF777" s="22"/>
      <c r="AG777" s="22"/>
      <c r="AH777" s="22"/>
    </row>
    <row r="778" spans="1:34" ht="12.75" x14ac:dyDescent="0.2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  <c r="AF778" s="22"/>
      <c r="AG778" s="22"/>
      <c r="AH778" s="22"/>
    </row>
    <row r="779" spans="1:34" ht="12.75" x14ac:dyDescent="0.2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  <c r="AF779" s="22"/>
      <c r="AG779" s="22"/>
      <c r="AH779" s="22"/>
    </row>
    <row r="780" spans="1:34" ht="12.75" x14ac:dyDescent="0.2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  <c r="AF780" s="22"/>
      <c r="AG780" s="22"/>
      <c r="AH780" s="22"/>
    </row>
    <row r="781" spans="1:34" ht="12.75" x14ac:dyDescent="0.2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  <c r="AF781" s="22"/>
      <c r="AG781" s="22"/>
      <c r="AH781" s="22"/>
    </row>
    <row r="782" spans="1:34" ht="12.75" x14ac:dyDescent="0.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  <c r="AF782" s="22"/>
      <c r="AG782" s="22"/>
      <c r="AH782" s="22"/>
    </row>
    <row r="783" spans="1:34" ht="12.75" x14ac:dyDescent="0.2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  <c r="AF783" s="22"/>
      <c r="AG783" s="22"/>
      <c r="AH783" s="22"/>
    </row>
    <row r="784" spans="1:34" ht="12.75" x14ac:dyDescent="0.2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  <c r="AF784" s="22"/>
      <c r="AG784" s="22"/>
      <c r="AH784" s="22"/>
    </row>
    <row r="785" spans="1:34" ht="12.75" x14ac:dyDescent="0.2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  <c r="AF785" s="22"/>
      <c r="AG785" s="22"/>
      <c r="AH785" s="22"/>
    </row>
    <row r="786" spans="1:34" ht="12.75" x14ac:dyDescent="0.2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  <c r="AF786" s="22"/>
      <c r="AG786" s="22"/>
      <c r="AH786" s="22"/>
    </row>
    <row r="787" spans="1:34" ht="12.75" x14ac:dyDescent="0.2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  <c r="AF787" s="22"/>
      <c r="AG787" s="22"/>
      <c r="AH787" s="22"/>
    </row>
    <row r="788" spans="1:34" ht="12.75" x14ac:dyDescent="0.2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  <c r="AF788" s="22"/>
      <c r="AG788" s="22"/>
      <c r="AH788" s="22"/>
    </row>
    <row r="789" spans="1:34" ht="12.75" x14ac:dyDescent="0.2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  <c r="AF789" s="22"/>
      <c r="AG789" s="22"/>
      <c r="AH789" s="22"/>
    </row>
    <row r="790" spans="1:34" ht="12.75" x14ac:dyDescent="0.2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  <c r="AF790" s="22"/>
      <c r="AG790" s="22"/>
      <c r="AH790" s="22"/>
    </row>
    <row r="791" spans="1:34" ht="12.75" x14ac:dyDescent="0.2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  <c r="AF791" s="22"/>
      <c r="AG791" s="22"/>
      <c r="AH791" s="22"/>
    </row>
    <row r="792" spans="1:34" ht="12.75" x14ac:dyDescent="0.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  <c r="AF792" s="22"/>
      <c r="AG792" s="22"/>
      <c r="AH792" s="22"/>
    </row>
    <row r="793" spans="1:34" ht="12.75" x14ac:dyDescent="0.2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  <c r="AF793" s="22"/>
      <c r="AG793" s="22"/>
      <c r="AH793" s="22"/>
    </row>
    <row r="794" spans="1:34" ht="12.75" x14ac:dyDescent="0.2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  <c r="AF794" s="22"/>
      <c r="AG794" s="22"/>
      <c r="AH794" s="22"/>
    </row>
    <row r="795" spans="1:34" ht="12.75" x14ac:dyDescent="0.2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  <c r="AF795" s="22"/>
      <c r="AG795" s="22"/>
      <c r="AH795" s="22"/>
    </row>
    <row r="796" spans="1:34" ht="12.75" x14ac:dyDescent="0.2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  <c r="AF796" s="22"/>
      <c r="AG796" s="22"/>
      <c r="AH796" s="22"/>
    </row>
    <row r="797" spans="1:34" ht="12.75" x14ac:dyDescent="0.2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  <c r="AF797" s="22"/>
      <c r="AG797" s="22"/>
      <c r="AH797" s="22"/>
    </row>
    <row r="798" spans="1:34" ht="12.75" x14ac:dyDescent="0.2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  <c r="AF798" s="22"/>
      <c r="AG798" s="22"/>
      <c r="AH798" s="22"/>
    </row>
    <row r="799" spans="1:34" ht="12.75" x14ac:dyDescent="0.2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  <c r="AF799" s="22"/>
      <c r="AG799" s="22"/>
      <c r="AH799" s="22"/>
    </row>
    <row r="800" spans="1:34" ht="12.75" x14ac:dyDescent="0.2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  <c r="AF800" s="22"/>
      <c r="AG800" s="22"/>
      <c r="AH800" s="22"/>
    </row>
    <row r="801" spans="1:34" ht="12.75" x14ac:dyDescent="0.2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  <c r="AF801" s="22"/>
      <c r="AG801" s="22"/>
      <c r="AH801" s="22"/>
    </row>
    <row r="802" spans="1:34" ht="12.75" x14ac:dyDescent="0.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  <c r="AF802" s="22"/>
      <c r="AG802" s="22"/>
      <c r="AH802" s="22"/>
    </row>
    <row r="803" spans="1:34" ht="12.75" x14ac:dyDescent="0.2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  <c r="AF803" s="22"/>
      <c r="AG803" s="22"/>
      <c r="AH803" s="22"/>
    </row>
    <row r="804" spans="1:34" ht="12.75" x14ac:dyDescent="0.2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  <c r="AF804" s="22"/>
      <c r="AG804" s="22"/>
      <c r="AH804" s="22"/>
    </row>
    <row r="805" spans="1:34" ht="12.75" x14ac:dyDescent="0.2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  <c r="AF805" s="22"/>
      <c r="AG805" s="22"/>
      <c r="AH805" s="22"/>
    </row>
    <row r="806" spans="1:34" ht="12.75" x14ac:dyDescent="0.2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  <c r="AF806" s="22"/>
      <c r="AG806" s="22"/>
      <c r="AH806" s="22"/>
    </row>
    <row r="807" spans="1:34" ht="12.75" x14ac:dyDescent="0.2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  <c r="AF807" s="22"/>
      <c r="AG807" s="22"/>
      <c r="AH807" s="22"/>
    </row>
    <row r="808" spans="1:34" ht="12.75" x14ac:dyDescent="0.2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  <c r="AF808" s="22"/>
      <c r="AG808" s="22"/>
      <c r="AH808" s="22"/>
    </row>
    <row r="809" spans="1:34" ht="12.75" x14ac:dyDescent="0.2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  <c r="AF809" s="22"/>
      <c r="AG809" s="22"/>
      <c r="AH809" s="22"/>
    </row>
    <row r="810" spans="1:34" ht="12.75" x14ac:dyDescent="0.2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  <c r="AF810" s="22"/>
      <c r="AG810" s="22"/>
      <c r="AH810" s="22"/>
    </row>
    <row r="811" spans="1:34" ht="12.75" x14ac:dyDescent="0.2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  <c r="AF811" s="22"/>
      <c r="AG811" s="22"/>
      <c r="AH811" s="22"/>
    </row>
    <row r="812" spans="1:34" ht="12.75" x14ac:dyDescent="0.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  <c r="AF812" s="22"/>
      <c r="AG812" s="22"/>
      <c r="AH812" s="22"/>
    </row>
    <row r="813" spans="1:34" ht="12.75" x14ac:dyDescent="0.2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  <c r="AF813" s="22"/>
      <c r="AG813" s="22"/>
      <c r="AH813" s="22"/>
    </row>
    <row r="814" spans="1:34" ht="12.75" x14ac:dyDescent="0.2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  <c r="AF814" s="22"/>
      <c r="AG814" s="22"/>
      <c r="AH814" s="22"/>
    </row>
    <row r="815" spans="1:34" ht="12.75" x14ac:dyDescent="0.2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  <c r="AF815" s="22"/>
      <c r="AG815" s="22"/>
      <c r="AH815" s="22"/>
    </row>
    <row r="816" spans="1:34" ht="12.75" x14ac:dyDescent="0.2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  <c r="AF816" s="22"/>
      <c r="AG816" s="22"/>
      <c r="AH816" s="22"/>
    </row>
    <row r="817" spans="1:34" ht="12.75" x14ac:dyDescent="0.2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  <c r="AF817" s="22"/>
      <c r="AG817" s="22"/>
      <c r="AH817" s="22"/>
    </row>
    <row r="818" spans="1:34" ht="12.75" x14ac:dyDescent="0.2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  <c r="AF818" s="22"/>
      <c r="AG818" s="22"/>
      <c r="AH818" s="22"/>
    </row>
    <row r="819" spans="1:34" ht="12.75" x14ac:dyDescent="0.2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  <c r="AF819" s="22"/>
      <c r="AG819" s="22"/>
      <c r="AH819" s="22"/>
    </row>
    <row r="820" spans="1:34" ht="12.75" x14ac:dyDescent="0.2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  <c r="AF820" s="22"/>
      <c r="AG820" s="22"/>
      <c r="AH820" s="22"/>
    </row>
    <row r="821" spans="1:34" ht="12.75" x14ac:dyDescent="0.2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  <c r="AF821" s="22"/>
      <c r="AG821" s="22"/>
      <c r="AH821" s="22"/>
    </row>
    <row r="822" spans="1:34" ht="12.75" x14ac:dyDescent="0.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  <c r="AF822" s="22"/>
      <c r="AG822" s="22"/>
      <c r="AH822" s="22"/>
    </row>
    <row r="823" spans="1:34" ht="12.75" x14ac:dyDescent="0.2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  <c r="AF823" s="22"/>
      <c r="AG823" s="22"/>
      <c r="AH823" s="22"/>
    </row>
    <row r="824" spans="1:34" ht="12.75" x14ac:dyDescent="0.2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  <c r="AF824" s="22"/>
      <c r="AG824" s="22"/>
      <c r="AH824" s="22"/>
    </row>
    <row r="825" spans="1:34" ht="12.75" x14ac:dyDescent="0.2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  <c r="AF825" s="22"/>
      <c r="AG825" s="22"/>
      <c r="AH825" s="22"/>
    </row>
    <row r="826" spans="1:34" ht="12.75" x14ac:dyDescent="0.2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  <c r="AF826" s="22"/>
      <c r="AG826" s="22"/>
      <c r="AH826" s="22"/>
    </row>
    <row r="827" spans="1:34" ht="12.75" x14ac:dyDescent="0.2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  <c r="AF827" s="22"/>
      <c r="AG827" s="22"/>
      <c r="AH827" s="22"/>
    </row>
    <row r="828" spans="1:34" ht="12.75" x14ac:dyDescent="0.2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  <c r="AF828" s="22"/>
      <c r="AG828" s="22"/>
      <c r="AH828" s="22"/>
    </row>
    <row r="829" spans="1:34" ht="12.75" x14ac:dyDescent="0.2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  <c r="AF829" s="22"/>
      <c r="AG829" s="22"/>
      <c r="AH829" s="22"/>
    </row>
    <row r="830" spans="1:34" ht="12.75" x14ac:dyDescent="0.2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  <c r="AF830" s="22"/>
      <c r="AG830" s="22"/>
      <c r="AH830" s="22"/>
    </row>
    <row r="831" spans="1:34" ht="12.75" x14ac:dyDescent="0.2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  <c r="AF831" s="22"/>
      <c r="AG831" s="22"/>
      <c r="AH831" s="22"/>
    </row>
    <row r="832" spans="1:34" ht="12.75" x14ac:dyDescent="0.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  <c r="AF832" s="22"/>
      <c r="AG832" s="22"/>
      <c r="AH832" s="22"/>
    </row>
    <row r="833" spans="1:34" ht="12.75" x14ac:dyDescent="0.2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  <c r="AF833" s="22"/>
      <c r="AG833" s="22"/>
      <c r="AH833" s="22"/>
    </row>
    <row r="834" spans="1:34" ht="12.75" x14ac:dyDescent="0.2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  <c r="AF834" s="22"/>
      <c r="AG834" s="22"/>
      <c r="AH834" s="22"/>
    </row>
    <row r="835" spans="1:34" ht="12.75" x14ac:dyDescent="0.2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  <c r="AF835" s="22"/>
      <c r="AG835" s="22"/>
      <c r="AH835" s="22"/>
    </row>
    <row r="836" spans="1:34" ht="12.75" x14ac:dyDescent="0.2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  <c r="AF836" s="22"/>
      <c r="AG836" s="22"/>
      <c r="AH836" s="22"/>
    </row>
    <row r="837" spans="1:34" ht="12.75" x14ac:dyDescent="0.2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  <c r="AF837" s="22"/>
      <c r="AG837" s="22"/>
      <c r="AH837" s="22"/>
    </row>
    <row r="838" spans="1:34" ht="12.75" x14ac:dyDescent="0.2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  <c r="AF838" s="22"/>
      <c r="AG838" s="22"/>
      <c r="AH838" s="22"/>
    </row>
    <row r="839" spans="1:34" ht="12.75" x14ac:dyDescent="0.2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  <c r="AF839" s="22"/>
      <c r="AG839" s="22"/>
      <c r="AH839" s="22"/>
    </row>
    <row r="840" spans="1:34" ht="12.75" x14ac:dyDescent="0.2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  <c r="AF840" s="22"/>
      <c r="AG840" s="22"/>
      <c r="AH840" s="22"/>
    </row>
    <row r="841" spans="1:34" ht="12.75" x14ac:dyDescent="0.2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  <c r="AF841" s="22"/>
      <c r="AG841" s="22"/>
      <c r="AH841" s="22"/>
    </row>
    <row r="842" spans="1:34" ht="12.75" x14ac:dyDescent="0.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  <c r="AF842" s="22"/>
      <c r="AG842" s="22"/>
      <c r="AH842" s="22"/>
    </row>
    <row r="843" spans="1:34" ht="12.75" x14ac:dyDescent="0.2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  <c r="AF843" s="22"/>
      <c r="AG843" s="22"/>
      <c r="AH843" s="22"/>
    </row>
    <row r="844" spans="1:34" ht="12.75" x14ac:dyDescent="0.2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  <c r="AF844" s="22"/>
      <c r="AG844" s="22"/>
      <c r="AH844" s="22"/>
    </row>
    <row r="845" spans="1:34" ht="12.75" x14ac:dyDescent="0.2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  <c r="AF845" s="22"/>
      <c r="AG845" s="22"/>
      <c r="AH845" s="22"/>
    </row>
    <row r="846" spans="1:34" ht="12.75" x14ac:dyDescent="0.2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  <c r="AF846" s="22"/>
      <c r="AG846" s="22"/>
      <c r="AH846" s="22"/>
    </row>
    <row r="847" spans="1:34" ht="12.75" x14ac:dyDescent="0.2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  <c r="AF847" s="22"/>
      <c r="AG847" s="22"/>
      <c r="AH847" s="22"/>
    </row>
    <row r="848" spans="1:34" ht="12.75" x14ac:dyDescent="0.2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  <c r="AF848" s="22"/>
      <c r="AG848" s="22"/>
      <c r="AH848" s="22"/>
    </row>
    <row r="849" spans="1:34" ht="12.75" x14ac:dyDescent="0.2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  <c r="AF849" s="22"/>
      <c r="AG849" s="22"/>
      <c r="AH849" s="22"/>
    </row>
    <row r="850" spans="1:34" ht="12.75" x14ac:dyDescent="0.2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  <c r="AF850" s="22"/>
      <c r="AG850" s="22"/>
      <c r="AH850" s="22"/>
    </row>
    <row r="851" spans="1:34" ht="12.75" x14ac:dyDescent="0.2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  <c r="AF851" s="22"/>
      <c r="AG851" s="22"/>
      <c r="AH851" s="22"/>
    </row>
    <row r="852" spans="1:34" ht="12.75" x14ac:dyDescent="0.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  <c r="AF852" s="22"/>
      <c r="AG852" s="22"/>
      <c r="AH852" s="22"/>
    </row>
    <row r="853" spans="1:34" ht="12.75" x14ac:dyDescent="0.2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  <c r="AF853" s="22"/>
      <c r="AG853" s="22"/>
      <c r="AH853" s="22"/>
    </row>
    <row r="854" spans="1:34" ht="12.75" x14ac:dyDescent="0.2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  <c r="AF854" s="22"/>
      <c r="AG854" s="22"/>
      <c r="AH854" s="22"/>
    </row>
    <row r="855" spans="1:34" ht="12.75" x14ac:dyDescent="0.2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  <c r="AF855" s="22"/>
      <c r="AG855" s="22"/>
      <c r="AH855" s="22"/>
    </row>
    <row r="856" spans="1:34" ht="12.75" x14ac:dyDescent="0.2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  <c r="AF856" s="22"/>
      <c r="AG856" s="22"/>
      <c r="AH856" s="22"/>
    </row>
    <row r="857" spans="1:34" ht="12.75" x14ac:dyDescent="0.2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  <c r="AF857" s="22"/>
      <c r="AG857" s="22"/>
      <c r="AH857" s="22"/>
    </row>
    <row r="858" spans="1:34" ht="12.75" x14ac:dyDescent="0.2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  <c r="AF858" s="22"/>
      <c r="AG858" s="22"/>
      <c r="AH858" s="22"/>
    </row>
    <row r="859" spans="1:34" ht="12.75" x14ac:dyDescent="0.2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  <c r="AF859" s="22"/>
      <c r="AG859" s="22"/>
      <c r="AH859" s="22"/>
    </row>
    <row r="860" spans="1:34" ht="12.75" x14ac:dyDescent="0.2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  <c r="AF860" s="22"/>
      <c r="AG860" s="22"/>
      <c r="AH860" s="22"/>
    </row>
    <row r="861" spans="1:34" ht="12.75" x14ac:dyDescent="0.2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  <c r="AF861" s="22"/>
      <c r="AG861" s="22"/>
      <c r="AH861" s="22"/>
    </row>
    <row r="862" spans="1:34" ht="12.75" x14ac:dyDescent="0.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  <c r="AF862" s="22"/>
      <c r="AG862" s="22"/>
      <c r="AH862" s="22"/>
    </row>
    <row r="863" spans="1:34" ht="12.75" x14ac:dyDescent="0.2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  <c r="AF863" s="22"/>
      <c r="AG863" s="22"/>
      <c r="AH863" s="22"/>
    </row>
    <row r="864" spans="1:34" ht="12.75" x14ac:dyDescent="0.2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  <c r="AF864" s="22"/>
      <c r="AG864" s="22"/>
      <c r="AH864" s="22"/>
    </row>
    <row r="865" spans="1:34" ht="12.75" x14ac:dyDescent="0.2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  <c r="AF865" s="22"/>
      <c r="AG865" s="22"/>
      <c r="AH865" s="22"/>
    </row>
    <row r="866" spans="1:34" ht="12.75" x14ac:dyDescent="0.2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  <c r="AF866" s="22"/>
      <c r="AG866" s="22"/>
      <c r="AH866" s="22"/>
    </row>
    <row r="867" spans="1:34" ht="12.75" x14ac:dyDescent="0.2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  <c r="AF867" s="22"/>
      <c r="AG867" s="22"/>
      <c r="AH867" s="22"/>
    </row>
    <row r="868" spans="1:34" ht="12.75" x14ac:dyDescent="0.2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  <c r="AF868" s="22"/>
      <c r="AG868" s="22"/>
      <c r="AH868" s="22"/>
    </row>
    <row r="869" spans="1:34" ht="12.75" x14ac:dyDescent="0.2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  <c r="AF869" s="22"/>
      <c r="AG869" s="22"/>
      <c r="AH869" s="22"/>
    </row>
    <row r="870" spans="1:34" ht="12.75" x14ac:dyDescent="0.2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  <c r="AF870" s="22"/>
      <c r="AG870" s="22"/>
      <c r="AH870" s="22"/>
    </row>
    <row r="871" spans="1:34" ht="12.75" x14ac:dyDescent="0.2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  <c r="AF871" s="22"/>
      <c r="AG871" s="22"/>
      <c r="AH871" s="22"/>
    </row>
    <row r="872" spans="1:34" ht="12.75" x14ac:dyDescent="0.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  <c r="AF872" s="22"/>
      <c r="AG872" s="22"/>
      <c r="AH872" s="22"/>
    </row>
    <row r="873" spans="1:34" ht="12.75" x14ac:dyDescent="0.2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  <c r="AF873" s="22"/>
      <c r="AG873" s="22"/>
      <c r="AH873" s="22"/>
    </row>
    <row r="874" spans="1:34" ht="12.75" x14ac:dyDescent="0.2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  <c r="AF874" s="22"/>
      <c r="AG874" s="22"/>
      <c r="AH874" s="22"/>
    </row>
    <row r="875" spans="1:34" ht="12.75" x14ac:dyDescent="0.2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  <c r="AF875" s="22"/>
      <c r="AG875" s="22"/>
      <c r="AH875" s="22"/>
    </row>
    <row r="876" spans="1:34" ht="12.75" x14ac:dyDescent="0.2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  <c r="AF876" s="22"/>
      <c r="AG876" s="22"/>
      <c r="AH876" s="22"/>
    </row>
    <row r="877" spans="1:34" ht="12.75" x14ac:dyDescent="0.2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  <c r="AF877" s="22"/>
      <c r="AG877" s="22"/>
      <c r="AH877" s="22"/>
    </row>
    <row r="878" spans="1:34" ht="12.75" x14ac:dyDescent="0.2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  <c r="AF878" s="22"/>
      <c r="AG878" s="22"/>
      <c r="AH878" s="22"/>
    </row>
    <row r="879" spans="1:34" ht="12.75" x14ac:dyDescent="0.2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  <c r="AF879" s="22"/>
      <c r="AG879" s="22"/>
      <c r="AH879" s="22"/>
    </row>
    <row r="880" spans="1:34" ht="12.75" x14ac:dyDescent="0.2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  <c r="AF880" s="22"/>
      <c r="AG880" s="22"/>
      <c r="AH880" s="22"/>
    </row>
    <row r="881" spans="1:34" ht="12.75" x14ac:dyDescent="0.2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  <c r="AF881" s="22"/>
      <c r="AG881" s="22"/>
      <c r="AH881" s="22"/>
    </row>
    <row r="882" spans="1:34" ht="12.75" x14ac:dyDescent="0.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  <c r="AF882" s="22"/>
      <c r="AG882" s="22"/>
      <c r="AH882" s="22"/>
    </row>
    <row r="883" spans="1:34" ht="12.75" x14ac:dyDescent="0.2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  <c r="AF883" s="22"/>
      <c r="AG883" s="22"/>
      <c r="AH883" s="22"/>
    </row>
    <row r="884" spans="1:34" ht="12.75" x14ac:dyDescent="0.2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  <c r="AF884" s="22"/>
      <c r="AG884" s="22"/>
      <c r="AH884" s="22"/>
    </row>
    <row r="885" spans="1:34" ht="12.75" x14ac:dyDescent="0.2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  <c r="AF885" s="22"/>
      <c r="AG885" s="22"/>
      <c r="AH885" s="22"/>
    </row>
    <row r="886" spans="1:34" ht="12.75" x14ac:dyDescent="0.2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  <c r="AF886" s="22"/>
      <c r="AG886" s="22"/>
      <c r="AH886" s="22"/>
    </row>
    <row r="887" spans="1:34" ht="12.75" x14ac:dyDescent="0.2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  <c r="AF887" s="22"/>
      <c r="AG887" s="22"/>
      <c r="AH887" s="22"/>
    </row>
    <row r="888" spans="1:34" ht="12.75" x14ac:dyDescent="0.2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  <c r="AF888" s="22"/>
      <c r="AG888" s="22"/>
      <c r="AH888" s="22"/>
    </row>
    <row r="889" spans="1:34" ht="12.75" x14ac:dyDescent="0.2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  <c r="AF889" s="22"/>
      <c r="AG889" s="22"/>
      <c r="AH889" s="22"/>
    </row>
    <row r="890" spans="1:34" ht="12.75" x14ac:dyDescent="0.2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  <c r="AF890" s="22"/>
      <c r="AG890" s="22"/>
      <c r="AH890" s="22"/>
    </row>
    <row r="891" spans="1:34" ht="12.75" x14ac:dyDescent="0.2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  <c r="AF891" s="22"/>
      <c r="AG891" s="22"/>
      <c r="AH891" s="22"/>
    </row>
    <row r="892" spans="1:34" ht="12.75" x14ac:dyDescent="0.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  <c r="AF892" s="22"/>
      <c r="AG892" s="22"/>
      <c r="AH892" s="22"/>
    </row>
    <row r="893" spans="1:34" ht="12.75" x14ac:dyDescent="0.2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  <c r="AF893" s="22"/>
      <c r="AG893" s="22"/>
      <c r="AH893" s="22"/>
    </row>
    <row r="894" spans="1:34" ht="12.75" x14ac:dyDescent="0.2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  <c r="AF894" s="22"/>
      <c r="AG894" s="22"/>
      <c r="AH894" s="22"/>
    </row>
    <row r="895" spans="1:34" ht="12.75" x14ac:dyDescent="0.2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  <c r="AF895" s="22"/>
      <c r="AG895" s="22"/>
      <c r="AH895" s="22"/>
    </row>
    <row r="896" spans="1:34" ht="12.75" x14ac:dyDescent="0.2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  <c r="AF896" s="22"/>
      <c r="AG896" s="22"/>
      <c r="AH896" s="22"/>
    </row>
    <row r="897" spans="1:34" ht="12.75" x14ac:dyDescent="0.2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  <c r="AF897" s="22"/>
      <c r="AG897" s="22"/>
      <c r="AH897" s="22"/>
    </row>
    <row r="898" spans="1:34" ht="12.75" x14ac:dyDescent="0.2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  <c r="AF898" s="22"/>
      <c r="AG898" s="22"/>
      <c r="AH898" s="22"/>
    </row>
    <row r="899" spans="1:34" ht="12.75" x14ac:dyDescent="0.2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  <c r="AF899" s="22"/>
      <c r="AG899" s="22"/>
      <c r="AH899" s="22"/>
    </row>
    <row r="900" spans="1:34" ht="12.75" x14ac:dyDescent="0.2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  <c r="AF900" s="22"/>
      <c r="AG900" s="22"/>
      <c r="AH900" s="22"/>
    </row>
    <row r="901" spans="1:34" ht="12.75" x14ac:dyDescent="0.2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  <c r="AF901" s="22"/>
      <c r="AG901" s="22"/>
      <c r="AH901" s="22"/>
    </row>
    <row r="902" spans="1:34" ht="12.75" x14ac:dyDescent="0.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  <c r="AF902" s="22"/>
      <c r="AG902" s="22"/>
      <c r="AH902" s="22"/>
    </row>
    <row r="903" spans="1:34" ht="12.75" x14ac:dyDescent="0.2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  <c r="AF903" s="22"/>
      <c r="AG903" s="22"/>
      <c r="AH903" s="22"/>
    </row>
    <row r="904" spans="1:34" ht="12.75" x14ac:dyDescent="0.2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  <c r="AF904" s="22"/>
      <c r="AG904" s="22"/>
      <c r="AH904" s="22"/>
    </row>
    <row r="905" spans="1:34" ht="12.75" x14ac:dyDescent="0.2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  <c r="AF905" s="22"/>
      <c r="AG905" s="22"/>
      <c r="AH905" s="22"/>
    </row>
    <row r="906" spans="1:34" ht="12.75" x14ac:dyDescent="0.2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  <c r="AF906" s="22"/>
      <c r="AG906" s="22"/>
      <c r="AH906" s="22"/>
    </row>
    <row r="907" spans="1:34" ht="12.75" x14ac:dyDescent="0.2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  <c r="AF907" s="22"/>
      <c r="AG907" s="22"/>
      <c r="AH907" s="22"/>
    </row>
    <row r="908" spans="1:34" ht="12.75" x14ac:dyDescent="0.2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  <c r="AF908" s="22"/>
      <c r="AG908" s="22"/>
      <c r="AH908" s="22"/>
    </row>
    <row r="909" spans="1:34" ht="12.75" x14ac:dyDescent="0.2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  <c r="AF909" s="22"/>
      <c r="AG909" s="22"/>
      <c r="AH909" s="22"/>
    </row>
    <row r="910" spans="1:34" ht="12.75" x14ac:dyDescent="0.2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  <c r="AF910" s="22"/>
      <c r="AG910" s="22"/>
      <c r="AH910" s="22"/>
    </row>
    <row r="911" spans="1:34" ht="12.75" x14ac:dyDescent="0.2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  <c r="AF911" s="22"/>
      <c r="AG911" s="22"/>
      <c r="AH911" s="22"/>
    </row>
    <row r="912" spans="1:34" ht="12.75" x14ac:dyDescent="0.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  <c r="AF912" s="22"/>
      <c r="AG912" s="22"/>
      <c r="AH912" s="22"/>
    </row>
    <row r="913" spans="1:34" ht="12.75" x14ac:dyDescent="0.2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  <c r="AF913" s="22"/>
      <c r="AG913" s="22"/>
      <c r="AH913" s="22"/>
    </row>
    <row r="914" spans="1:34" ht="12.75" x14ac:dyDescent="0.2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  <c r="AF914" s="22"/>
      <c r="AG914" s="22"/>
      <c r="AH914" s="22"/>
    </row>
    <row r="915" spans="1:34" ht="12.75" x14ac:dyDescent="0.2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  <c r="AF915" s="22"/>
      <c r="AG915" s="22"/>
      <c r="AH915" s="22"/>
    </row>
    <row r="916" spans="1:34" ht="12.75" x14ac:dyDescent="0.2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  <c r="AF916" s="22"/>
      <c r="AG916" s="22"/>
      <c r="AH916" s="22"/>
    </row>
    <row r="917" spans="1:34" ht="12.75" x14ac:dyDescent="0.2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  <c r="AF917" s="22"/>
      <c r="AG917" s="22"/>
      <c r="AH917" s="22"/>
    </row>
    <row r="918" spans="1:34" ht="12.75" x14ac:dyDescent="0.2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  <c r="AF918" s="22"/>
      <c r="AG918" s="22"/>
      <c r="AH918" s="22"/>
    </row>
    <row r="919" spans="1:34" ht="12.75" x14ac:dyDescent="0.2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  <c r="AF919" s="22"/>
      <c r="AG919" s="22"/>
      <c r="AH919" s="22"/>
    </row>
    <row r="920" spans="1:34" ht="12.75" x14ac:dyDescent="0.2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  <c r="AF920" s="22"/>
      <c r="AG920" s="22"/>
      <c r="AH920" s="22"/>
    </row>
    <row r="921" spans="1:34" ht="12.75" x14ac:dyDescent="0.2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  <c r="AF921" s="22"/>
      <c r="AG921" s="22"/>
      <c r="AH921" s="22"/>
    </row>
    <row r="922" spans="1:34" ht="12.75" x14ac:dyDescent="0.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  <c r="AF922" s="22"/>
      <c r="AG922" s="22"/>
      <c r="AH922" s="22"/>
    </row>
    <row r="923" spans="1:34" ht="12.75" x14ac:dyDescent="0.2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  <c r="AF923" s="22"/>
      <c r="AG923" s="22"/>
      <c r="AH923" s="22"/>
    </row>
    <row r="924" spans="1:34" ht="12.75" x14ac:dyDescent="0.2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  <c r="AF924" s="22"/>
      <c r="AG924" s="22"/>
      <c r="AH924" s="22"/>
    </row>
    <row r="925" spans="1:34" ht="12.75" x14ac:dyDescent="0.2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  <c r="AF925" s="22"/>
      <c r="AG925" s="22"/>
      <c r="AH925" s="22"/>
    </row>
    <row r="926" spans="1:34" ht="12.75" x14ac:dyDescent="0.2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  <c r="AF926" s="22"/>
      <c r="AG926" s="22"/>
      <c r="AH926" s="22"/>
    </row>
    <row r="927" spans="1:34" ht="12.75" x14ac:dyDescent="0.2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  <c r="AF927" s="22"/>
      <c r="AG927" s="22"/>
      <c r="AH927" s="22"/>
    </row>
    <row r="928" spans="1:34" ht="12.75" x14ac:dyDescent="0.2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  <c r="AF928" s="22"/>
      <c r="AG928" s="22"/>
      <c r="AH928" s="22"/>
    </row>
    <row r="929" spans="1:34" ht="12.75" x14ac:dyDescent="0.2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  <c r="AF929" s="22"/>
      <c r="AG929" s="22"/>
      <c r="AH929" s="22"/>
    </row>
    <row r="930" spans="1:34" ht="12.75" x14ac:dyDescent="0.2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  <c r="AF930" s="22"/>
      <c r="AG930" s="22"/>
      <c r="AH930" s="22"/>
    </row>
    <row r="931" spans="1:34" ht="12.75" x14ac:dyDescent="0.2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  <c r="AF931" s="22"/>
      <c r="AG931" s="22"/>
      <c r="AH931" s="22"/>
    </row>
    <row r="932" spans="1:34" ht="12.75" x14ac:dyDescent="0.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  <c r="AF932" s="22"/>
      <c r="AG932" s="22"/>
      <c r="AH932" s="22"/>
    </row>
    <row r="933" spans="1:34" ht="12.75" x14ac:dyDescent="0.2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  <c r="AF933" s="22"/>
      <c r="AG933" s="22"/>
      <c r="AH933" s="22"/>
    </row>
    <row r="934" spans="1:34" ht="12.75" x14ac:dyDescent="0.2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  <c r="AF934" s="22"/>
      <c r="AG934" s="22"/>
      <c r="AH934" s="22"/>
    </row>
    <row r="935" spans="1:34" ht="12.75" x14ac:dyDescent="0.2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  <c r="AF935" s="22"/>
      <c r="AG935" s="22"/>
      <c r="AH935" s="22"/>
    </row>
    <row r="936" spans="1:34" ht="12.75" x14ac:dyDescent="0.2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  <c r="AF936" s="22"/>
      <c r="AG936" s="22"/>
      <c r="AH936" s="22"/>
    </row>
    <row r="937" spans="1:34" ht="12.75" x14ac:dyDescent="0.2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  <c r="AF937" s="22"/>
      <c r="AG937" s="22"/>
      <c r="AH937" s="22"/>
    </row>
    <row r="938" spans="1:34" ht="12.75" x14ac:dyDescent="0.2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  <c r="AF938" s="22"/>
      <c r="AG938" s="22"/>
      <c r="AH938" s="22"/>
    </row>
    <row r="939" spans="1:34" ht="12.75" x14ac:dyDescent="0.2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  <c r="AF939" s="22"/>
      <c r="AG939" s="22"/>
      <c r="AH939" s="22"/>
    </row>
    <row r="940" spans="1:34" ht="12.75" x14ac:dyDescent="0.2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  <c r="AF940" s="22"/>
      <c r="AG940" s="22"/>
      <c r="AH940" s="22"/>
    </row>
    <row r="941" spans="1:34" ht="12.75" x14ac:dyDescent="0.2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  <c r="AF941" s="22"/>
      <c r="AG941" s="22"/>
      <c r="AH941" s="22"/>
    </row>
    <row r="942" spans="1:34" ht="12.75" x14ac:dyDescent="0.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  <c r="AF942" s="22"/>
      <c r="AG942" s="22"/>
      <c r="AH942" s="22"/>
    </row>
    <row r="943" spans="1:34" ht="12.75" x14ac:dyDescent="0.2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  <c r="AF943" s="22"/>
      <c r="AG943" s="22"/>
      <c r="AH943" s="22"/>
    </row>
    <row r="944" spans="1:34" ht="12.75" x14ac:dyDescent="0.2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  <c r="AF944" s="22"/>
      <c r="AG944" s="22"/>
      <c r="AH944" s="22"/>
    </row>
    <row r="945" spans="1:34" ht="12.75" x14ac:dyDescent="0.2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  <c r="AF945" s="22"/>
      <c r="AG945" s="22"/>
      <c r="AH945" s="22"/>
    </row>
    <row r="946" spans="1:34" ht="12.75" x14ac:dyDescent="0.2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  <c r="AF946" s="22"/>
      <c r="AG946" s="22"/>
      <c r="AH946" s="22"/>
    </row>
    <row r="947" spans="1:34" ht="12.75" x14ac:dyDescent="0.2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  <c r="AF947" s="22"/>
      <c r="AG947" s="22"/>
      <c r="AH947" s="22"/>
    </row>
    <row r="948" spans="1:34" ht="12.75" x14ac:dyDescent="0.2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  <c r="AF948" s="22"/>
      <c r="AG948" s="22"/>
      <c r="AH948" s="22"/>
    </row>
    <row r="949" spans="1:34" ht="12.75" x14ac:dyDescent="0.2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  <c r="AF949" s="22"/>
      <c r="AG949" s="22"/>
      <c r="AH949" s="22"/>
    </row>
    <row r="950" spans="1:34" ht="12.75" x14ac:dyDescent="0.2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  <c r="AF950" s="22"/>
      <c r="AG950" s="22"/>
      <c r="AH950" s="22"/>
    </row>
    <row r="951" spans="1:34" ht="12.75" x14ac:dyDescent="0.2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  <c r="AF951" s="22"/>
      <c r="AG951" s="22"/>
      <c r="AH951" s="22"/>
    </row>
    <row r="952" spans="1:34" ht="12.75" x14ac:dyDescent="0.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  <c r="AF952" s="22"/>
      <c r="AG952" s="22"/>
      <c r="AH952" s="22"/>
    </row>
    <row r="953" spans="1:34" ht="12.75" x14ac:dyDescent="0.2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  <c r="AF953" s="22"/>
      <c r="AG953" s="22"/>
      <c r="AH953" s="22"/>
    </row>
    <row r="954" spans="1:34" ht="12.75" x14ac:dyDescent="0.2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  <c r="AF954" s="22"/>
      <c r="AG954" s="22"/>
      <c r="AH954" s="22"/>
    </row>
    <row r="955" spans="1:34" ht="12.75" x14ac:dyDescent="0.2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  <c r="AF955" s="22"/>
      <c r="AG955" s="22"/>
      <c r="AH955" s="22"/>
    </row>
    <row r="956" spans="1:34" ht="12.75" x14ac:dyDescent="0.2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  <c r="AF956" s="22"/>
      <c r="AG956" s="22"/>
      <c r="AH956" s="22"/>
    </row>
    <row r="957" spans="1:34" ht="12.75" x14ac:dyDescent="0.2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  <c r="AF957" s="22"/>
      <c r="AG957" s="22"/>
      <c r="AH957" s="22"/>
    </row>
    <row r="958" spans="1:34" ht="12.75" x14ac:dyDescent="0.2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  <c r="AF958" s="22"/>
      <c r="AG958" s="22"/>
      <c r="AH958" s="22"/>
    </row>
    <row r="959" spans="1:34" ht="12.75" x14ac:dyDescent="0.2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  <c r="AF959" s="22"/>
      <c r="AG959" s="22"/>
      <c r="AH959" s="22"/>
    </row>
    <row r="960" spans="1:34" ht="12.75" x14ac:dyDescent="0.2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  <c r="AF960" s="22"/>
      <c r="AG960" s="22"/>
      <c r="AH960" s="22"/>
    </row>
    <row r="961" spans="1:34" ht="12.75" x14ac:dyDescent="0.2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  <c r="AF961" s="22"/>
      <c r="AG961" s="22"/>
      <c r="AH961" s="22"/>
    </row>
    <row r="962" spans="1:34" ht="12.75" x14ac:dyDescent="0.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  <c r="AF962" s="22"/>
      <c r="AG962" s="22"/>
      <c r="AH962" s="22"/>
    </row>
    <row r="963" spans="1:34" ht="12.75" x14ac:dyDescent="0.2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  <c r="AF963" s="22"/>
      <c r="AG963" s="22"/>
      <c r="AH963" s="22"/>
    </row>
    <row r="964" spans="1:34" ht="12.75" x14ac:dyDescent="0.2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  <c r="AF964" s="22"/>
      <c r="AG964" s="22"/>
      <c r="AH964" s="22"/>
    </row>
    <row r="965" spans="1:34" ht="12.75" x14ac:dyDescent="0.2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  <c r="AF965" s="22"/>
      <c r="AG965" s="22"/>
      <c r="AH965" s="22"/>
    </row>
    <row r="966" spans="1:34" ht="12.75" x14ac:dyDescent="0.2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  <c r="AF966" s="22"/>
      <c r="AG966" s="22"/>
      <c r="AH966" s="22"/>
    </row>
    <row r="967" spans="1:34" ht="12.75" x14ac:dyDescent="0.2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  <c r="AF967" s="22"/>
      <c r="AG967" s="22"/>
      <c r="AH967" s="22"/>
    </row>
    <row r="968" spans="1:34" ht="12.75" x14ac:dyDescent="0.2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  <c r="AF968" s="22"/>
      <c r="AG968" s="22"/>
      <c r="AH968" s="22"/>
    </row>
    <row r="969" spans="1:34" ht="12.75" x14ac:dyDescent="0.2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  <c r="AF969" s="22"/>
      <c r="AG969" s="22"/>
      <c r="AH969" s="22"/>
    </row>
    <row r="970" spans="1:34" ht="12.75" x14ac:dyDescent="0.2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  <c r="AF970" s="22"/>
      <c r="AG970" s="22"/>
      <c r="AH970" s="22"/>
    </row>
    <row r="971" spans="1:34" ht="12.75" x14ac:dyDescent="0.2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  <c r="AF971" s="22"/>
      <c r="AG971" s="22"/>
      <c r="AH971" s="22"/>
    </row>
    <row r="972" spans="1:34" ht="12.75" x14ac:dyDescent="0.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  <c r="AF972" s="22"/>
      <c r="AG972" s="22"/>
      <c r="AH972" s="22"/>
    </row>
    <row r="973" spans="1:34" ht="12.75" x14ac:dyDescent="0.2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  <c r="AF973" s="22"/>
      <c r="AG973" s="22"/>
      <c r="AH973" s="22"/>
    </row>
    <row r="974" spans="1:34" ht="12.75" x14ac:dyDescent="0.2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  <c r="AF974" s="22"/>
      <c r="AG974" s="22"/>
      <c r="AH974" s="22"/>
    </row>
    <row r="975" spans="1:34" ht="12.75" x14ac:dyDescent="0.2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  <c r="AF975" s="22"/>
      <c r="AG975" s="22"/>
      <c r="AH975" s="22"/>
    </row>
    <row r="976" spans="1:34" ht="12.75" x14ac:dyDescent="0.2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  <c r="AF976" s="22"/>
      <c r="AG976" s="22"/>
      <c r="AH976" s="22"/>
    </row>
    <row r="977" spans="1:34" ht="12.75" x14ac:dyDescent="0.2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  <c r="AF977" s="22"/>
      <c r="AG977" s="22"/>
      <c r="AH977" s="22"/>
    </row>
    <row r="978" spans="1:34" ht="12.75" x14ac:dyDescent="0.2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  <c r="AF978" s="22"/>
      <c r="AG978" s="22"/>
      <c r="AH978" s="22"/>
    </row>
    <row r="979" spans="1:34" ht="12.75" x14ac:dyDescent="0.2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  <c r="AF979" s="22"/>
      <c r="AG979" s="22"/>
      <c r="AH979" s="22"/>
    </row>
    <row r="980" spans="1:34" ht="12.75" x14ac:dyDescent="0.2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  <c r="AF980" s="22"/>
      <c r="AG980" s="22"/>
      <c r="AH980" s="22"/>
    </row>
    <row r="981" spans="1:34" ht="12.75" x14ac:dyDescent="0.2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  <c r="AF981" s="22"/>
      <c r="AG981" s="22"/>
      <c r="AH981" s="22"/>
    </row>
    <row r="982" spans="1:34" ht="12.75" x14ac:dyDescent="0.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  <c r="AF982" s="22"/>
      <c r="AG982" s="22"/>
      <c r="AH982" s="22"/>
    </row>
    <row r="983" spans="1:34" ht="12.75" x14ac:dyDescent="0.2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  <c r="AF983" s="22"/>
      <c r="AG983" s="22"/>
      <c r="AH983" s="22"/>
    </row>
    <row r="984" spans="1:34" ht="12.75" x14ac:dyDescent="0.2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  <c r="AF984" s="22"/>
      <c r="AG984" s="22"/>
      <c r="AH984" s="22"/>
    </row>
    <row r="985" spans="1:34" ht="12.75" x14ac:dyDescent="0.2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  <c r="AF985" s="22"/>
      <c r="AG985" s="22"/>
      <c r="AH985" s="22"/>
    </row>
    <row r="986" spans="1:34" ht="12.75" x14ac:dyDescent="0.2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  <c r="AF986" s="22"/>
      <c r="AG986" s="22"/>
      <c r="AH986" s="22"/>
    </row>
    <row r="987" spans="1:34" ht="12.75" x14ac:dyDescent="0.2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  <c r="AF987" s="22"/>
      <c r="AG987" s="22"/>
      <c r="AH987" s="22"/>
    </row>
    <row r="988" spans="1:34" ht="12.75" x14ac:dyDescent="0.2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  <c r="AF988" s="22"/>
      <c r="AG988" s="22"/>
      <c r="AH988" s="22"/>
    </row>
    <row r="989" spans="1:34" ht="12.75" x14ac:dyDescent="0.2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  <c r="AF989" s="22"/>
      <c r="AG989" s="22"/>
      <c r="AH989" s="22"/>
    </row>
    <row r="990" spans="1:34" ht="12.75" x14ac:dyDescent="0.2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  <c r="AF990" s="22"/>
      <c r="AG990" s="22"/>
      <c r="AH990" s="22"/>
    </row>
    <row r="991" spans="1:34" ht="12.75" x14ac:dyDescent="0.2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  <c r="AF991" s="22"/>
      <c r="AG991" s="22"/>
      <c r="AH991" s="22"/>
    </row>
    <row r="992" spans="1:34" ht="12.75" x14ac:dyDescent="0.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  <c r="AF992" s="22"/>
      <c r="AG992" s="22"/>
      <c r="AH992" s="22"/>
    </row>
    <row r="993" spans="1:34" ht="12.75" x14ac:dyDescent="0.2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  <c r="AF993" s="22"/>
      <c r="AG993" s="22"/>
      <c r="AH993" s="22"/>
    </row>
    <row r="994" spans="1:34" ht="12.75" x14ac:dyDescent="0.2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  <c r="AF994" s="22"/>
      <c r="AG994" s="22"/>
      <c r="AH994" s="22"/>
    </row>
    <row r="995" spans="1:34" ht="12.75" x14ac:dyDescent="0.2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  <c r="AF995" s="22"/>
      <c r="AG995" s="22"/>
      <c r="AH995" s="22"/>
    </row>
  </sheetData>
  <phoneticPr fontId="7" type="noConversion"/>
  <dataValidations count="1">
    <dataValidation type="list" allowBlank="1" showErrorMessage="1" sqref="F2:F38" xr:uid="{00000000-0002-0000-0000-000000000000}">
      <formula1>"식량,향신료,소재,광물,보석,사치품,유물,무기,동물"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3DB26-F432-44D0-AA0D-855348AA7BDA}">
  <dimension ref="A1:C249"/>
  <sheetViews>
    <sheetView tabSelected="1" topLeftCell="A196" workbookViewId="0">
      <selection activeCell="C226" sqref="C226"/>
    </sheetView>
  </sheetViews>
  <sheetFormatPr defaultRowHeight="12.75" x14ac:dyDescent="0.2"/>
  <cols>
    <col min="1" max="1" width="37.28515625" style="43" bestFit="1" customWidth="1"/>
    <col min="2" max="2" width="111" style="43" bestFit="1" customWidth="1"/>
    <col min="3" max="3" width="84.28515625" style="43" customWidth="1"/>
    <col min="4" max="16384" width="9.140625" style="43"/>
  </cols>
  <sheetData>
    <row r="1" spans="1:3" x14ac:dyDescent="0.2">
      <c r="A1" s="43" t="s">
        <v>439</v>
      </c>
      <c r="B1" s="43" t="s">
        <v>624</v>
      </c>
      <c r="C1" s="47" t="s">
        <v>625</v>
      </c>
    </row>
    <row r="2" spans="1:3" x14ac:dyDescent="0.2">
      <c r="A2" s="43" t="s">
        <v>440</v>
      </c>
      <c r="B2" s="43" t="s">
        <v>856</v>
      </c>
      <c r="C2" s="43" t="s">
        <v>441</v>
      </c>
    </row>
    <row r="3" spans="1:3" x14ac:dyDescent="0.2">
      <c r="A3" s="43" t="s">
        <v>442</v>
      </c>
      <c r="B3" s="43" t="s">
        <v>857</v>
      </c>
      <c r="C3" s="43" t="s">
        <v>443</v>
      </c>
    </row>
    <row r="4" spans="1:3" x14ac:dyDescent="0.2">
      <c r="A4" s="43" t="s">
        <v>444</v>
      </c>
      <c r="B4" s="43" t="s">
        <v>858</v>
      </c>
      <c r="C4" s="43" t="s">
        <v>445</v>
      </c>
    </row>
    <row r="5" spans="1:3" x14ac:dyDescent="0.2">
      <c r="A5" s="43" t="s">
        <v>446</v>
      </c>
      <c r="B5" s="43" t="s">
        <v>859</v>
      </c>
      <c r="C5" s="43" t="s">
        <v>447</v>
      </c>
    </row>
    <row r="6" spans="1:3" x14ac:dyDescent="0.2">
      <c r="A6" s="43" t="s">
        <v>448</v>
      </c>
      <c r="B6" s="43" t="s">
        <v>860</v>
      </c>
      <c r="C6" s="43" t="s">
        <v>449</v>
      </c>
    </row>
    <row r="7" spans="1:3" x14ac:dyDescent="0.2">
      <c r="A7" s="43" t="s">
        <v>450</v>
      </c>
      <c r="B7" s="43" t="s">
        <v>861</v>
      </c>
      <c r="C7" s="43" t="s">
        <v>451</v>
      </c>
    </row>
    <row r="8" spans="1:3" x14ac:dyDescent="0.2">
      <c r="A8" s="43" t="s">
        <v>452</v>
      </c>
      <c r="B8" s="43" t="s">
        <v>862</v>
      </c>
      <c r="C8" s="43" t="s">
        <v>453</v>
      </c>
    </row>
    <row r="9" spans="1:3" x14ac:dyDescent="0.2">
      <c r="A9" s="43" t="s">
        <v>454</v>
      </c>
      <c r="B9" s="43" t="s">
        <v>863</v>
      </c>
      <c r="C9" s="43" t="s">
        <v>455</v>
      </c>
    </row>
    <row r="10" spans="1:3" x14ac:dyDescent="0.2">
      <c r="A10" s="43" t="s">
        <v>456</v>
      </c>
      <c r="B10" s="43" t="s">
        <v>864</v>
      </c>
      <c r="C10" s="43" t="s">
        <v>457</v>
      </c>
    </row>
    <row r="11" spans="1:3" x14ac:dyDescent="0.2">
      <c r="A11" s="43" t="s">
        <v>458</v>
      </c>
      <c r="B11" s="43" t="s">
        <v>865</v>
      </c>
      <c r="C11" s="43" t="s">
        <v>459</v>
      </c>
    </row>
    <row r="12" spans="1:3" x14ac:dyDescent="0.2">
      <c r="A12" s="43" t="s">
        <v>460</v>
      </c>
      <c r="B12" s="43" t="s">
        <v>866</v>
      </c>
      <c r="C12" s="43" t="s">
        <v>461</v>
      </c>
    </row>
    <row r="13" spans="1:3" x14ac:dyDescent="0.2">
      <c r="A13" s="43" t="s">
        <v>462</v>
      </c>
      <c r="B13" s="43" t="s">
        <v>867</v>
      </c>
      <c r="C13" s="43" t="s">
        <v>463</v>
      </c>
    </row>
    <row r="14" spans="1:3" x14ac:dyDescent="0.2">
      <c r="A14" s="43" t="s">
        <v>464</v>
      </c>
      <c r="B14" s="43" t="s">
        <v>868</v>
      </c>
      <c r="C14" s="43" t="s">
        <v>465</v>
      </c>
    </row>
    <row r="15" spans="1:3" x14ac:dyDescent="0.2">
      <c r="A15" s="43" t="s">
        <v>466</v>
      </c>
      <c r="B15" s="43" t="s">
        <v>869</v>
      </c>
      <c r="C15" s="43" t="s">
        <v>467</v>
      </c>
    </row>
    <row r="16" spans="1:3" x14ac:dyDescent="0.2">
      <c r="A16" s="43" t="s">
        <v>468</v>
      </c>
      <c r="B16" s="43" t="s">
        <v>870</v>
      </c>
      <c r="C16" s="43" t="s">
        <v>469</v>
      </c>
    </row>
    <row r="17" spans="1:3" x14ac:dyDescent="0.2">
      <c r="A17" s="43" t="s">
        <v>470</v>
      </c>
      <c r="B17" s="43" t="s">
        <v>871</v>
      </c>
      <c r="C17" s="43" t="s">
        <v>471</v>
      </c>
    </row>
    <row r="18" spans="1:3" x14ac:dyDescent="0.2">
      <c r="A18" s="43" t="s">
        <v>472</v>
      </c>
      <c r="B18" s="43" t="s">
        <v>872</v>
      </c>
      <c r="C18" s="43" t="s">
        <v>473</v>
      </c>
    </row>
    <row r="19" spans="1:3" x14ac:dyDescent="0.2">
      <c r="A19" s="43" t="s">
        <v>474</v>
      </c>
      <c r="B19" s="43" t="s">
        <v>873</v>
      </c>
      <c r="C19" s="43" t="s">
        <v>475</v>
      </c>
    </row>
    <row r="20" spans="1:3" x14ac:dyDescent="0.2">
      <c r="A20" s="43" t="s">
        <v>476</v>
      </c>
      <c r="B20" s="43" t="s">
        <v>874</v>
      </c>
      <c r="C20" s="43" t="s">
        <v>477</v>
      </c>
    </row>
    <row r="21" spans="1:3" x14ac:dyDescent="0.2">
      <c r="A21" s="43" t="s">
        <v>478</v>
      </c>
      <c r="B21" s="43" t="s">
        <v>875</v>
      </c>
      <c r="C21" s="43" t="s">
        <v>479</v>
      </c>
    </row>
    <row r="22" spans="1:3" x14ac:dyDescent="0.2">
      <c r="A22" s="43" t="s">
        <v>480</v>
      </c>
      <c r="B22" s="43" t="s">
        <v>876</v>
      </c>
      <c r="C22" s="43" t="s">
        <v>481</v>
      </c>
    </row>
    <row r="23" spans="1:3" x14ac:dyDescent="0.2">
      <c r="A23" s="43" t="s">
        <v>482</v>
      </c>
      <c r="B23" s="43" t="s">
        <v>877</v>
      </c>
      <c r="C23" s="43" t="s">
        <v>483</v>
      </c>
    </row>
    <row r="24" spans="1:3" x14ac:dyDescent="0.2">
      <c r="A24" s="43" t="s">
        <v>484</v>
      </c>
      <c r="B24" s="43" t="s">
        <v>878</v>
      </c>
      <c r="C24" s="43" t="s">
        <v>485</v>
      </c>
    </row>
    <row r="25" spans="1:3" x14ac:dyDescent="0.2">
      <c r="A25" s="43" t="s">
        <v>486</v>
      </c>
      <c r="B25" s="43" t="s">
        <v>879</v>
      </c>
      <c r="C25" s="43" t="s">
        <v>487</v>
      </c>
    </row>
    <row r="26" spans="1:3" x14ac:dyDescent="0.2">
      <c r="A26" s="43" t="s">
        <v>488</v>
      </c>
      <c r="B26" s="43" t="s">
        <v>880</v>
      </c>
      <c r="C26" s="43" t="s">
        <v>489</v>
      </c>
    </row>
    <row r="27" spans="1:3" x14ac:dyDescent="0.2">
      <c r="A27" s="43" t="s">
        <v>490</v>
      </c>
      <c r="B27" s="43" t="s">
        <v>881</v>
      </c>
      <c r="C27" s="43" t="s">
        <v>491</v>
      </c>
    </row>
    <row r="28" spans="1:3" x14ac:dyDescent="0.2">
      <c r="A28" s="43" t="s">
        <v>492</v>
      </c>
      <c r="B28" s="43" t="s">
        <v>882</v>
      </c>
      <c r="C28" s="43" t="s">
        <v>493</v>
      </c>
    </row>
    <row r="29" spans="1:3" x14ac:dyDescent="0.2">
      <c r="A29" s="43" t="s">
        <v>494</v>
      </c>
      <c r="B29" s="43" t="s">
        <v>883</v>
      </c>
      <c r="C29" s="43" t="s">
        <v>495</v>
      </c>
    </row>
    <row r="30" spans="1:3" x14ac:dyDescent="0.2">
      <c r="A30" s="43" t="s">
        <v>496</v>
      </c>
      <c r="B30" s="43" t="s">
        <v>884</v>
      </c>
      <c r="C30" s="43" t="s">
        <v>497</v>
      </c>
    </row>
    <row r="31" spans="1:3" x14ac:dyDescent="0.2">
      <c r="A31" s="43" t="s">
        <v>498</v>
      </c>
      <c r="B31" s="43" t="s">
        <v>885</v>
      </c>
      <c r="C31" s="43" t="s">
        <v>499</v>
      </c>
    </row>
    <row r="32" spans="1:3" x14ac:dyDescent="0.2">
      <c r="A32" s="43" t="s">
        <v>500</v>
      </c>
      <c r="B32" s="43" t="s">
        <v>886</v>
      </c>
      <c r="C32" s="43" t="s">
        <v>501</v>
      </c>
    </row>
    <row r="33" spans="1:3" x14ac:dyDescent="0.2">
      <c r="A33" s="43" t="s">
        <v>502</v>
      </c>
      <c r="B33" s="43" t="s">
        <v>887</v>
      </c>
      <c r="C33" s="43" t="s">
        <v>503</v>
      </c>
    </row>
    <row r="34" spans="1:3" x14ac:dyDescent="0.2">
      <c r="A34" s="43" t="s">
        <v>504</v>
      </c>
      <c r="B34" s="43" t="s">
        <v>888</v>
      </c>
      <c r="C34" s="43" t="s">
        <v>505</v>
      </c>
    </row>
    <row r="35" spans="1:3" x14ac:dyDescent="0.2">
      <c r="A35" s="43" t="s">
        <v>506</v>
      </c>
      <c r="B35" s="43" t="s">
        <v>889</v>
      </c>
      <c r="C35" s="43" t="s">
        <v>507</v>
      </c>
    </row>
    <row r="36" spans="1:3" x14ac:dyDescent="0.2">
      <c r="A36" s="43" t="s">
        <v>508</v>
      </c>
      <c r="B36" s="43" t="s">
        <v>890</v>
      </c>
      <c r="C36" s="43" t="s">
        <v>509</v>
      </c>
    </row>
    <row r="37" spans="1:3" x14ac:dyDescent="0.2">
      <c r="A37" s="43" t="s">
        <v>510</v>
      </c>
      <c r="B37" s="43" t="s">
        <v>891</v>
      </c>
      <c r="C37" s="43" t="s">
        <v>511</v>
      </c>
    </row>
    <row r="38" spans="1:3" x14ac:dyDescent="0.2">
      <c r="A38" s="43" t="s">
        <v>512</v>
      </c>
      <c r="B38" s="43" t="s">
        <v>892</v>
      </c>
      <c r="C38" s="43" t="s">
        <v>513</v>
      </c>
    </row>
    <row r="39" spans="1:3" x14ac:dyDescent="0.2">
      <c r="A39" s="43" t="s">
        <v>514</v>
      </c>
      <c r="B39" s="43" t="s">
        <v>893</v>
      </c>
      <c r="C39" s="43" t="s">
        <v>515</v>
      </c>
    </row>
    <row r="40" spans="1:3" x14ac:dyDescent="0.2">
      <c r="A40" s="43" t="s">
        <v>516</v>
      </c>
      <c r="B40" s="43" t="s">
        <v>894</v>
      </c>
      <c r="C40" s="43" t="s">
        <v>517</v>
      </c>
    </row>
    <row r="41" spans="1:3" x14ac:dyDescent="0.2">
      <c r="A41" s="43" t="s">
        <v>518</v>
      </c>
      <c r="B41" s="43" t="s">
        <v>895</v>
      </c>
      <c r="C41" s="43" t="s">
        <v>519</v>
      </c>
    </row>
    <row r="42" spans="1:3" x14ac:dyDescent="0.2">
      <c r="A42" s="43" t="s">
        <v>520</v>
      </c>
      <c r="B42" s="43" t="s">
        <v>896</v>
      </c>
      <c r="C42" s="43" t="s">
        <v>521</v>
      </c>
    </row>
    <row r="43" spans="1:3" x14ac:dyDescent="0.2">
      <c r="A43" s="43" t="s">
        <v>522</v>
      </c>
      <c r="B43" s="43" t="s">
        <v>897</v>
      </c>
      <c r="C43" s="43" t="s">
        <v>523</v>
      </c>
    </row>
    <row r="44" spans="1:3" x14ac:dyDescent="0.2">
      <c r="A44" s="43" t="s">
        <v>524</v>
      </c>
      <c r="B44" s="43" t="s">
        <v>898</v>
      </c>
      <c r="C44" s="43" t="s">
        <v>525</v>
      </c>
    </row>
    <row r="45" spans="1:3" x14ac:dyDescent="0.2">
      <c r="A45" s="43" t="s">
        <v>526</v>
      </c>
      <c r="B45" s="43" t="s">
        <v>899</v>
      </c>
      <c r="C45" s="43" t="s">
        <v>527</v>
      </c>
    </row>
    <row r="46" spans="1:3" x14ac:dyDescent="0.2">
      <c r="A46" s="43" t="s">
        <v>528</v>
      </c>
      <c r="B46" s="43" t="s">
        <v>900</v>
      </c>
      <c r="C46" s="43" t="s">
        <v>529</v>
      </c>
    </row>
    <row r="47" spans="1:3" x14ac:dyDescent="0.2">
      <c r="A47" s="43" t="s">
        <v>530</v>
      </c>
      <c r="B47" s="43" t="s">
        <v>901</v>
      </c>
      <c r="C47" s="43" t="s">
        <v>531</v>
      </c>
    </row>
    <row r="48" spans="1:3" x14ac:dyDescent="0.2">
      <c r="A48" s="43" t="s">
        <v>532</v>
      </c>
      <c r="B48" s="43" t="s">
        <v>902</v>
      </c>
      <c r="C48" s="43" t="s">
        <v>533</v>
      </c>
    </row>
    <row r="49" spans="1:3" x14ac:dyDescent="0.2">
      <c r="A49" s="43" t="s">
        <v>534</v>
      </c>
      <c r="B49" s="43" t="s">
        <v>903</v>
      </c>
      <c r="C49" s="43" t="s">
        <v>535</v>
      </c>
    </row>
    <row r="50" spans="1:3" x14ac:dyDescent="0.2">
      <c r="A50" s="43" t="s">
        <v>537</v>
      </c>
      <c r="B50" s="43" t="s">
        <v>904</v>
      </c>
      <c r="C50" s="43" t="s">
        <v>536</v>
      </c>
    </row>
    <row r="51" spans="1:3" x14ac:dyDescent="0.2">
      <c r="A51" s="43" t="s">
        <v>538</v>
      </c>
      <c r="B51" s="43" t="s">
        <v>905</v>
      </c>
      <c r="C51" s="43" t="s">
        <v>539</v>
      </c>
    </row>
    <row r="52" spans="1:3" x14ac:dyDescent="0.2">
      <c r="A52" s="43" t="s">
        <v>6</v>
      </c>
      <c r="B52" s="43" t="s">
        <v>906</v>
      </c>
      <c r="C52" s="43" t="s">
        <v>540</v>
      </c>
    </row>
    <row r="53" spans="1:3" x14ac:dyDescent="0.2">
      <c r="A53" s="43" t="s">
        <v>8</v>
      </c>
      <c r="B53" s="43" t="s">
        <v>907</v>
      </c>
      <c r="C53" s="43" t="s">
        <v>541</v>
      </c>
    </row>
    <row r="54" spans="1:3" x14ac:dyDescent="0.2">
      <c r="A54" s="43" t="s">
        <v>11</v>
      </c>
      <c r="B54" s="43" t="s">
        <v>908</v>
      </c>
      <c r="C54" s="43" t="s">
        <v>542</v>
      </c>
    </row>
    <row r="55" spans="1:3" x14ac:dyDescent="0.2">
      <c r="A55" s="43" t="s">
        <v>15</v>
      </c>
      <c r="B55" s="43" t="s">
        <v>909</v>
      </c>
      <c r="C55" s="43" t="s">
        <v>543</v>
      </c>
    </row>
    <row r="56" spans="1:3" x14ac:dyDescent="0.2">
      <c r="A56" s="43" t="s">
        <v>18</v>
      </c>
      <c r="B56" s="43" t="s">
        <v>910</v>
      </c>
      <c r="C56" s="43" t="s">
        <v>544</v>
      </c>
    </row>
    <row r="57" spans="1:3" x14ac:dyDescent="0.2">
      <c r="A57" s="43" t="s">
        <v>21</v>
      </c>
      <c r="B57" s="43" t="s">
        <v>911</v>
      </c>
      <c r="C57" s="43" t="s">
        <v>545</v>
      </c>
    </row>
    <row r="58" spans="1:3" x14ac:dyDescent="0.2">
      <c r="A58" s="43" t="s">
        <v>25</v>
      </c>
      <c r="B58" s="43" t="s">
        <v>912</v>
      </c>
      <c r="C58" s="43" t="s">
        <v>546</v>
      </c>
    </row>
    <row r="59" spans="1:3" x14ac:dyDescent="0.2">
      <c r="A59" s="43" t="s">
        <v>28</v>
      </c>
      <c r="B59" s="43" t="s">
        <v>913</v>
      </c>
      <c r="C59" s="43" t="s">
        <v>547</v>
      </c>
    </row>
    <row r="60" spans="1:3" x14ac:dyDescent="0.2">
      <c r="A60" s="43" t="s">
        <v>32</v>
      </c>
      <c r="B60" s="43" t="s">
        <v>914</v>
      </c>
      <c r="C60" s="43" t="s">
        <v>548</v>
      </c>
    </row>
    <row r="61" spans="1:3" x14ac:dyDescent="0.2">
      <c r="A61" s="43" t="s">
        <v>35</v>
      </c>
      <c r="B61" s="43" t="s">
        <v>915</v>
      </c>
      <c r="C61" s="43" t="s">
        <v>549</v>
      </c>
    </row>
    <row r="62" spans="1:3" x14ac:dyDescent="0.2">
      <c r="A62" s="43" t="s">
        <v>38</v>
      </c>
      <c r="B62" s="43" t="s">
        <v>916</v>
      </c>
      <c r="C62" s="43" t="s">
        <v>550</v>
      </c>
    </row>
    <row r="63" spans="1:3" x14ac:dyDescent="0.2">
      <c r="A63" s="43" t="s">
        <v>41</v>
      </c>
      <c r="B63" s="43" t="s">
        <v>917</v>
      </c>
      <c r="C63" s="43" t="s">
        <v>551</v>
      </c>
    </row>
    <row r="64" spans="1:3" x14ac:dyDescent="0.2">
      <c r="A64" s="43" t="s">
        <v>44</v>
      </c>
      <c r="B64" s="43" t="s">
        <v>918</v>
      </c>
      <c r="C64" s="43" t="s">
        <v>552</v>
      </c>
    </row>
    <row r="65" spans="1:3" x14ac:dyDescent="0.2">
      <c r="A65" s="43" t="s">
        <v>47</v>
      </c>
      <c r="B65" s="43" t="s">
        <v>919</v>
      </c>
      <c r="C65" s="43" t="s">
        <v>553</v>
      </c>
    </row>
    <row r="66" spans="1:3" x14ac:dyDescent="0.2">
      <c r="A66" s="43" t="s">
        <v>50</v>
      </c>
      <c r="B66" s="43" t="s">
        <v>920</v>
      </c>
      <c r="C66" s="43" t="s">
        <v>554</v>
      </c>
    </row>
    <row r="67" spans="1:3" x14ac:dyDescent="0.2">
      <c r="A67" s="43" t="s">
        <v>53</v>
      </c>
      <c r="B67" s="43" t="s">
        <v>921</v>
      </c>
      <c r="C67" s="43" t="s">
        <v>555</v>
      </c>
    </row>
    <row r="68" spans="1:3" x14ac:dyDescent="0.2">
      <c r="A68" s="43" t="s">
        <v>56</v>
      </c>
      <c r="B68" s="43" t="s">
        <v>922</v>
      </c>
      <c r="C68" s="43" t="s">
        <v>556</v>
      </c>
    </row>
    <row r="69" spans="1:3" x14ac:dyDescent="0.2">
      <c r="A69" s="43" t="s">
        <v>60</v>
      </c>
      <c r="B69" s="43" t="s">
        <v>923</v>
      </c>
      <c r="C69" s="43" t="s">
        <v>557</v>
      </c>
    </row>
    <row r="70" spans="1:3" x14ac:dyDescent="0.2">
      <c r="A70" s="43" t="s">
        <v>63</v>
      </c>
      <c r="B70" s="43" t="s">
        <v>924</v>
      </c>
      <c r="C70" s="43" t="s">
        <v>558</v>
      </c>
    </row>
    <row r="71" spans="1:3" x14ac:dyDescent="0.2">
      <c r="A71" s="43" t="s">
        <v>66</v>
      </c>
      <c r="B71" s="43" t="s">
        <v>925</v>
      </c>
      <c r="C71" s="43" t="s">
        <v>559</v>
      </c>
    </row>
    <row r="72" spans="1:3" x14ac:dyDescent="0.2">
      <c r="A72" s="43" t="s">
        <v>69</v>
      </c>
      <c r="B72" s="43" t="s">
        <v>926</v>
      </c>
      <c r="C72" s="43" t="s">
        <v>560</v>
      </c>
    </row>
    <row r="73" spans="1:3" x14ac:dyDescent="0.2">
      <c r="A73" s="43" t="s">
        <v>72</v>
      </c>
      <c r="B73" s="43" t="s">
        <v>927</v>
      </c>
      <c r="C73" s="43" t="s">
        <v>561</v>
      </c>
    </row>
    <row r="74" spans="1:3" x14ac:dyDescent="0.2">
      <c r="A74" s="43" t="s">
        <v>75</v>
      </c>
      <c r="B74" s="43" t="s">
        <v>928</v>
      </c>
      <c r="C74" s="43" t="s">
        <v>562</v>
      </c>
    </row>
    <row r="75" spans="1:3" x14ac:dyDescent="0.2">
      <c r="A75" s="43" t="s">
        <v>79</v>
      </c>
      <c r="B75" s="43" t="s">
        <v>929</v>
      </c>
      <c r="C75" s="43" t="s">
        <v>563</v>
      </c>
    </row>
    <row r="76" spans="1:3" x14ac:dyDescent="0.2">
      <c r="A76" s="43" t="s">
        <v>82</v>
      </c>
      <c r="B76" s="43" t="s">
        <v>906</v>
      </c>
      <c r="C76" s="43" t="s">
        <v>540</v>
      </c>
    </row>
    <row r="77" spans="1:3" x14ac:dyDescent="0.2">
      <c r="A77" s="43" t="s">
        <v>84</v>
      </c>
      <c r="B77" s="43" t="s">
        <v>930</v>
      </c>
      <c r="C77" s="43" t="s">
        <v>564</v>
      </c>
    </row>
    <row r="78" spans="1:3" x14ac:dyDescent="0.2">
      <c r="A78" s="43" t="s">
        <v>87</v>
      </c>
      <c r="B78" s="43" t="s">
        <v>931</v>
      </c>
      <c r="C78" s="43" t="s">
        <v>565</v>
      </c>
    </row>
    <row r="79" spans="1:3" x14ac:dyDescent="0.2">
      <c r="A79" s="43" t="s">
        <v>90</v>
      </c>
      <c r="B79" s="43" t="s">
        <v>932</v>
      </c>
      <c r="C79" s="43" t="s">
        <v>566</v>
      </c>
    </row>
    <row r="80" spans="1:3" x14ac:dyDescent="0.2">
      <c r="A80" s="43" t="s">
        <v>93</v>
      </c>
      <c r="B80" s="43" t="s">
        <v>933</v>
      </c>
      <c r="C80" s="43" t="s">
        <v>567</v>
      </c>
    </row>
    <row r="81" spans="1:3" x14ac:dyDescent="0.2">
      <c r="A81" s="43" t="s">
        <v>96</v>
      </c>
      <c r="B81" s="43" t="s">
        <v>934</v>
      </c>
      <c r="C81" s="43" t="s">
        <v>568</v>
      </c>
    </row>
    <row r="82" spans="1:3" x14ac:dyDescent="0.2">
      <c r="A82" s="43" t="s">
        <v>99</v>
      </c>
      <c r="B82" s="43" t="s">
        <v>935</v>
      </c>
      <c r="C82" s="43" t="s">
        <v>569</v>
      </c>
    </row>
    <row r="83" spans="1:3" x14ac:dyDescent="0.2">
      <c r="A83" s="43" t="s">
        <v>103</v>
      </c>
      <c r="B83" s="43" t="s">
        <v>936</v>
      </c>
      <c r="C83" s="43" t="s">
        <v>570</v>
      </c>
    </row>
    <row r="84" spans="1:3" x14ac:dyDescent="0.2">
      <c r="A84" s="43" t="s">
        <v>106</v>
      </c>
      <c r="B84" s="43" t="s">
        <v>937</v>
      </c>
      <c r="C84" s="43" t="s">
        <v>571</v>
      </c>
    </row>
    <row r="85" spans="1:3" x14ac:dyDescent="0.2">
      <c r="A85" s="43" t="s">
        <v>109</v>
      </c>
      <c r="B85" s="43" t="s">
        <v>938</v>
      </c>
      <c r="C85" s="43" t="s">
        <v>572</v>
      </c>
    </row>
    <row r="86" spans="1:3" x14ac:dyDescent="0.2">
      <c r="A86" s="43" t="s">
        <v>112</v>
      </c>
      <c r="B86" s="43" t="s">
        <v>939</v>
      </c>
      <c r="C86" s="43" t="s">
        <v>573</v>
      </c>
    </row>
    <row r="87" spans="1:3" x14ac:dyDescent="0.2">
      <c r="A87" s="43" t="s">
        <v>115</v>
      </c>
      <c r="B87" s="43" t="s">
        <v>940</v>
      </c>
      <c r="C87" s="43" t="s">
        <v>574</v>
      </c>
    </row>
    <row r="88" spans="1:3" x14ac:dyDescent="0.2">
      <c r="A88" s="43" t="s">
        <v>118</v>
      </c>
      <c r="B88" s="43" t="s">
        <v>941</v>
      </c>
      <c r="C88" s="43" t="s">
        <v>575</v>
      </c>
    </row>
    <row r="89" spans="1:3" x14ac:dyDescent="0.2">
      <c r="A89" s="43" t="s">
        <v>7</v>
      </c>
      <c r="B89" s="43" t="s">
        <v>942</v>
      </c>
      <c r="C89" s="43" t="s">
        <v>576</v>
      </c>
    </row>
    <row r="90" spans="1:3" x14ac:dyDescent="0.2">
      <c r="A90" s="43" t="s">
        <v>10</v>
      </c>
      <c r="B90" s="43" t="s">
        <v>943</v>
      </c>
      <c r="C90" s="43" t="s">
        <v>577</v>
      </c>
    </row>
    <row r="91" spans="1:3" x14ac:dyDescent="0.2">
      <c r="A91" s="43" t="s">
        <v>13</v>
      </c>
      <c r="B91" s="43" t="s">
        <v>944</v>
      </c>
      <c r="C91" s="43" t="s">
        <v>578</v>
      </c>
    </row>
    <row r="92" spans="1:3" x14ac:dyDescent="0.2">
      <c r="A92" s="43" t="s">
        <v>17</v>
      </c>
      <c r="B92" s="43" t="s">
        <v>945</v>
      </c>
      <c r="C92" s="43" t="s">
        <v>579</v>
      </c>
    </row>
    <row r="93" spans="1:3" x14ac:dyDescent="0.2">
      <c r="A93" s="43" t="s">
        <v>20</v>
      </c>
      <c r="B93" s="43" t="s">
        <v>946</v>
      </c>
      <c r="C93" s="43" t="s">
        <v>580</v>
      </c>
    </row>
    <row r="94" spans="1:3" x14ac:dyDescent="0.2">
      <c r="A94" s="43" t="s">
        <v>23</v>
      </c>
      <c r="B94" s="43" t="s">
        <v>947</v>
      </c>
      <c r="C94" s="43" t="s">
        <v>581</v>
      </c>
    </row>
    <row r="95" spans="1:3" x14ac:dyDescent="0.2">
      <c r="A95" s="43" t="s">
        <v>27</v>
      </c>
      <c r="B95" s="43" t="s">
        <v>948</v>
      </c>
      <c r="C95" s="43" t="s">
        <v>582</v>
      </c>
    </row>
    <row r="96" spans="1:3" x14ac:dyDescent="0.2">
      <c r="A96" s="43" t="s">
        <v>30</v>
      </c>
      <c r="B96" s="43" t="s">
        <v>949</v>
      </c>
      <c r="C96" s="43" t="s">
        <v>583</v>
      </c>
    </row>
    <row r="97" spans="1:3" x14ac:dyDescent="0.2">
      <c r="A97" s="43" t="s">
        <v>34</v>
      </c>
      <c r="B97" s="43" t="s">
        <v>950</v>
      </c>
      <c r="C97" s="43" t="s">
        <v>584</v>
      </c>
    </row>
    <row r="98" spans="1:3" x14ac:dyDescent="0.2">
      <c r="A98" s="43" t="s">
        <v>37</v>
      </c>
      <c r="B98" s="43" t="s">
        <v>951</v>
      </c>
      <c r="C98" s="43" t="s">
        <v>585</v>
      </c>
    </row>
    <row r="99" spans="1:3" x14ac:dyDescent="0.2">
      <c r="A99" s="43" t="s">
        <v>40</v>
      </c>
      <c r="B99" s="43" t="s">
        <v>952</v>
      </c>
      <c r="C99" s="43" t="s">
        <v>586</v>
      </c>
    </row>
    <row r="100" spans="1:3" x14ac:dyDescent="0.2">
      <c r="A100" s="43" t="s">
        <v>43</v>
      </c>
      <c r="B100" s="43" t="s">
        <v>953</v>
      </c>
      <c r="C100" s="43" t="s">
        <v>587</v>
      </c>
    </row>
    <row r="101" spans="1:3" x14ac:dyDescent="0.2">
      <c r="A101" s="43" t="s">
        <v>46</v>
      </c>
      <c r="B101" s="43" t="s">
        <v>954</v>
      </c>
      <c r="C101" s="43" t="s">
        <v>588</v>
      </c>
    </row>
    <row r="102" spans="1:3" x14ac:dyDescent="0.2">
      <c r="A102" s="43" t="s">
        <v>49</v>
      </c>
      <c r="B102" s="43" t="s">
        <v>955</v>
      </c>
      <c r="C102" s="43" t="s">
        <v>589</v>
      </c>
    </row>
    <row r="103" spans="1:3" x14ac:dyDescent="0.2">
      <c r="A103" s="43" t="s">
        <v>52</v>
      </c>
      <c r="B103" s="43" t="s">
        <v>956</v>
      </c>
      <c r="C103" s="43" t="s">
        <v>590</v>
      </c>
    </row>
    <row r="104" spans="1:3" x14ac:dyDescent="0.2">
      <c r="A104" s="43" t="s">
        <v>55</v>
      </c>
      <c r="B104" s="43" t="s">
        <v>957</v>
      </c>
      <c r="C104" s="43" t="s">
        <v>591</v>
      </c>
    </row>
    <row r="105" spans="1:3" x14ac:dyDescent="0.2">
      <c r="A105" s="43" t="s">
        <v>58</v>
      </c>
      <c r="B105" s="43" t="s">
        <v>958</v>
      </c>
      <c r="C105" s="43" t="s">
        <v>592</v>
      </c>
    </row>
    <row r="106" spans="1:3" x14ac:dyDescent="0.2">
      <c r="A106" s="43" t="s">
        <v>62</v>
      </c>
      <c r="B106" s="43" t="s">
        <v>959</v>
      </c>
      <c r="C106" s="43" t="s">
        <v>593</v>
      </c>
    </row>
    <row r="107" spans="1:3" x14ac:dyDescent="0.2">
      <c r="A107" s="43" t="s">
        <v>65</v>
      </c>
      <c r="B107" s="43" t="s">
        <v>960</v>
      </c>
      <c r="C107" s="43" t="s">
        <v>594</v>
      </c>
    </row>
    <row r="108" spans="1:3" x14ac:dyDescent="0.2">
      <c r="A108" s="43" t="s">
        <v>68</v>
      </c>
      <c r="B108" s="43" t="s">
        <v>961</v>
      </c>
      <c r="C108" s="43" t="s">
        <v>595</v>
      </c>
    </row>
    <row r="109" spans="1:3" x14ac:dyDescent="0.2">
      <c r="A109" s="43" t="s">
        <v>71</v>
      </c>
      <c r="B109" s="43" t="s">
        <v>962</v>
      </c>
      <c r="C109" s="43" t="s">
        <v>596</v>
      </c>
    </row>
    <row r="110" spans="1:3" x14ac:dyDescent="0.2">
      <c r="A110" s="43" t="s">
        <v>74</v>
      </c>
      <c r="B110" s="43" t="s">
        <v>963</v>
      </c>
      <c r="C110" s="43" t="s">
        <v>597</v>
      </c>
    </row>
    <row r="111" spans="1:3" x14ac:dyDescent="0.2">
      <c r="A111" s="43" t="s">
        <v>77</v>
      </c>
      <c r="B111" s="43" t="s">
        <v>964</v>
      </c>
      <c r="C111" s="43" t="s">
        <v>598</v>
      </c>
    </row>
    <row r="112" spans="1:3" x14ac:dyDescent="0.2">
      <c r="A112" s="43" t="s">
        <v>81</v>
      </c>
      <c r="B112" s="43" t="s">
        <v>965</v>
      </c>
      <c r="C112" s="43" t="s">
        <v>599</v>
      </c>
    </row>
    <row r="113" spans="1:3" x14ac:dyDescent="0.2">
      <c r="A113" s="43" t="s">
        <v>83</v>
      </c>
      <c r="B113" s="43" t="s">
        <v>942</v>
      </c>
      <c r="C113" s="43" t="s">
        <v>576</v>
      </c>
    </row>
    <row r="114" spans="1:3" x14ac:dyDescent="0.2">
      <c r="A114" s="43" t="s">
        <v>86</v>
      </c>
      <c r="B114" s="43" t="s">
        <v>966</v>
      </c>
      <c r="C114" s="43" t="s">
        <v>600</v>
      </c>
    </row>
    <row r="115" spans="1:3" x14ac:dyDescent="0.2">
      <c r="A115" s="43" t="s">
        <v>89</v>
      </c>
      <c r="B115" s="43" t="s">
        <v>967</v>
      </c>
      <c r="C115" s="43" t="s">
        <v>601</v>
      </c>
    </row>
    <row r="116" spans="1:3" x14ac:dyDescent="0.2">
      <c r="A116" s="43" t="s">
        <v>92</v>
      </c>
      <c r="B116" s="43" t="s">
        <v>968</v>
      </c>
      <c r="C116" s="43" t="s">
        <v>602</v>
      </c>
    </row>
    <row r="117" spans="1:3" x14ac:dyDescent="0.2">
      <c r="A117" s="43" t="s">
        <v>95</v>
      </c>
      <c r="B117" s="43" t="s">
        <v>969</v>
      </c>
      <c r="C117" s="43" t="s">
        <v>603</v>
      </c>
    </row>
    <row r="118" spans="1:3" x14ac:dyDescent="0.2">
      <c r="A118" s="43" t="s">
        <v>98</v>
      </c>
      <c r="B118" s="43" t="s">
        <v>970</v>
      </c>
      <c r="C118" s="43" t="s">
        <v>604</v>
      </c>
    </row>
    <row r="119" spans="1:3" x14ac:dyDescent="0.2">
      <c r="A119" s="43" t="s">
        <v>101</v>
      </c>
      <c r="B119" s="43" t="s">
        <v>971</v>
      </c>
      <c r="C119" s="43" t="s">
        <v>605</v>
      </c>
    </row>
    <row r="120" spans="1:3" x14ac:dyDescent="0.2">
      <c r="A120" s="43" t="s">
        <v>105</v>
      </c>
      <c r="B120" s="43" t="s">
        <v>972</v>
      </c>
      <c r="C120" s="43" t="s">
        <v>606</v>
      </c>
    </row>
    <row r="121" spans="1:3" x14ac:dyDescent="0.2">
      <c r="A121" s="43" t="s">
        <v>108</v>
      </c>
      <c r="B121" s="43" t="s">
        <v>973</v>
      </c>
      <c r="C121" s="43" t="s">
        <v>607</v>
      </c>
    </row>
    <row r="122" spans="1:3" x14ac:dyDescent="0.2">
      <c r="A122" s="43" t="s">
        <v>111</v>
      </c>
      <c r="B122" s="43" t="s">
        <v>974</v>
      </c>
      <c r="C122" s="43" t="s">
        <v>608</v>
      </c>
    </row>
    <row r="123" spans="1:3" x14ac:dyDescent="0.2">
      <c r="A123" s="43" t="s">
        <v>114</v>
      </c>
      <c r="B123" s="43" t="s">
        <v>975</v>
      </c>
      <c r="C123" s="43" t="s">
        <v>609</v>
      </c>
    </row>
    <row r="124" spans="1:3" x14ac:dyDescent="0.2">
      <c r="A124" s="43" t="s">
        <v>117</v>
      </c>
      <c r="B124" s="43" t="s">
        <v>976</v>
      </c>
      <c r="C124" s="43" t="s">
        <v>610</v>
      </c>
    </row>
    <row r="125" spans="1:3" x14ac:dyDescent="0.2">
      <c r="A125" s="43" t="s">
        <v>120</v>
      </c>
      <c r="B125" s="43" t="s">
        <v>977</v>
      </c>
      <c r="C125" s="43" t="s">
        <v>611</v>
      </c>
    </row>
    <row r="126" spans="1:3" x14ac:dyDescent="0.2">
      <c r="A126" s="43" t="s">
        <v>612</v>
      </c>
      <c r="B126" s="43" t="s">
        <v>978</v>
      </c>
      <c r="C126" s="43" t="s">
        <v>613</v>
      </c>
    </row>
    <row r="127" spans="1:3" x14ac:dyDescent="0.2">
      <c r="A127" s="43" t="s">
        <v>614</v>
      </c>
      <c r="B127" s="43" t="s">
        <v>979</v>
      </c>
      <c r="C127" s="43" t="s">
        <v>615</v>
      </c>
    </row>
    <row r="128" spans="1:3" x14ac:dyDescent="0.2">
      <c r="A128" s="43" t="s">
        <v>616</v>
      </c>
      <c r="B128" s="43" t="s">
        <v>980</v>
      </c>
      <c r="C128" s="43" t="s">
        <v>617</v>
      </c>
    </row>
    <row r="129" spans="1:3" x14ac:dyDescent="0.2">
      <c r="A129" s="43" t="s">
        <v>618</v>
      </c>
      <c r="B129" s="43" t="s">
        <v>981</v>
      </c>
      <c r="C129" s="43" t="s">
        <v>619</v>
      </c>
    </row>
    <row r="130" spans="1:3" x14ac:dyDescent="0.2">
      <c r="A130" s="43" t="s">
        <v>620</v>
      </c>
      <c r="B130" s="43" t="s">
        <v>982</v>
      </c>
      <c r="C130" s="43" t="s">
        <v>621</v>
      </c>
    </row>
    <row r="131" spans="1:3" x14ac:dyDescent="0.2">
      <c r="A131" s="43" t="s">
        <v>622</v>
      </c>
      <c r="B131" s="43" t="s">
        <v>983</v>
      </c>
      <c r="C131" s="43" t="s">
        <v>623</v>
      </c>
    </row>
    <row r="132" spans="1:3" x14ac:dyDescent="0.2">
      <c r="A132" s="43" t="s">
        <v>626</v>
      </c>
      <c r="B132" s="43" t="s">
        <v>984</v>
      </c>
      <c r="C132" s="43" t="s">
        <v>627</v>
      </c>
    </row>
    <row r="133" spans="1:3" x14ac:dyDescent="0.2">
      <c r="A133" s="43" t="s">
        <v>628</v>
      </c>
      <c r="B133" s="43" t="s">
        <v>985</v>
      </c>
      <c r="C133" s="43" t="s">
        <v>629</v>
      </c>
    </row>
    <row r="134" spans="1:3" x14ac:dyDescent="0.2">
      <c r="A134" s="43" t="s">
        <v>630</v>
      </c>
      <c r="B134" s="43" t="s">
        <v>986</v>
      </c>
      <c r="C134" s="43" t="s">
        <v>631</v>
      </c>
    </row>
    <row r="135" spans="1:3" x14ac:dyDescent="0.2">
      <c r="A135" s="43" t="s">
        <v>632</v>
      </c>
      <c r="B135" s="43" t="s">
        <v>987</v>
      </c>
      <c r="C135" s="43" t="s">
        <v>633</v>
      </c>
    </row>
    <row r="136" spans="1:3" x14ac:dyDescent="0.2">
      <c r="A136" s="43" t="s">
        <v>634</v>
      </c>
      <c r="B136" s="43" t="s">
        <v>988</v>
      </c>
      <c r="C136" s="43" t="s">
        <v>635</v>
      </c>
    </row>
    <row r="137" spans="1:3" x14ac:dyDescent="0.2">
      <c r="A137" s="43" t="s">
        <v>636</v>
      </c>
      <c r="B137" s="43" t="s">
        <v>989</v>
      </c>
      <c r="C137" s="43" t="s">
        <v>637</v>
      </c>
    </row>
    <row r="138" spans="1:3" x14ac:dyDescent="0.2">
      <c r="A138" s="43" t="s">
        <v>638</v>
      </c>
      <c r="B138" s="43" t="s">
        <v>990</v>
      </c>
      <c r="C138" s="43" t="s">
        <v>639</v>
      </c>
    </row>
    <row r="139" spans="1:3" x14ac:dyDescent="0.2">
      <c r="A139" s="43" t="s">
        <v>640</v>
      </c>
      <c r="B139" s="43" t="s">
        <v>991</v>
      </c>
      <c r="C139" s="43" t="s">
        <v>641</v>
      </c>
    </row>
    <row r="140" spans="1:3" x14ac:dyDescent="0.2">
      <c r="A140" s="43" t="s">
        <v>395</v>
      </c>
      <c r="B140" s="43" t="s">
        <v>992</v>
      </c>
      <c r="C140" s="43" t="s">
        <v>642</v>
      </c>
    </row>
    <row r="141" spans="1:3" x14ac:dyDescent="0.2">
      <c r="A141" s="43" t="s">
        <v>643</v>
      </c>
      <c r="B141" s="43" t="s">
        <v>993</v>
      </c>
      <c r="C141" s="43" t="s">
        <v>644</v>
      </c>
    </row>
    <row r="142" spans="1:3" x14ac:dyDescent="0.2">
      <c r="A142" s="43" t="s">
        <v>397</v>
      </c>
      <c r="B142" s="43" t="s">
        <v>994</v>
      </c>
      <c r="C142" s="43" t="s">
        <v>645</v>
      </c>
    </row>
    <row r="143" spans="1:3" x14ac:dyDescent="0.2">
      <c r="A143" s="43" t="s">
        <v>398</v>
      </c>
      <c r="B143" s="43" t="s">
        <v>995</v>
      </c>
      <c r="C143" s="43" t="s">
        <v>646</v>
      </c>
    </row>
    <row r="144" spans="1:3" x14ac:dyDescent="0.2">
      <c r="A144" s="43" t="s">
        <v>399</v>
      </c>
      <c r="B144" s="43" t="s">
        <v>996</v>
      </c>
      <c r="C144" s="43" t="s">
        <v>647</v>
      </c>
    </row>
    <row r="145" spans="1:3" x14ac:dyDescent="0.2">
      <c r="A145" s="43" t="s">
        <v>400</v>
      </c>
      <c r="B145" s="43" t="s">
        <v>997</v>
      </c>
      <c r="C145" s="43" t="s">
        <v>648</v>
      </c>
    </row>
    <row r="146" spans="1:3" x14ac:dyDescent="0.2">
      <c r="A146" s="43" t="s">
        <v>649</v>
      </c>
      <c r="B146" s="43" t="s">
        <v>998</v>
      </c>
      <c r="C146" s="43" t="s">
        <v>650</v>
      </c>
    </row>
    <row r="147" spans="1:3" x14ac:dyDescent="0.2">
      <c r="A147" s="43" t="s">
        <v>651</v>
      </c>
      <c r="B147" s="43" t="s">
        <v>999</v>
      </c>
      <c r="C147" s="43" t="s">
        <v>652</v>
      </c>
    </row>
    <row r="148" spans="1:3" x14ac:dyDescent="0.2">
      <c r="A148" s="43" t="s">
        <v>653</v>
      </c>
      <c r="B148" s="43" t="s">
        <v>1000</v>
      </c>
      <c r="C148" s="43" t="s">
        <v>654</v>
      </c>
    </row>
    <row r="149" spans="1:3" x14ac:dyDescent="0.2">
      <c r="A149" s="43" t="s">
        <v>655</v>
      </c>
      <c r="B149" s="43" t="s">
        <v>1001</v>
      </c>
      <c r="C149" s="43" t="s">
        <v>656</v>
      </c>
    </row>
    <row r="150" spans="1:3" x14ac:dyDescent="0.2">
      <c r="A150" s="43" t="s">
        <v>657</v>
      </c>
      <c r="B150" s="43" t="s">
        <v>1002</v>
      </c>
      <c r="C150" s="43" t="s">
        <v>658</v>
      </c>
    </row>
    <row r="151" spans="1:3" x14ac:dyDescent="0.2">
      <c r="A151" s="43" t="s">
        <v>659</v>
      </c>
      <c r="B151" s="43" t="s">
        <v>1003</v>
      </c>
      <c r="C151" s="43" t="s">
        <v>660</v>
      </c>
    </row>
    <row r="152" spans="1:3" x14ac:dyDescent="0.2">
      <c r="A152" s="43" t="s">
        <v>661</v>
      </c>
      <c r="B152" s="43" t="s">
        <v>1004</v>
      </c>
      <c r="C152" s="43" t="s">
        <v>662</v>
      </c>
    </row>
    <row r="153" spans="1:3" x14ac:dyDescent="0.2">
      <c r="A153" s="43" t="s">
        <v>663</v>
      </c>
      <c r="B153" s="43" t="s">
        <v>1005</v>
      </c>
      <c r="C153" s="43" t="s">
        <v>664</v>
      </c>
    </row>
    <row r="154" spans="1:3" x14ac:dyDescent="0.2">
      <c r="A154" s="43" t="s">
        <v>665</v>
      </c>
      <c r="B154" s="43" t="s">
        <v>1006</v>
      </c>
      <c r="C154" s="43" t="s">
        <v>666</v>
      </c>
    </row>
    <row r="155" spans="1:3" x14ac:dyDescent="0.2">
      <c r="A155" s="43" t="s">
        <v>667</v>
      </c>
      <c r="B155" s="43" t="s">
        <v>1007</v>
      </c>
      <c r="C155" s="43" t="s">
        <v>668</v>
      </c>
    </row>
    <row r="156" spans="1:3" x14ac:dyDescent="0.2">
      <c r="A156" s="43" t="s">
        <v>669</v>
      </c>
      <c r="B156" s="43" t="s">
        <v>1008</v>
      </c>
      <c r="C156" s="43" t="s">
        <v>670</v>
      </c>
    </row>
    <row r="157" spans="1:3" x14ac:dyDescent="0.2">
      <c r="A157" s="43" t="s">
        <v>671</v>
      </c>
      <c r="B157" s="43" t="s">
        <v>1009</v>
      </c>
      <c r="C157" s="43" t="s">
        <v>672</v>
      </c>
    </row>
    <row r="158" spans="1:3" x14ac:dyDescent="0.2">
      <c r="A158" s="43" t="s">
        <v>673</v>
      </c>
      <c r="B158" s="43" t="s">
        <v>1010</v>
      </c>
      <c r="C158" s="43" t="s">
        <v>674</v>
      </c>
    </row>
    <row r="159" spans="1:3" x14ac:dyDescent="0.2">
      <c r="A159" s="43" t="s">
        <v>675</v>
      </c>
      <c r="B159" s="43" t="s">
        <v>1011</v>
      </c>
      <c r="C159" s="43" t="s">
        <v>676</v>
      </c>
    </row>
    <row r="160" spans="1:3" x14ac:dyDescent="0.2">
      <c r="A160" s="43" t="s">
        <v>677</v>
      </c>
      <c r="B160" s="43" t="s">
        <v>1012</v>
      </c>
      <c r="C160" s="43" t="s">
        <v>678</v>
      </c>
    </row>
    <row r="161" spans="1:3" x14ac:dyDescent="0.2">
      <c r="A161" s="43" t="s">
        <v>679</v>
      </c>
      <c r="B161" s="43" t="s">
        <v>1013</v>
      </c>
      <c r="C161" s="43" t="s">
        <v>680</v>
      </c>
    </row>
    <row r="162" spans="1:3" x14ac:dyDescent="0.2">
      <c r="A162" s="43" t="s">
        <v>681</v>
      </c>
      <c r="B162" s="43" t="s">
        <v>1014</v>
      </c>
      <c r="C162" s="43" t="s">
        <v>682</v>
      </c>
    </row>
    <row r="163" spans="1:3" x14ac:dyDescent="0.2">
      <c r="A163" s="43" t="s">
        <v>683</v>
      </c>
      <c r="B163" s="43" t="s">
        <v>1015</v>
      </c>
      <c r="C163" s="43" t="s">
        <v>684</v>
      </c>
    </row>
    <row r="164" spans="1:3" x14ac:dyDescent="0.2">
      <c r="A164" s="43" t="s">
        <v>685</v>
      </c>
      <c r="B164" s="43" t="s">
        <v>1016</v>
      </c>
      <c r="C164" s="43" t="s">
        <v>686</v>
      </c>
    </row>
    <row r="165" spans="1:3" x14ac:dyDescent="0.2">
      <c r="A165" s="43" t="s">
        <v>687</v>
      </c>
      <c r="B165" s="43" t="s">
        <v>1017</v>
      </c>
      <c r="C165" s="43" t="s">
        <v>688</v>
      </c>
    </row>
    <row r="166" spans="1:3" x14ac:dyDescent="0.2">
      <c r="A166" s="43" t="s">
        <v>689</v>
      </c>
      <c r="B166" s="43" t="s">
        <v>1018</v>
      </c>
      <c r="C166" s="43" t="s">
        <v>690</v>
      </c>
    </row>
    <row r="167" spans="1:3" x14ac:dyDescent="0.2">
      <c r="A167" s="43" t="s">
        <v>691</v>
      </c>
      <c r="B167" s="43" t="s">
        <v>1019</v>
      </c>
      <c r="C167" s="43" t="s">
        <v>692</v>
      </c>
    </row>
    <row r="168" spans="1:3" x14ac:dyDescent="0.2">
      <c r="A168" s="43" t="s">
        <v>693</v>
      </c>
      <c r="B168" s="43" t="s">
        <v>1020</v>
      </c>
      <c r="C168" s="43" t="s">
        <v>694</v>
      </c>
    </row>
    <row r="169" spans="1:3" x14ac:dyDescent="0.2">
      <c r="A169" s="43" t="s">
        <v>695</v>
      </c>
      <c r="B169" s="43" t="s">
        <v>1021</v>
      </c>
      <c r="C169" s="43" t="s">
        <v>696</v>
      </c>
    </row>
    <row r="170" spans="1:3" x14ac:dyDescent="0.2">
      <c r="A170" s="43" t="s">
        <v>697</v>
      </c>
      <c r="B170" s="43" t="s">
        <v>1022</v>
      </c>
      <c r="C170" s="43" t="s">
        <v>698</v>
      </c>
    </row>
    <row r="171" spans="1:3" x14ac:dyDescent="0.2">
      <c r="A171" s="43" t="s">
        <v>699</v>
      </c>
      <c r="B171" s="43" t="s">
        <v>1023</v>
      </c>
      <c r="C171" s="43" t="s">
        <v>700</v>
      </c>
    </row>
    <row r="172" spans="1:3" x14ac:dyDescent="0.2">
      <c r="A172" s="43" t="s">
        <v>701</v>
      </c>
      <c r="B172" s="43" t="s">
        <v>1024</v>
      </c>
      <c r="C172" s="43" t="s">
        <v>702</v>
      </c>
    </row>
    <row r="173" spans="1:3" x14ac:dyDescent="0.2">
      <c r="A173" s="43" t="s">
        <v>703</v>
      </c>
      <c r="B173" s="43" t="s">
        <v>1025</v>
      </c>
      <c r="C173" s="43" t="s">
        <v>704</v>
      </c>
    </row>
    <row r="174" spans="1:3" x14ac:dyDescent="0.2">
      <c r="A174" s="43" t="s">
        <v>705</v>
      </c>
      <c r="B174" s="43" t="s">
        <v>1026</v>
      </c>
      <c r="C174" s="43" t="s">
        <v>706</v>
      </c>
    </row>
    <row r="175" spans="1:3" x14ac:dyDescent="0.2">
      <c r="A175" s="43" t="s">
        <v>707</v>
      </c>
      <c r="B175" s="43" t="s">
        <v>1027</v>
      </c>
      <c r="C175" s="43" t="s">
        <v>708</v>
      </c>
    </row>
    <row r="176" spans="1:3" x14ac:dyDescent="0.2">
      <c r="A176" s="43" t="s">
        <v>709</v>
      </c>
      <c r="B176" s="48" t="s">
        <v>1099</v>
      </c>
      <c r="C176" s="43" t="s">
        <v>710</v>
      </c>
    </row>
    <row r="177" spans="1:3" x14ac:dyDescent="0.2">
      <c r="A177" s="43" t="s">
        <v>711</v>
      </c>
      <c r="B177" s="43" t="s">
        <v>1028</v>
      </c>
      <c r="C177" s="43" t="s">
        <v>712</v>
      </c>
    </row>
    <row r="178" spans="1:3" x14ac:dyDescent="0.2">
      <c r="A178" s="43" t="s">
        <v>713</v>
      </c>
      <c r="B178" s="43" t="s">
        <v>1029</v>
      </c>
      <c r="C178" s="43" t="s">
        <v>714</v>
      </c>
    </row>
    <row r="179" spans="1:3" x14ac:dyDescent="0.2">
      <c r="A179" s="43" t="s">
        <v>715</v>
      </c>
      <c r="B179" s="43" t="s">
        <v>1030</v>
      </c>
      <c r="C179" s="43" t="s">
        <v>716</v>
      </c>
    </row>
    <row r="180" spans="1:3" x14ac:dyDescent="0.2">
      <c r="A180" s="43" t="s">
        <v>717</v>
      </c>
      <c r="B180" s="43" t="s">
        <v>1031</v>
      </c>
      <c r="C180" s="43" t="s">
        <v>718</v>
      </c>
    </row>
    <row r="181" spans="1:3" x14ac:dyDescent="0.2">
      <c r="A181" s="43" t="s">
        <v>719</v>
      </c>
      <c r="B181" s="43" t="s">
        <v>1008</v>
      </c>
      <c r="C181" s="43" t="s">
        <v>720</v>
      </c>
    </row>
    <row r="182" spans="1:3" x14ac:dyDescent="0.2">
      <c r="A182" s="43" t="s">
        <v>721</v>
      </c>
      <c r="B182" s="43" t="s">
        <v>1032</v>
      </c>
      <c r="C182" s="43" t="s">
        <v>722</v>
      </c>
    </row>
    <row r="183" spans="1:3" x14ac:dyDescent="0.2">
      <c r="A183" s="43" t="s">
        <v>723</v>
      </c>
      <c r="B183" s="43" t="s">
        <v>1033</v>
      </c>
      <c r="C183" s="43" t="s">
        <v>724</v>
      </c>
    </row>
    <row r="184" spans="1:3" x14ac:dyDescent="0.2">
      <c r="A184" s="43" t="s">
        <v>725</v>
      </c>
      <c r="B184" s="43" t="s">
        <v>1034</v>
      </c>
      <c r="C184" s="43" t="s">
        <v>726</v>
      </c>
    </row>
    <row r="185" spans="1:3" x14ac:dyDescent="0.2">
      <c r="A185" s="43" t="s">
        <v>727</v>
      </c>
      <c r="B185" s="43" t="s">
        <v>1035</v>
      </c>
      <c r="C185" s="43" t="s">
        <v>728</v>
      </c>
    </row>
    <row r="186" spans="1:3" x14ac:dyDescent="0.2">
      <c r="A186" s="43" t="s">
        <v>729</v>
      </c>
      <c r="B186" s="43" t="s">
        <v>1036</v>
      </c>
      <c r="C186" s="43" t="s">
        <v>730</v>
      </c>
    </row>
    <row r="187" spans="1:3" x14ac:dyDescent="0.2">
      <c r="A187" s="43" t="s">
        <v>731</v>
      </c>
      <c r="B187" s="43" t="s">
        <v>1037</v>
      </c>
      <c r="C187" s="43" t="s">
        <v>732</v>
      </c>
    </row>
    <row r="188" spans="1:3" x14ac:dyDescent="0.2">
      <c r="A188" s="43" t="s">
        <v>733</v>
      </c>
      <c r="B188" s="43" t="s">
        <v>1038</v>
      </c>
      <c r="C188" s="43" t="s">
        <v>734</v>
      </c>
    </row>
    <row r="189" spans="1:3" x14ac:dyDescent="0.2">
      <c r="A189" s="43" t="s">
        <v>735</v>
      </c>
      <c r="B189" s="43" t="s">
        <v>1039</v>
      </c>
      <c r="C189" s="43" t="s">
        <v>736</v>
      </c>
    </row>
    <row r="190" spans="1:3" x14ac:dyDescent="0.2">
      <c r="A190" s="43" t="s">
        <v>737</v>
      </c>
      <c r="B190" s="43" t="s">
        <v>1040</v>
      </c>
      <c r="C190" s="43" t="s">
        <v>738</v>
      </c>
    </row>
    <row r="191" spans="1:3" x14ac:dyDescent="0.2">
      <c r="A191" s="43" t="s">
        <v>739</v>
      </c>
      <c r="B191" s="43" t="s">
        <v>1041</v>
      </c>
      <c r="C191" s="43" t="s">
        <v>740</v>
      </c>
    </row>
    <row r="192" spans="1:3" x14ac:dyDescent="0.2">
      <c r="A192" s="43" t="s">
        <v>741</v>
      </c>
      <c r="B192" s="43" t="s">
        <v>1042</v>
      </c>
      <c r="C192" s="43" t="s">
        <v>742</v>
      </c>
    </row>
    <row r="193" spans="1:3" x14ac:dyDescent="0.2">
      <c r="A193" s="43" t="s">
        <v>743</v>
      </c>
      <c r="B193" s="43" t="s">
        <v>1043</v>
      </c>
      <c r="C193" s="43" t="s">
        <v>744</v>
      </c>
    </row>
    <row r="194" spans="1:3" x14ac:dyDescent="0.2">
      <c r="A194" s="43" t="s">
        <v>745</v>
      </c>
      <c r="B194" s="43" t="s">
        <v>1044</v>
      </c>
      <c r="C194" s="43" t="s">
        <v>746</v>
      </c>
    </row>
    <row r="195" spans="1:3" x14ac:dyDescent="0.2">
      <c r="A195" s="43" t="s">
        <v>747</v>
      </c>
      <c r="B195" s="43" t="s">
        <v>1045</v>
      </c>
      <c r="C195" s="43" t="s">
        <v>748</v>
      </c>
    </row>
    <row r="196" spans="1:3" x14ac:dyDescent="0.2">
      <c r="A196" s="43" t="s">
        <v>749</v>
      </c>
      <c r="B196" s="43" t="s">
        <v>1046</v>
      </c>
      <c r="C196" s="43" t="s">
        <v>750</v>
      </c>
    </row>
    <row r="197" spans="1:3" x14ac:dyDescent="0.2">
      <c r="A197" s="43" t="s">
        <v>751</v>
      </c>
      <c r="B197" s="43" t="s">
        <v>1047</v>
      </c>
      <c r="C197" s="43" t="s">
        <v>752</v>
      </c>
    </row>
    <row r="198" spans="1:3" x14ac:dyDescent="0.2">
      <c r="A198" s="43" t="s">
        <v>753</v>
      </c>
      <c r="B198" s="43" t="s">
        <v>1048</v>
      </c>
      <c r="C198" s="43" t="s">
        <v>754</v>
      </c>
    </row>
    <row r="199" spans="1:3" x14ac:dyDescent="0.2">
      <c r="A199" s="43" t="s">
        <v>755</v>
      </c>
      <c r="B199" s="43" t="s">
        <v>1049</v>
      </c>
      <c r="C199" s="43" t="s">
        <v>756</v>
      </c>
    </row>
    <row r="200" spans="1:3" x14ac:dyDescent="0.2">
      <c r="A200" s="43" t="s">
        <v>757</v>
      </c>
      <c r="B200" s="43" t="s">
        <v>758</v>
      </c>
      <c r="C200" s="43" t="s">
        <v>758</v>
      </c>
    </row>
    <row r="201" spans="1:3" x14ac:dyDescent="0.2">
      <c r="A201" s="43" t="s">
        <v>759</v>
      </c>
      <c r="B201" s="43" t="s">
        <v>1050</v>
      </c>
      <c r="C201" s="43" t="s">
        <v>760</v>
      </c>
    </row>
    <row r="202" spans="1:3" x14ac:dyDescent="0.2">
      <c r="A202" s="43" t="s">
        <v>761</v>
      </c>
      <c r="B202" s="43" t="s">
        <v>1051</v>
      </c>
      <c r="C202" s="43" t="s">
        <v>762</v>
      </c>
    </row>
    <row r="203" spans="1:3" x14ac:dyDescent="0.2">
      <c r="A203" s="43" t="s">
        <v>763</v>
      </c>
      <c r="B203" s="43" t="s">
        <v>1052</v>
      </c>
      <c r="C203" s="43" t="s">
        <v>764</v>
      </c>
    </row>
    <row r="204" spans="1:3" x14ac:dyDescent="0.2">
      <c r="A204" s="43" t="s">
        <v>765</v>
      </c>
      <c r="B204" s="43" t="s">
        <v>1053</v>
      </c>
      <c r="C204" s="43" t="s">
        <v>766</v>
      </c>
    </row>
    <row r="205" spans="1:3" x14ac:dyDescent="0.2">
      <c r="A205" s="43" t="s">
        <v>767</v>
      </c>
      <c r="B205" s="43" t="s">
        <v>1054</v>
      </c>
      <c r="C205" s="43" t="s">
        <v>768</v>
      </c>
    </row>
    <row r="206" spans="1:3" x14ac:dyDescent="0.2">
      <c r="A206" s="43" t="s">
        <v>769</v>
      </c>
      <c r="B206" s="43" t="s">
        <v>1055</v>
      </c>
      <c r="C206" s="43" t="s">
        <v>770</v>
      </c>
    </row>
    <row r="207" spans="1:3" x14ac:dyDescent="0.2">
      <c r="A207" s="43" t="s">
        <v>771</v>
      </c>
      <c r="B207" s="43" t="s">
        <v>1056</v>
      </c>
      <c r="C207" s="43" t="s">
        <v>772</v>
      </c>
    </row>
    <row r="208" spans="1:3" x14ac:dyDescent="0.2">
      <c r="A208" s="43" t="s">
        <v>773</v>
      </c>
      <c r="B208" s="43" t="s">
        <v>1057</v>
      </c>
      <c r="C208" s="43" t="s">
        <v>774</v>
      </c>
    </row>
    <row r="209" spans="1:3" x14ac:dyDescent="0.2">
      <c r="A209" s="43" t="s">
        <v>775</v>
      </c>
      <c r="B209" s="43" t="s">
        <v>1058</v>
      </c>
      <c r="C209" s="43" t="s">
        <v>776</v>
      </c>
    </row>
    <row r="210" spans="1:3" x14ac:dyDescent="0.2">
      <c r="A210" s="43" t="s">
        <v>777</v>
      </c>
      <c r="B210" s="43" t="s">
        <v>1059</v>
      </c>
      <c r="C210" s="43" t="s">
        <v>778</v>
      </c>
    </row>
    <row r="211" spans="1:3" x14ac:dyDescent="0.2">
      <c r="A211" s="43" t="s">
        <v>779</v>
      </c>
      <c r="B211" s="43" t="s">
        <v>1060</v>
      </c>
      <c r="C211" s="43" t="s">
        <v>780</v>
      </c>
    </row>
    <row r="212" spans="1:3" x14ac:dyDescent="0.2">
      <c r="A212" s="43" t="s">
        <v>781</v>
      </c>
      <c r="B212" s="43" t="s">
        <v>1061</v>
      </c>
      <c r="C212" s="43" t="s">
        <v>782</v>
      </c>
    </row>
    <row r="213" spans="1:3" x14ac:dyDescent="0.2">
      <c r="A213" s="43" t="s">
        <v>783</v>
      </c>
      <c r="B213" s="43" t="s">
        <v>1062</v>
      </c>
      <c r="C213" s="43" t="s">
        <v>784</v>
      </c>
    </row>
    <row r="214" spans="1:3" x14ac:dyDescent="0.2">
      <c r="A214" s="43" t="s">
        <v>785</v>
      </c>
      <c r="B214" s="43" t="s">
        <v>1063</v>
      </c>
      <c r="C214" s="43" t="s">
        <v>786</v>
      </c>
    </row>
    <row r="215" spans="1:3" x14ac:dyDescent="0.2">
      <c r="A215" s="43" t="s">
        <v>787</v>
      </c>
      <c r="B215" s="43" t="s">
        <v>1064</v>
      </c>
      <c r="C215" s="43" t="s">
        <v>788</v>
      </c>
    </row>
    <row r="216" spans="1:3" x14ac:dyDescent="0.2">
      <c r="A216" s="43" t="s">
        <v>789</v>
      </c>
      <c r="B216" s="43" t="s">
        <v>1065</v>
      </c>
      <c r="C216" s="43" t="s">
        <v>790</v>
      </c>
    </row>
    <row r="217" spans="1:3" x14ac:dyDescent="0.2">
      <c r="A217" s="43" t="s">
        <v>791</v>
      </c>
      <c r="B217" s="43" t="s">
        <v>1066</v>
      </c>
      <c r="C217" s="43" t="s">
        <v>792</v>
      </c>
    </row>
    <row r="218" spans="1:3" x14ac:dyDescent="0.2">
      <c r="A218" s="43" t="s">
        <v>793</v>
      </c>
      <c r="B218" s="43" t="s">
        <v>1067</v>
      </c>
      <c r="C218" s="43" t="s">
        <v>794</v>
      </c>
    </row>
    <row r="219" spans="1:3" x14ac:dyDescent="0.2">
      <c r="A219" s="43" t="s">
        <v>795</v>
      </c>
      <c r="B219" s="43" t="s">
        <v>1068</v>
      </c>
      <c r="C219" s="43" t="s">
        <v>796</v>
      </c>
    </row>
    <row r="220" spans="1:3" x14ac:dyDescent="0.2">
      <c r="A220" s="43" t="s">
        <v>797</v>
      </c>
      <c r="B220" s="43" t="s">
        <v>1069</v>
      </c>
      <c r="C220" s="43" t="s">
        <v>798</v>
      </c>
    </row>
    <row r="221" spans="1:3" x14ac:dyDescent="0.2">
      <c r="A221" s="43" t="s">
        <v>799</v>
      </c>
      <c r="B221" s="43" t="s">
        <v>1070</v>
      </c>
      <c r="C221" s="43" t="s">
        <v>800</v>
      </c>
    </row>
    <row r="222" spans="1:3" x14ac:dyDescent="0.2">
      <c r="A222" s="43" t="s">
        <v>801</v>
      </c>
      <c r="B222" s="43" t="s">
        <v>1071</v>
      </c>
      <c r="C222" s="43" t="s">
        <v>802</v>
      </c>
    </row>
    <row r="223" spans="1:3" x14ac:dyDescent="0.2">
      <c r="A223" s="43" t="s">
        <v>803</v>
      </c>
      <c r="B223" s="43" t="s">
        <v>1072</v>
      </c>
      <c r="C223" s="43" t="s">
        <v>804</v>
      </c>
    </row>
    <row r="224" spans="1:3" x14ac:dyDescent="0.2">
      <c r="A224" s="43" t="s">
        <v>805</v>
      </c>
      <c r="B224" s="43" t="s">
        <v>1073</v>
      </c>
      <c r="C224" s="43" t="s">
        <v>806</v>
      </c>
    </row>
    <row r="225" spans="1:3" x14ac:dyDescent="0.2">
      <c r="A225" s="43" t="s">
        <v>807</v>
      </c>
      <c r="B225" s="43" t="s">
        <v>1074</v>
      </c>
      <c r="C225" s="43" t="s">
        <v>808</v>
      </c>
    </row>
    <row r="226" spans="1:3" x14ac:dyDescent="0.2">
      <c r="A226" s="43" t="s">
        <v>809</v>
      </c>
      <c r="B226" s="43" t="s">
        <v>1075</v>
      </c>
      <c r="C226" s="43" t="s">
        <v>810</v>
      </c>
    </row>
    <row r="227" spans="1:3" x14ac:dyDescent="0.2">
      <c r="A227" s="43" t="s">
        <v>811</v>
      </c>
      <c r="B227" s="43" t="s">
        <v>1076</v>
      </c>
      <c r="C227" s="43" t="s">
        <v>812</v>
      </c>
    </row>
    <row r="228" spans="1:3" x14ac:dyDescent="0.2">
      <c r="A228" s="43" t="s">
        <v>813</v>
      </c>
      <c r="B228" s="43" t="s">
        <v>1077</v>
      </c>
      <c r="C228" s="43" t="s">
        <v>814</v>
      </c>
    </row>
    <row r="229" spans="1:3" x14ac:dyDescent="0.2">
      <c r="A229" s="43" t="s">
        <v>815</v>
      </c>
      <c r="B229" s="43" t="s">
        <v>1078</v>
      </c>
      <c r="C229" s="43" t="s">
        <v>816</v>
      </c>
    </row>
    <row r="230" spans="1:3" x14ac:dyDescent="0.2">
      <c r="A230" s="43" t="s">
        <v>817</v>
      </c>
      <c r="B230" s="43" t="s">
        <v>1079</v>
      </c>
      <c r="C230" s="43" t="s">
        <v>1100</v>
      </c>
    </row>
    <row r="231" spans="1:3" x14ac:dyDescent="0.2">
      <c r="A231" s="43" t="s">
        <v>818</v>
      </c>
      <c r="B231" s="43" t="s">
        <v>1080</v>
      </c>
      <c r="C231" s="43" t="s">
        <v>819</v>
      </c>
    </row>
    <row r="232" spans="1:3" x14ac:dyDescent="0.2">
      <c r="A232" s="43" t="s">
        <v>820</v>
      </c>
      <c r="B232" s="43" t="s">
        <v>1081</v>
      </c>
      <c r="C232" s="43" t="s">
        <v>821</v>
      </c>
    </row>
    <row r="233" spans="1:3" x14ac:dyDescent="0.2">
      <c r="A233" s="43" t="s">
        <v>822</v>
      </c>
      <c r="B233" s="43" t="s">
        <v>1082</v>
      </c>
      <c r="C233" s="43" t="s">
        <v>823</v>
      </c>
    </row>
    <row r="234" spans="1:3" x14ac:dyDescent="0.2">
      <c r="A234" s="43" t="s">
        <v>824</v>
      </c>
      <c r="B234" s="43" t="s">
        <v>1083</v>
      </c>
      <c r="C234" s="43" t="s">
        <v>825</v>
      </c>
    </row>
    <row r="235" spans="1:3" x14ac:dyDescent="0.2">
      <c r="A235" s="43" t="s">
        <v>826</v>
      </c>
      <c r="B235" s="43" t="s">
        <v>1084</v>
      </c>
      <c r="C235" s="43" t="s">
        <v>827</v>
      </c>
    </row>
    <row r="236" spans="1:3" x14ac:dyDescent="0.2">
      <c r="A236" s="43" t="s">
        <v>828</v>
      </c>
      <c r="B236" s="43" t="s">
        <v>1085</v>
      </c>
      <c r="C236" s="43" t="s">
        <v>829</v>
      </c>
    </row>
    <row r="237" spans="1:3" x14ac:dyDescent="0.2">
      <c r="A237" s="43" t="s">
        <v>830</v>
      </c>
      <c r="B237" s="43" t="s">
        <v>1086</v>
      </c>
      <c r="C237" s="43" t="s">
        <v>831</v>
      </c>
    </row>
    <row r="238" spans="1:3" x14ac:dyDescent="0.2">
      <c r="A238" s="43" t="s">
        <v>832</v>
      </c>
      <c r="B238" s="43" t="s">
        <v>1087</v>
      </c>
      <c r="C238" s="43" t="s">
        <v>833</v>
      </c>
    </row>
    <row r="239" spans="1:3" x14ac:dyDescent="0.2">
      <c r="A239" s="43" t="s">
        <v>834</v>
      </c>
      <c r="B239" s="43" t="s">
        <v>1088</v>
      </c>
      <c r="C239" s="43" t="s">
        <v>835</v>
      </c>
    </row>
    <row r="240" spans="1:3" x14ac:dyDescent="0.2">
      <c r="A240" s="43" t="s">
        <v>836</v>
      </c>
      <c r="B240" s="43" t="s">
        <v>1089</v>
      </c>
      <c r="C240" s="43" t="s">
        <v>837</v>
      </c>
    </row>
    <row r="241" spans="1:3" x14ac:dyDescent="0.2">
      <c r="A241" s="43" t="s">
        <v>838</v>
      </c>
      <c r="B241" s="43" t="s">
        <v>1090</v>
      </c>
      <c r="C241" s="43" t="s">
        <v>839</v>
      </c>
    </row>
    <row r="242" spans="1:3" x14ac:dyDescent="0.2">
      <c r="A242" s="43" t="s">
        <v>840</v>
      </c>
      <c r="B242" s="43" t="s">
        <v>1091</v>
      </c>
      <c r="C242" s="43" t="s">
        <v>841</v>
      </c>
    </row>
    <row r="243" spans="1:3" x14ac:dyDescent="0.2">
      <c r="A243" s="43" t="s">
        <v>842</v>
      </c>
      <c r="B243" s="43" t="s">
        <v>1092</v>
      </c>
      <c r="C243" s="43" t="s">
        <v>843</v>
      </c>
    </row>
    <row r="244" spans="1:3" x14ac:dyDescent="0.2">
      <c r="A244" s="43" t="s">
        <v>844</v>
      </c>
      <c r="B244" s="43" t="s">
        <v>1093</v>
      </c>
      <c r="C244" s="43" t="s">
        <v>845</v>
      </c>
    </row>
    <row r="245" spans="1:3" x14ac:dyDescent="0.2">
      <c r="A245" s="43" t="s">
        <v>846</v>
      </c>
      <c r="B245" s="43" t="s">
        <v>1094</v>
      </c>
      <c r="C245" s="43" t="s">
        <v>847</v>
      </c>
    </row>
    <row r="246" spans="1:3" x14ac:dyDescent="0.2">
      <c r="A246" s="43" t="s">
        <v>848</v>
      </c>
      <c r="B246" s="43" t="s">
        <v>1095</v>
      </c>
      <c r="C246" s="43" t="s">
        <v>849</v>
      </c>
    </row>
    <row r="247" spans="1:3" x14ac:dyDescent="0.2">
      <c r="A247" s="43" t="s">
        <v>850</v>
      </c>
      <c r="B247" s="43" t="s">
        <v>1096</v>
      </c>
      <c r="C247" s="43" t="s">
        <v>851</v>
      </c>
    </row>
    <row r="248" spans="1:3" x14ac:dyDescent="0.2">
      <c r="A248" s="43" t="s">
        <v>852</v>
      </c>
      <c r="B248" s="43" t="s">
        <v>1097</v>
      </c>
      <c r="C248" s="43" t="s">
        <v>853</v>
      </c>
    </row>
    <row r="249" spans="1:3" x14ac:dyDescent="0.2">
      <c r="A249" s="43" t="s">
        <v>854</v>
      </c>
      <c r="B249" s="43" t="s">
        <v>1098</v>
      </c>
      <c r="C249" s="43" t="s">
        <v>855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71"/>
  <sheetViews>
    <sheetView workbookViewId="0">
      <selection activeCell="W33" sqref="W33:W34"/>
    </sheetView>
  </sheetViews>
  <sheetFormatPr defaultColWidth="12.5703125" defaultRowHeight="15.75" customHeight="1" x14ac:dyDescent="0.2"/>
  <cols>
    <col min="1" max="1" width="12.5703125" customWidth="1"/>
    <col min="2" max="21" width="2.5703125" customWidth="1"/>
  </cols>
  <sheetData>
    <row r="1" spans="1:24" x14ac:dyDescent="0.2">
      <c r="A1" s="49">
        <v>0</v>
      </c>
      <c r="B1" s="3"/>
      <c r="C1" s="3"/>
      <c r="D1" s="3"/>
      <c r="E1" s="3"/>
      <c r="F1" s="4"/>
      <c r="G1" s="3"/>
      <c r="H1" s="3"/>
      <c r="I1" s="3"/>
      <c r="J1" s="3"/>
      <c r="K1" s="4"/>
      <c r="L1" s="3"/>
      <c r="M1" s="3"/>
      <c r="N1" s="3"/>
      <c r="O1" s="3"/>
      <c r="P1" s="4"/>
      <c r="Q1" s="3"/>
      <c r="R1" s="3"/>
      <c r="S1" s="3"/>
      <c r="T1" s="3"/>
      <c r="U1" s="4"/>
      <c r="W1" s="3"/>
      <c r="X1" s="3"/>
    </row>
    <row r="2" spans="1:24" x14ac:dyDescent="0.2">
      <c r="A2" s="50"/>
      <c r="B2" s="3"/>
      <c r="C2" s="3"/>
      <c r="D2" s="3"/>
      <c r="E2" s="3"/>
      <c r="F2" s="4"/>
      <c r="G2" s="3"/>
      <c r="H2" s="3"/>
      <c r="I2" s="3"/>
      <c r="J2" s="3"/>
      <c r="K2" s="4"/>
      <c r="L2" s="3"/>
      <c r="M2" s="3"/>
      <c r="N2" s="3"/>
      <c r="O2" s="3"/>
      <c r="P2" s="4"/>
      <c r="Q2" s="3"/>
      <c r="R2" s="3"/>
      <c r="S2" s="3"/>
      <c r="T2" s="3"/>
      <c r="U2" s="4"/>
      <c r="W2" s="5"/>
      <c r="X2" s="3" t="s">
        <v>3</v>
      </c>
    </row>
    <row r="3" spans="1:24" x14ac:dyDescent="0.2">
      <c r="A3" s="50"/>
      <c r="B3" s="3"/>
      <c r="C3" s="3"/>
      <c r="D3" s="6"/>
      <c r="E3" s="3"/>
      <c r="F3" s="4"/>
      <c r="G3" s="3"/>
      <c r="H3" s="3"/>
      <c r="I3" s="6"/>
      <c r="J3" s="3"/>
      <c r="K3" s="4"/>
      <c r="L3" s="3"/>
      <c r="M3" s="3"/>
      <c r="N3" s="6"/>
      <c r="O3" s="3"/>
      <c r="P3" s="4"/>
      <c r="Q3" s="3"/>
      <c r="R3" s="3"/>
      <c r="S3" s="6"/>
      <c r="T3" s="3"/>
      <c r="U3" s="4"/>
      <c r="W3" s="6"/>
      <c r="X3" s="3" t="s">
        <v>121</v>
      </c>
    </row>
    <row r="4" spans="1:24" x14ac:dyDescent="0.2">
      <c r="A4" s="50"/>
      <c r="B4" s="3"/>
      <c r="C4" s="3"/>
      <c r="D4" s="3"/>
      <c r="E4" s="3"/>
      <c r="F4" s="4"/>
      <c r="G4" s="3"/>
      <c r="H4" s="3"/>
      <c r="I4" s="3"/>
      <c r="J4" s="3"/>
      <c r="K4" s="4"/>
      <c r="L4" s="3"/>
      <c r="M4" s="3"/>
      <c r="N4" s="3"/>
      <c r="O4" s="3"/>
      <c r="P4" s="4"/>
      <c r="Q4" s="3"/>
      <c r="R4" s="3"/>
      <c r="S4" s="3"/>
      <c r="T4" s="3"/>
      <c r="U4" s="4"/>
      <c r="W4" s="3"/>
      <c r="X4" s="3"/>
    </row>
    <row r="5" spans="1:24" x14ac:dyDescent="0.2">
      <c r="A5" s="51"/>
      <c r="B5" s="7"/>
      <c r="C5" s="7"/>
      <c r="D5" s="7"/>
      <c r="E5" s="7"/>
      <c r="F5" s="8"/>
      <c r="G5" s="7"/>
      <c r="H5" s="7"/>
      <c r="I5" s="7"/>
      <c r="J5" s="7"/>
      <c r="K5" s="8"/>
      <c r="L5" s="7"/>
      <c r="M5" s="7"/>
      <c r="N5" s="7"/>
      <c r="O5" s="7"/>
      <c r="P5" s="8"/>
      <c r="Q5" s="7"/>
      <c r="R5" s="7"/>
      <c r="S5" s="7"/>
      <c r="T5" s="7"/>
      <c r="U5" s="8"/>
      <c r="W5" s="3"/>
      <c r="X5" s="3"/>
    </row>
    <row r="6" spans="1:24" x14ac:dyDescent="0.2">
      <c r="A6" s="49">
        <v>1</v>
      </c>
      <c r="B6" s="3"/>
      <c r="C6" s="3"/>
      <c r="D6" s="3"/>
      <c r="E6" s="3"/>
      <c r="F6" s="4"/>
      <c r="G6" s="3"/>
      <c r="H6" s="3"/>
      <c r="I6" s="3"/>
      <c r="J6" s="3"/>
      <c r="K6" s="4"/>
      <c r="L6" s="3"/>
      <c r="M6" s="3"/>
      <c r="N6" s="3"/>
      <c r="O6" s="3"/>
      <c r="P6" s="4"/>
      <c r="Q6" s="3"/>
      <c r="R6" s="3"/>
      <c r="S6" s="3"/>
      <c r="T6" s="3"/>
      <c r="U6" s="4"/>
      <c r="W6" s="3"/>
      <c r="X6" s="3"/>
    </row>
    <row r="7" spans="1:24" x14ac:dyDescent="0.2">
      <c r="A7" s="50"/>
      <c r="B7" s="3"/>
      <c r="C7" s="3"/>
      <c r="D7" s="3"/>
      <c r="E7" s="3"/>
      <c r="F7" s="4"/>
      <c r="G7" s="3"/>
      <c r="H7" s="3"/>
      <c r="I7" s="5"/>
      <c r="J7" s="3"/>
      <c r="K7" s="4"/>
      <c r="L7" s="3"/>
      <c r="M7" s="3"/>
      <c r="N7" s="3"/>
      <c r="O7" s="3"/>
      <c r="P7" s="4"/>
      <c r="Q7" s="3"/>
      <c r="R7" s="3"/>
      <c r="S7" s="3"/>
      <c r="T7" s="3"/>
      <c r="U7" s="4"/>
      <c r="W7" s="3"/>
      <c r="X7" s="3"/>
    </row>
    <row r="8" spans="1:24" x14ac:dyDescent="0.2">
      <c r="A8" s="50"/>
      <c r="B8" s="3"/>
      <c r="C8" s="5"/>
      <c r="D8" s="6"/>
      <c r="E8" s="3"/>
      <c r="F8" s="4"/>
      <c r="G8" s="3"/>
      <c r="I8" s="6"/>
      <c r="J8" s="3"/>
      <c r="K8" s="4"/>
      <c r="L8" s="3"/>
      <c r="N8" s="6"/>
      <c r="O8" s="5"/>
      <c r="P8" s="4"/>
      <c r="Q8" s="3"/>
      <c r="S8" s="6"/>
      <c r="T8" s="3"/>
      <c r="U8" s="4"/>
      <c r="W8" s="3"/>
      <c r="X8" s="3"/>
    </row>
    <row r="9" spans="1:24" x14ac:dyDescent="0.2">
      <c r="A9" s="50"/>
      <c r="B9" s="3"/>
      <c r="C9" s="3"/>
      <c r="D9" s="3"/>
      <c r="E9" s="3"/>
      <c r="F9" s="4"/>
      <c r="G9" s="3"/>
      <c r="H9" s="3"/>
      <c r="I9" s="3"/>
      <c r="J9" s="3"/>
      <c r="K9" s="4"/>
      <c r="L9" s="3"/>
      <c r="M9" s="3"/>
      <c r="N9" s="3"/>
      <c r="O9" s="3"/>
      <c r="P9" s="4"/>
      <c r="Q9" s="3"/>
      <c r="R9" s="3"/>
      <c r="S9" s="5"/>
      <c r="T9" s="3"/>
      <c r="U9" s="4"/>
      <c r="W9" s="3"/>
      <c r="X9" s="3"/>
    </row>
    <row r="10" spans="1:24" x14ac:dyDescent="0.2">
      <c r="A10" s="51"/>
      <c r="B10" s="7"/>
      <c r="C10" s="7"/>
      <c r="D10" s="7"/>
      <c r="E10" s="7"/>
      <c r="F10" s="8"/>
      <c r="G10" s="7"/>
      <c r="H10" s="7"/>
      <c r="I10" s="7"/>
      <c r="J10" s="7"/>
      <c r="K10" s="8"/>
      <c r="L10" s="7"/>
      <c r="M10" s="7"/>
      <c r="N10" s="7"/>
      <c r="O10" s="7"/>
      <c r="P10" s="8"/>
      <c r="Q10" s="7"/>
      <c r="R10" s="7"/>
      <c r="S10" s="7"/>
      <c r="T10" s="7"/>
      <c r="U10" s="8"/>
      <c r="W10" s="3"/>
      <c r="X10" s="3"/>
    </row>
    <row r="11" spans="1:24" x14ac:dyDescent="0.2">
      <c r="A11" s="49">
        <v>2</v>
      </c>
      <c r="B11" s="3"/>
      <c r="C11" s="3"/>
      <c r="D11" s="3"/>
      <c r="E11" s="3"/>
      <c r="F11" s="4"/>
      <c r="G11" s="3"/>
      <c r="H11" s="3"/>
      <c r="I11" s="3"/>
      <c r="J11" s="3"/>
      <c r="K11" s="4"/>
      <c r="L11" s="3"/>
      <c r="M11" s="3"/>
      <c r="N11" s="3"/>
      <c r="O11" s="3"/>
      <c r="P11" s="4"/>
      <c r="Q11" s="3"/>
      <c r="R11" s="3"/>
      <c r="S11" s="3"/>
      <c r="T11" s="3"/>
      <c r="U11" s="4"/>
      <c r="W11" s="3"/>
      <c r="X11" s="3"/>
    </row>
    <row r="12" spans="1:24" x14ac:dyDescent="0.2">
      <c r="A12" s="50"/>
      <c r="B12" s="3"/>
      <c r="C12" s="3"/>
      <c r="D12" s="3"/>
      <c r="E12" s="3"/>
      <c r="F12" s="4"/>
      <c r="G12" s="3"/>
      <c r="H12" s="3"/>
      <c r="I12" s="5"/>
      <c r="J12" s="3"/>
      <c r="K12" s="4"/>
      <c r="L12" s="3"/>
      <c r="M12" s="3"/>
      <c r="N12" s="3"/>
      <c r="O12" s="3"/>
      <c r="P12" s="4"/>
      <c r="Q12" s="3"/>
      <c r="R12" s="3"/>
      <c r="S12" s="5"/>
      <c r="T12" s="3"/>
      <c r="U12" s="4"/>
      <c r="W12" s="3"/>
      <c r="X12" s="3"/>
    </row>
    <row r="13" spans="1:24" x14ac:dyDescent="0.2">
      <c r="A13" s="50"/>
      <c r="B13" s="3"/>
      <c r="C13" s="5"/>
      <c r="D13" s="6"/>
      <c r="E13" s="5"/>
      <c r="F13" s="4"/>
      <c r="G13" s="3"/>
      <c r="I13" s="6"/>
      <c r="K13" s="4"/>
      <c r="L13" s="3"/>
      <c r="M13" s="5"/>
      <c r="N13" s="6"/>
      <c r="O13" s="5"/>
      <c r="P13" s="4"/>
      <c r="Q13" s="3"/>
      <c r="R13" s="3"/>
      <c r="S13" s="6"/>
      <c r="T13" s="3"/>
      <c r="U13" s="4"/>
      <c r="W13" s="3"/>
      <c r="X13" s="3"/>
    </row>
    <row r="14" spans="1:24" x14ac:dyDescent="0.2">
      <c r="A14" s="50"/>
      <c r="B14" s="3"/>
      <c r="C14" s="3"/>
      <c r="D14" s="3"/>
      <c r="E14" s="3"/>
      <c r="F14" s="4"/>
      <c r="G14" s="3"/>
      <c r="H14" s="3"/>
      <c r="I14" s="5"/>
      <c r="J14" s="3"/>
      <c r="K14" s="4"/>
      <c r="L14" s="3"/>
      <c r="M14" s="3"/>
      <c r="N14" s="3"/>
      <c r="O14" s="3"/>
      <c r="P14" s="4"/>
      <c r="Q14" s="3"/>
      <c r="R14" s="3"/>
      <c r="S14" s="5"/>
      <c r="T14" s="3"/>
      <c r="U14" s="4"/>
      <c r="W14" s="3"/>
      <c r="X14" s="3"/>
    </row>
    <row r="15" spans="1:24" x14ac:dyDescent="0.2">
      <c r="A15" s="50"/>
      <c r="B15" s="3"/>
      <c r="C15" s="3"/>
      <c r="D15" s="3"/>
      <c r="E15" s="3"/>
      <c r="F15" s="4"/>
      <c r="G15" s="3"/>
      <c r="H15" s="3"/>
      <c r="I15" s="3"/>
      <c r="J15" s="3"/>
      <c r="K15" s="4"/>
      <c r="L15" s="3"/>
      <c r="M15" s="3"/>
      <c r="N15" s="3"/>
      <c r="O15" s="3"/>
      <c r="P15" s="4"/>
      <c r="Q15" s="3"/>
      <c r="R15" s="3"/>
      <c r="S15" s="3"/>
      <c r="T15" s="3"/>
      <c r="U15" s="4"/>
      <c r="W15" s="3"/>
      <c r="X15" s="3"/>
    </row>
    <row r="16" spans="1:24" x14ac:dyDescent="0.2">
      <c r="A16" s="51"/>
      <c r="B16" s="7"/>
      <c r="C16" s="7"/>
      <c r="D16" s="7"/>
      <c r="E16" s="7"/>
      <c r="F16" s="8"/>
      <c r="G16" s="7"/>
      <c r="H16" s="7"/>
      <c r="I16" s="7"/>
      <c r="J16" s="7"/>
      <c r="K16" s="8"/>
      <c r="L16" s="7"/>
      <c r="M16" s="7"/>
      <c r="N16" s="7"/>
      <c r="O16" s="7"/>
      <c r="P16" s="8"/>
      <c r="Q16" s="7"/>
      <c r="R16" s="7"/>
      <c r="S16" s="7"/>
      <c r="T16" s="7"/>
      <c r="U16" s="8"/>
      <c r="W16" s="3"/>
      <c r="X16" s="3"/>
    </row>
    <row r="17" spans="1:24" x14ac:dyDescent="0.2">
      <c r="A17" s="49">
        <v>3</v>
      </c>
      <c r="B17" s="3"/>
      <c r="C17" s="3"/>
      <c r="D17" s="3"/>
      <c r="E17" s="3"/>
      <c r="F17" s="4"/>
      <c r="G17" s="3"/>
      <c r="H17" s="3"/>
      <c r="I17" s="5"/>
      <c r="J17" s="3"/>
      <c r="K17" s="4"/>
      <c r="L17" s="3"/>
      <c r="M17" s="3"/>
      <c r="N17" s="3"/>
      <c r="O17" s="3"/>
      <c r="P17" s="4"/>
      <c r="Q17" s="3"/>
      <c r="R17" s="3"/>
      <c r="S17" s="3"/>
      <c r="T17" s="3"/>
      <c r="U17" s="4"/>
      <c r="W17" s="3"/>
      <c r="X17" s="3"/>
    </row>
    <row r="18" spans="1:24" x14ac:dyDescent="0.2">
      <c r="A18" s="50"/>
      <c r="B18" s="3"/>
      <c r="C18" s="3"/>
      <c r="D18" s="3"/>
      <c r="E18" s="3"/>
      <c r="F18" s="4"/>
      <c r="G18" s="3"/>
      <c r="H18" s="3"/>
      <c r="I18" s="5"/>
      <c r="J18" s="3"/>
      <c r="K18" s="4"/>
      <c r="L18" s="3"/>
      <c r="M18" s="3"/>
      <c r="N18" s="5"/>
      <c r="O18" s="3"/>
      <c r="P18" s="4"/>
      <c r="Q18" s="3"/>
      <c r="R18" s="3"/>
      <c r="S18" s="3"/>
      <c r="T18" s="3"/>
      <c r="U18" s="4"/>
      <c r="W18" s="3"/>
      <c r="X18" s="3"/>
    </row>
    <row r="19" spans="1:24" x14ac:dyDescent="0.2">
      <c r="A19" s="50"/>
      <c r="B19" s="5"/>
      <c r="C19" s="5"/>
      <c r="D19" s="6"/>
      <c r="F19" s="9"/>
      <c r="G19" s="3"/>
      <c r="H19" s="5"/>
      <c r="I19" s="6"/>
      <c r="K19" s="9"/>
      <c r="N19" s="6"/>
      <c r="O19" s="5"/>
      <c r="P19" s="5"/>
      <c r="S19" s="6"/>
      <c r="T19" s="5"/>
      <c r="U19" s="9"/>
      <c r="W19" s="3"/>
      <c r="X19" s="3"/>
    </row>
    <row r="20" spans="1:24" x14ac:dyDescent="0.2">
      <c r="A20" s="50"/>
      <c r="B20" s="3"/>
      <c r="C20" s="3"/>
      <c r="D20" s="5"/>
      <c r="F20" s="9"/>
      <c r="G20" s="3"/>
      <c r="H20" s="3"/>
      <c r="I20" s="3"/>
      <c r="K20" s="9"/>
      <c r="L20" s="3"/>
      <c r="M20" s="3"/>
      <c r="P20" s="9"/>
      <c r="Q20" s="3"/>
      <c r="R20" s="3"/>
      <c r="S20" s="5"/>
      <c r="U20" s="9"/>
      <c r="W20" s="3"/>
      <c r="X20" s="3"/>
    </row>
    <row r="21" spans="1:24" x14ac:dyDescent="0.2">
      <c r="A21" s="51"/>
      <c r="B21" s="3"/>
      <c r="C21" s="3"/>
      <c r="D21" s="3"/>
      <c r="E21" s="3"/>
      <c r="F21" s="4"/>
      <c r="G21" s="3"/>
      <c r="H21" s="3"/>
      <c r="I21" s="3"/>
      <c r="J21" s="3"/>
      <c r="K21" s="4"/>
      <c r="L21" s="3"/>
      <c r="M21" s="3"/>
      <c r="N21" s="3"/>
      <c r="O21" s="3"/>
      <c r="P21" s="4"/>
      <c r="Q21" s="3"/>
      <c r="R21" s="3"/>
      <c r="S21" s="5"/>
      <c r="T21" s="3"/>
      <c r="U21" s="4"/>
      <c r="W21" s="3"/>
      <c r="X21" s="3"/>
    </row>
    <row r="22" spans="1:24" x14ac:dyDescent="0.2">
      <c r="A22" s="49">
        <v>4</v>
      </c>
      <c r="B22" s="10"/>
      <c r="C22" s="10"/>
      <c r="D22" s="10"/>
      <c r="E22" s="10"/>
      <c r="F22" s="11"/>
      <c r="G22" s="10"/>
      <c r="H22" s="10"/>
      <c r="I22" s="5"/>
      <c r="J22" s="10"/>
      <c r="K22" s="11"/>
      <c r="L22" s="10"/>
      <c r="M22" s="10"/>
      <c r="N22" s="10"/>
      <c r="O22" s="10"/>
      <c r="P22" s="11"/>
      <c r="Q22" s="10"/>
      <c r="R22" s="10"/>
      <c r="S22" s="10"/>
      <c r="T22" s="10"/>
      <c r="U22" s="11"/>
      <c r="W22" s="3"/>
      <c r="X22" s="3"/>
    </row>
    <row r="23" spans="1:24" x14ac:dyDescent="0.2">
      <c r="A23" s="50"/>
      <c r="B23" s="3"/>
      <c r="C23" s="3"/>
      <c r="D23" s="5"/>
      <c r="F23" s="4"/>
      <c r="G23" s="3"/>
      <c r="H23" s="3"/>
      <c r="I23" s="5"/>
      <c r="L23" s="3"/>
      <c r="M23" s="3"/>
      <c r="P23" s="4"/>
      <c r="Q23" s="3"/>
      <c r="R23" s="3"/>
      <c r="T23" s="3"/>
      <c r="U23" s="4"/>
      <c r="W23" s="3"/>
      <c r="X23" s="3"/>
    </row>
    <row r="24" spans="1:24" x14ac:dyDescent="0.2">
      <c r="A24" s="50"/>
      <c r="B24" s="5"/>
      <c r="C24" s="5"/>
      <c r="D24" s="6"/>
      <c r="F24" s="4"/>
      <c r="I24" s="6"/>
      <c r="J24" s="5"/>
      <c r="N24" s="6"/>
      <c r="O24" s="5"/>
      <c r="P24" s="5"/>
      <c r="R24" s="5"/>
      <c r="S24" s="6"/>
      <c r="U24" s="4"/>
      <c r="W24" s="3"/>
      <c r="X24" s="3"/>
    </row>
    <row r="25" spans="1:24" x14ac:dyDescent="0.2">
      <c r="A25" s="50"/>
      <c r="B25" s="3"/>
      <c r="C25" s="3"/>
      <c r="D25" s="3"/>
      <c r="E25" s="3"/>
      <c r="F25" s="4"/>
      <c r="L25" s="3"/>
      <c r="M25" s="3"/>
      <c r="N25" s="5"/>
      <c r="O25" s="3"/>
      <c r="P25" s="4"/>
      <c r="Q25" s="3"/>
      <c r="R25" s="3"/>
      <c r="S25" s="5"/>
      <c r="T25" s="3"/>
      <c r="U25" s="4"/>
      <c r="W25" s="3"/>
      <c r="X25" s="3"/>
    </row>
    <row r="26" spans="1:24" x14ac:dyDescent="0.2">
      <c r="A26" s="51"/>
      <c r="B26" s="7"/>
      <c r="C26" s="7"/>
      <c r="D26" s="7"/>
      <c r="E26" s="7"/>
      <c r="F26" s="8"/>
      <c r="G26" s="7"/>
      <c r="H26" s="7"/>
      <c r="I26" s="7"/>
      <c r="J26" s="7"/>
      <c r="K26" s="8"/>
      <c r="L26" s="7"/>
      <c r="M26" s="7"/>
      <c r="N26" s="7"/>
      <c r="O26" s="7"/>
      <c r="P26" s="8"/>
      <c r="Q26" s="7"/>
      <c r="R26" s="7"/>
      <c r="S26" s="5"/>
      <c r="T26" s="7"/>
      <c r="U26" s="8"/>
      <c r="W26" s="3"/>
      <c r="X26" s="3"/>
    </row>
    <row r="27" spans="1:24" x14ac:dyDescent="0.2">
      <c r="A27" s="49">
        <v>5</v>
      </c>
      <c r="B27" s="10"/>
      <c r="C27" s="10"/>
      <c r="D27" s="10"/>
      <c r="E27" s="10"/>
      <c r="F27" s="11"/>
      <c r="G27" s="10"/>
      <c r="H27" s="10"/>
      <c r="I27" s="10"/>
      <c r="J27" s="10"/>
      <c r="K27" s="11"/>
      <c r="L27" s="10"/>
      <c r="M27" s="10"/>
      <c r="N27" s="10"/>
      <c r="O27" s="10"/>
      <c r="P27" s="11"/>
      <c r="Q27" s="10"/>
      <c r="R27" s="10"/>
      <c r="S27" s="10"/>
      <c r="T27" s="10"/>
      <c r="U27" s="11"/>
      <c r="W27" s="3"/>
      <c r="X27" s="3"/>
    </row>
    <row r="28" spans="1:24" x14ac:dyDescent="0.2">
      <c r="A28" s="50"/>
      <c r="B28" s="3"/>
      <c r="C28" s="3"/>
      <c r="D28" s="5"/>
      <c r="E28" s="3"/>
      <c r="F28" s="4"/>
      <c r="G28" s="3"/>
      <c r="H28" s="3"/>
      <c r="I28" s="5"/>
      <c r="J28" s="3"/>
      <c r="K28" s="4"/>
      <c r="L28" s="3"/>
      <c r="M28" s="3"/>
      <c r="O28" s="3"/>
      <c r="P28" s="4"/>
      <c r="Q28" s="3"/>
      <c r="R28" s="3"/>
      <c r="S28" s="5"/>
      <c r="T28" s="3"/>
      <c r="U28" s="4"/>
      <c r="W28" s="3"/>
      <c r="X28" s="3"/>
    </row>
    <row r="29" spans="1:24" x14ac:dyDescent="0.2">
      <c r="A29" s="50"/>
      <c r="B29" s="3"/>
      <c r="C29" s="5"/>
      <c r="D29" s="6"/>
      <c r="E29" s="5"/>
      <c r="F29" s="4"/>
      <c r="G29" s="3"/>
      <c r="I29" s="6"/>
      <c r="J29" s="5"/>
      <c r="K29" s="4"/>
      <c r="L29" s="3"/>
      <c r="M29" s="5"/>
      <c r="N29" s="6"/>
      <c r="O29" s="5"/>
      <c r="P29" s="4"/>
      <c r="Q29" s="3"/>
      <c r="R29" s="5"/>
      <c r="S29" s="6"/>
      <c r="U29" s="4"/>
      <c r="W29" s="3"/>
      <c r="X29" s="3"/>
    </row>
    <row r="30" spans="1:24" x14ac:dyDescent="0.2">
      <c r="A30" s="50"/>
      <c r="B30" s="3"/>
      <c r="C30" s="3"/>
      <c r="D30" s="3"/>
      <c r="E30" s="3"/>
      <c r="F30" s="4"/>
      <c r="G30" s="3"/>
      <c r="H30" s="3"/>
      <c r="I30" s="5"/>
      <c r="J30" s="3"/>
      <c r="K30" s="4"/>
      <c r="L30" s="3"/>
      <c r="M30" s="3"/>
      <c r="N30" s="5"/>
      <c r="O30" s="3"/>
      <c r="P30" s="4"/>
      <c r="Q30" s="3"/>
      <c r="R30" s="3"/>
      <c r="S30" s="5"/>
      <c r="T30" s="3"/>
      <c r="U30" s="4"/>
      <c r="W30" s="3"/>
      <c r="X30" s="3"/>
    </row>
    <row r="31" spans="1:24" x14ac:dyDescent="0.2">
      <c r="A31" s="51"/>
      <c r="B31" s="7"/>
      <c r="C31" s="7"/>
      <c r="D31" s="7"/>
      <c r="E31" s="7"/>
      <c r="F31" s="8"/>
      <c r="G31" s="7"/>
      <c r="H31" s="7"/>
      <c r="I31" s="7"/>
      <c r="J31" s="7"/>
      <c r="K31" s="8"/>
      <c r="L31" s="7"/>
      <c r="M31" s="7"/>
      <c r="N31" s="7"/>
      <c r="O31" s="7"/>
      <c r="P31" s="8"/>
      <c r="Q31" s="7"/>
      <c r="R31" s="7"/>
      <c r="S31" s="7"/>
      <c r="T31" s="7"/>
      <c r="U31" s="8"/>
      <c r="W31" s="3"/>
      <c r="X31" s="3"/>
    </row>
    <row r="32" spans="1:24" x14ac:dyDescent="0.2">
      <c r="A32" s="49">
        <v>6</v>
      </c>
      <c r="B32" s="10"/>
      <c r="C32" s="10"/>
      <c r="D32" s="10"/>
      <c r="E32" s="10"/>
      <c r="F32" s="11"/>
      <c r="G32" s="10"/>
      <c r="H32" s="10"/>
      <c r="I32" s="5"/>
      <c r="J32" s="10"/>
      <c r="K32" s="11"/>
      <c r="L32" s="10"/>
      <c r="M32" s="10"/>
      <c r="N32" s="10"/>
      <c r="O32" s="10"/>
      <c r="P32" s="11"/>
      <c r="Q32" s="10"/>
      <c r="R32" s="10"/>
      <c r="S32" s="10"/>
      <c r="T32" s="10"/>
      <c r="U32" s="11"/>
      <c r="W32" s="3"/>
      <c r="X32" s="3"/>
    </row>
    <row r="33" spans="1:24" x14ac:dyDescent="0.2">
      <c r="A33" s="50"/>
      <c r="B33" s="3"/>
      <c r="C33" s="3"/>
      <c r="D33" s="3"/>
      <c r="E33" s="3"/>
      <c r="F33" s="4"/>
      <c r="G33" s="3"/>
      <c r="H33" s="3"/>
      <c r="I33" s="5"/>
      <c r="J33" s="3"/>
      <c r="K33" s="4"/>
      <c r="L33" s="3"/>
      <c r="M33" s="3"/>
      <c r="O33" s="3"/>
      <c r="P33" s="4"/>
      <c r="Q33" s="3"/>
      <c r="R33" s="3"/>
      <c r="S33" s="5"/>
      <c r="T33" s="3"/>
      <c r="U33" s="4"/>
      <c r="W33" s="3"/>
      <c r="X33" s="3"/>
    </row>
    <row r="34" spans="1:24" x14ac:dyDescent="0.2">
      <c r="A34" s="50"/>
      <c r="B34" s="5"/>
      <c r="C34" s="5"/>
      <c r="D34" s="6"/>
      <c r="E34" s="5"/>
      <c r="F34" s="4"/>
      <c r="I34" s="6"/>
      <c r="K34" s="4"/>
      <c r="M34" s="5"/>
      <c r="N34" s="6"/>
      <c r="O34" s="5"/>
      <c r="P34" s="5"/>
      <c r="S34" s="6"/>
      <c r="W34" s="3"/>
      <c r="X34" s="3"/>
    </row>
    <row r="35" spans="1:24" x14ac:dyDescent="0.2">
      <c r="A35" s="50"/>
      <c r="F35" s="4"/>
      <c r="I35" s="5"/>
      <c r="K35" s="4"/>
      <c r="P35" s="4"/>
      <c r="S35" s="5"/>
      <c r="U35" s="4"/>
      <c r="W35" s="3"/>
      <c r="X35" s="3"/>
    </row>
    <row r="36" spans="1:24" x14ac:dyDescent="0.2">
      <c r="A36" s="51"/>
      <c r="B36" s="7"/>
      <c r="C36" s="7"/>
      <c r="D36" s="7"/>
      <c r="E36" s="7"/>
      <c r="F36" s="8"/>
      <c r="G36" s="7"/>
      <c r="H36" s="7"/>
      <c r="I36" s="7"/>
      <c r="J36" s="7"/>
      <c r="K36" s="8"/>
      <c r="L36" s="7"/>
      <c r="M36" s="7"/>
      <c r="O36" s="7"/>
      <c r="P36" s="8"/>
      <c r="Q36" s="7"/>
      <c r="R36" s="7"/>
      <c r="S36" s="5"/>
      <c r="T36" s="7"/>
      <c r="U36" s="8"/>
      <c r="W36" s="3"/>
      <c r="X36" s="3"/>
    </row>
    <row r="37" spans="1:24" x14ac:dyDescent="0.2">
      <c r="A37" s="49">
        <v>7</v>
      </c>
      <c r="B37" s="10"/>
      <c r="C37" s="10"/>
      <c r="D37" s="10"/>
      <c r="E37" s="10"/>
      <c r="F37" s="11"/>
      <c r="G37" s="10"/>
      <c r="H37" s="10"/>
      <c r="J37" s="10"/>
      <c r="K37" s="11"/>
      <c r="L37" s="10"/>
      <c r="M37" s="10"/>
      <c r="N37" s="10"/>
      <c r="O37" s="10"/>
      <c r="P37" s="11"/>
      <c r="Q37" s="10"/>
      <c r="R37" s="10"/>
      <c r="S37" s="10"/>
      <c r="T37" s="10"/>
      <c r="U37" s="11"/>
      <c r="W37" s="3"/>
      <c r="X37" s="3"/>
    </row>
    <row r="38" spans="1:24" x14ac:dyDescent="0.2">
      <c r="A38" s="50"/>
      <c r="B38" s="3"/>
      <c r="C38" s="5"/>
      <c r="D38" s="5"/>
      <c r="E38" s="3"/>
      <c r="F38" s="4"/>
      <c r="G38" s="3"/>
      <c r="J38" s="5"/>
      <c r="K38" s="4"/>
      <c r="L38" s="3"/>
      <c r="O38" s="3"/>
      <c r="P38" s="4"/>
      <c r="Q38" s="3"/>
      <c r="S38" s="5"/>
      <c r="T38" s="3"/>
      <c r="U38" s="4"/>
      <c r="W38" s="3"/>
      <c r="X38" s="3"/>
    </row>
    <row r="39" spans="1:24" x14ac:dyDescent="0.2">
      <c r="A39" s="50"/>
      <c r="B39" s="3"/>
      <c r="C39" s="3"/>
      <c r="D39" s="6"/>
      <c r="E39" s="5"/>
      <c r="F39" s="4"/>
      <c r="G39" s="3"/>
      <c r="H39" s="3"/>
      <c r="I39" s="6"/>
      <c r="J39" s="5"/>
      <c r="K39" s="4"/>
      <c r="L39" s="3"/>
      <c r="M39" s="5"/>
      <c r="N39" s="6"/>
      <c r="Q39" s="3"/>
      <c r="R39" s="5"/>
      <c r="S39" s="6"/>
      <c r="U39" s="4"/>
      <c r="W39" s="3"/>
      <c r="X39" s="3"/>
    </row>
    <row r="40" spans="1:24" x14ac:dyDescent="0.2">
      <c r="A40" s="50"/>
      <c r="B40" s="3"/>
      <c r="C40" s="3"/>
      <c r="D40" s="3"/>
      <c r="E40" s="3"/>
      <c r="F40" s="4"/>
      <c r="G40" s="3"/>
      <c r="H40" s="3"/>
      <c r="I40" s="5"/>
      <c r="J40" s="3"/>
      <c r="K40" s="4"/>
      <c r="L40" s="3"/>
      <c r="M40" s="3"/>
      <c r="N40" s="5"/>
      <c r="O40" s="5"/>
      <c r="P40" s="4"/>
      <c r="Q40" s="3"/>
      <c r="R40" s="5"/>
      <c r="S40" s="3"/>
      <c r="U40" s="4"/>
      <c r="W40" s="3"/>
      <c r="X40" s="3"/>
    </row>
    <row r="41" spans="1:24" x14ac:dyDescent="0.2">
      <c r="A41" s="51"/>
      <c r="B41" s="7"/>
      <c r="C41" s="7"/>
      <c r="D41" s="7"/>
      <c r="E41" s="7"/>
      <c r="F41" s="8"/>
      <c r="G41" s="7"/>
      <c r="H41" s="7"/>
      <c r="I41" s="7"/>
      <c r="J41" s="7"/>
      <c r="K41" s="8"/>
      <c r="L41" s="7"/>
      <c r="M41" s="7"/>
      <c r="N41" s="7"/>
      <c r="O41" s="7"/>
      <c r="P41" s="8"/>
      <c r="Q41" s="7"/>
      <c r="R41" s="7"/>
      <c r="S41" s="7"/>
      <c r="T41" s="7"/>
      <c r="U41" s="8"/>
      <c r="W41" s="3"/>
      <c r="X41" s="3"/>
    </row>
    <row r="42" spans="1:24" x14ac:dyDescent="0.2">
      <c r="A42" s="49">
        <v>8</v>
      </c>
      <c r="B42" s="10"/>
      <c r="C42" s="10"/>
      <c r="D42" s="10"/>
      <c r="E42" s="10"/>
      <c r="F42" s="11"/>
      <c r="G42" s="10"/>
      <c r="H42" s="10"/>
      <c r="I42" s="10"/>
      <c r="J42" s="10"/>
      <c r="K42" s="11"/>
      <c r="L42" s="10"/>
      <c r="M42" s="10"/>
      <c r="N42" s="10"/>
      <c r="O42" s="10"/>
      <c r="P42" s="11"/>
      <c r="Q42" s="10"/>
      <c r="R42" s="10"/>
      <c r="S42" s="10"/>
      <c r="T42" s="10"/>
      <c r="U42" s="11"/>
      <c r="W42" s="3"/>
      <c r="X42" s="3"/>
    </row>
    <row r="43" spans="1:24" x14ac:dyDescent="0.2">
      <c r="A43" s="50"/>
      <c r="B43" s="3"/>
      <c r="C43" s="3"/>
      <c r="D43" s="5"/>
      <c r="E43" s="5"/>
      <c r="F43" s="4"/>
      <c r="G43" s="3"/>
      <c r="H43" s="3"/>
      <c r="I43" s="5"/>
      <c r="K43" s="4"/>
      <c r="L43" s="3"/>
      <c r="M43" s="3"/>
      <c r="P43" s="4"/>
      <c r="Q43" s="3"/>
      <c r="R43" s="5"/>
      <c r="U43" s="4"/>
      <c r="W43" s="3"/>
      <c r="X43" s="3"/>
    </row>
    <row r="44" spans="1:24" x14ac:dyDescent="0.2">
      <c r="A44" s="50"/>
      <c r="B44" s="3"/>
      <c r="C44" s="5"/>
      <c r="D44" s="6"/>
      <c r="E44" s="3"/>
      <c r="F44" s="4"/>
      <c r="G44" s="3"/>
      <c r="I44" s="6"/>
      <c r="J44" s="5"/>
      <c r="K44" s="4"/>
      <c r="L44" s="3"/>
      <c r="N44" s="6"/>
      <c r="O44" s="5"/>
      <c r="P44" s="4"/>
      <c r="Q44" s="3"/>
      <c r="R44" s="5"/>
      <c r="S44" s="6"/>
      <c r="T44" s="3"/>
      <c r="U44" s="4"/>
      <c r="W44" s="3"/>
      <c r="X44" s="3"/>
    </row>
    <row r="45" spans="1:24" x14ac:dyDescent="0.2">
      <c r="A45" s="50"/>
      <c r="B45" s="3"/>
      <c r="C45" s="3"/>
      <c r="D45" s="3"/>
      <c r="E45" s="3"/>
      <c r="F45" s="4"/>
      <c r="G45" s="3"/>
      <c r="H45" s="3"/>
      <c r="I45" s="3"/>
      <c r="J45" s="5"/>
      <c r="K45" s="4"/>
      <c r="L45" s="3"/>
      <c r="M45" s="5"/>
      <c r="N45" s="5"/>
      <c r="O45" s="3"/>
      <c r="P45" s="4"/>
      <c r="Q45" s="3"/>
      <c r="R45" s="3"/>
      <c r="S45" s="5"/>
      <c r="T45" s="3"/>
      <c r="U45" s="4"/>
      <c r="W45" s="3"/>
      <c r="X45" s="3"/>
    </row>
    <row r="46" spans="1:24" x14ac:dyDescent="0.2">
      <c r="A46" s="51"/>
      <c r="B46" s="7"/>
      <c r="C46" s="7"/>
      <c r="D46" s="7"/>
      <c r="E46" s="7"/>
      <c r="F46" s="8"/>
      <c r="G46" s="7"/>
      <c r="H46" s="7"/>
      <c r="I46" s="7"/>
      <c r="J46" s="7"/>
      <c r="K46" s="8"/>
      <c r="L46" s="7"/>
      <c r="M46" s="7"/>
      <c r="N46" s="7"/>
      <c r="O46" s="7"/>
      <c r="P46" s="8"/>
      <c r="Q46" s="7"/>
      <c r="R46" s="7"/>
      <c r="S46" s="7"/>
      <c r="T46" s="7"/>
      <c r="U46" s="8"/>
      <c r="W46" s="3"/>
      <c r="X46" s="3"/>
    </row>
    <row r="47" spans="1:24" x14ac:dyDescent="0.2">
      <c r="A47" s="49">
        <v>9</v>
      </c>
      <c r="B47" s="10"/>
      <c r="C47" s="10"/>
      <c r="D47" s="10"/>
      <c r="E47" s="10"/>
      <c r="F47" s="11"/>
      <c r="G47" s="10"/>
      <c r="H47" s="10"/>
      <c r="I47" s="10"/>
      <c r="J47" s="10"/>
      <c r="K47" s="11"/>
      <c r="L47" s="10"/>
      <c r="M47" s="10"/>
      <c r="N47" s="10"/>
      <c r="O47" s="10"/>
      <c r="P47" s="11"/>
      <c r="Q47" s="10"/>
      <c r="R47" s="10"/>
      <c r="S47" s="10"/>
      <c r="T47" s="10"/>
      <c r="U47" s="11"/>
      <c r="W47" s="3"/>
      <c r="X47" s="3"/>
    </row>
    <row r="48" spans="1:24" x14ac:dyDescent="0.2">
      <c r="A48" s="50"/>
      <c r="B48" s="3"/>
      <c r="C48" s="5"/>
      <c r="D48" s="5"/>
      <c r="E48" s="3"/>
      <c r="F48" s="4"/>
      <c r="G48" s="3"/>
      <c r="I48" s="5"/>
      <c r="J48" s="5"/>
      <c r="K48" s="4"/>
      <c r="L48" s="3"/>
      <c r="O48" s="3"/>
      <c r="P48" s="4"/>
      <c r="Q48" s="3"/>
      <c r="T48" s="3"/>
      <c r="U48" s="4"/>
      <c r="W48" s="3"/>
      <c r="X48" s="3"/>
    </row>
    <row r="49" spans="1:24" x14ac:dyDescent="0.2">
      <c r="A49" s="50"/>
      <c r="B49" s="3"/>
      <c r="C49" s="5"/>
      <c r="D49" s="6"/>
      <c r="E49" s="3"/>
      <c r="F49" s="4"/>
      <c r="G49" s="3"/>
      <c r="I49" s="6"/>
      <c r="J49" s="5"/>
      <c r="K49" s="4"/>
      <c r="L49" s="3"/>
      <c r="N49" s="6"/>
      <c r="O49" s="5"/>
      <c r="P49" s="4"/>
      <c r="Q49" s="3"/>
      <c r="R49" s="5"/>
      <c r="S49" s="6"/>
      <c r="T49" s="3"/>
      <c r="U49" s="4"/>
      <c r="W49" s="3"/>
      <c r="X49" s="3"/>
    </row>
    <row r="50" spans="1:24" x14ac:dyDescent="0.2">
      <c r="A50" s="50"/>
      <c r="B50" s="3"/>
      <c r="C50" s="3"/>
      <c r="D50" s="3"/>
      <c r="E50" s="3"/>
      <c r="F50" s="4"/>
      <c r="G50" s="3"/>
      <c r="H50" s="3"/>
      <c r="I50" s="3"/>
      <c r="J50" s="3"/>
      <c r="K50" s="4"/>
      <c r="L50" s="3"/>
      <c r="M50" s="3"/>
      <c r="N50" s="5"/>
      <c r="O50" s="5"/>
      <c r="P50" s="4"/>
      <c r="Q50" s="3"/>
      <c r="R50" s="5"/>
      <c r="S50" s="5"/>
      <c r="T50" s="3"/>
      <c r="U50" s="4"/>
      <c r="W50" s="3"/>
      <c r="X50" s="3"/>
    </row>
    <row r="51" spans="1:24" x14ac:dyDescent="0.2">
      <c r="A51" s="51"/>
      <c r="B51" s="7"/>
      <c r="C51" s="7"/>
      <c r="D51" s="7"/>
      <c r="E51" s="7"/>
      <c r="F51" s="8"/>
      <c r="G51" s="7"/>
      <c r="H51" s="7"/>
      <c r="I51" s="7"/>
      <c r="J51" s="7"/>
      <c r="K51" s="8"/>
      <c r="L51" s="7"/>
      <c r="M51" s="7"/>
      <c r="N51" s="7"/>
      <c r="O51" s="7"/>
      <c r="P51" s="8"/>
      <c r="Q51" s="7"/>
      <c r="R51" s="7"/>
      <c r="S51" s="7"/>
      <c r="T51" s="7"/>
      <c r="U51" s="8"/>
      <c r="W51" s="3"/>
      <c r="X51" s="3"/>
    </row>
    <row r="52" spans="1:24" x14ac:dyDescent="0.2">
      <c r="A52" s="49">
        <v>10</v>
      </c>
      <c r="B52" s="10"/>
      <c r="C52" s="10"/>
      <c r="D52" s="10"/>
      <c r="E52" s="10"/>
      <c r="F52" s="11"/>
      <c r="G52" s="10"/>
      <c r="H52" s="10"/>
      <c r="I52" s="10"/>
      <c r="J52" s="10"/>
      <c r="K52" s="11"/>
      <c r="L52" s="10"/>
      <c r="M52" s="10"/>
      <c r="N52" s="10"/>
      <c r="O52" s="10"/>
      <c r="P52" s="11"/>
      <c r="Q52" s="10"/>
      <c r="R52" s="10"/>
      <c r="S52" s="10"/>
      <c r="T52" s="10"/>
      <c r="U52" s="11"/>
      <c r="W52" s="3"/>
      <c r="X52" s="3"/>
    </row>
    <row r="53" spans="1:24" x14ac:dyDescent="0.2">
      <c r="A53" s="50"/>
      <c r="B53" s="3"/>
      <c r="C53" s="3"/>
      <c r="D53" s="5"/>
      <c r="E53" s="3"/>
      <c r="F53" s="4"/>
      <c r="G53" s="3"/>
      <c r="H53" s="5"/>
      <c r="I53" s="5"/>
      <c r="J53" s="3"/>
      <c r="K53" s="4"/>
      <c r="L53" s="3"/>
      <c r="N53" s="5"/>
      <c r="O53" s="5"/>
      <c r="P53" s="4"/>
      <c r="Q53" s="3"/>
      <c r="R53" s="3"/>
      <c r="U53" s="4"/>
      <c r="W53" s="3"/>
      <c r="X53" s="3"/>
    </row>
    <row r="54" spans="1:24" x14ac:dyDescent="0.2">
      <c r="A54" s="50"/>
      <c r="B54" s="3"/>
      <c r="C54" s="5"/>
      <c r="D54" s="6"/>
      <c r="E54" s="3"/>
      <c r="F54" s="4"/>
      <c r="G54" s="3"/>
      <c r="H54" s="5"/>
      <c r="I54" s="6"/>
      <c r="J54" s="5"/>
      <c r="K54" s="4"/>
      <c r="L54" s="3"/>
      <c r="N54" s="6"/>
      <c r="O54" s="5"/>
      <c r="P54" s="4"/>
      <c r="Q54" s="3"/>
      <c r="R54" s="5"/>
      <c r="S54" s="6"/>
      <c r="T54" s="5"/>
      <c r="U54" s="4"/>
      <c r="W54" s="3"/>
      <c r="X54" s="3"/>
    </row>
    <row r="55" spans="1:24" x14ac:dyDescent="0.2">
      <c r="A55" s="50"/>
      <c r="B55" s="3"/>
      <c r="C55" s="5"/>
      <c r="D55" s="5"/>
      <c r="E55" s="3"/>
      <c r="F55" s="4"/>
      <c r="G55" s="3"/>
      <c r="J55" s="3"/>
      <c r="K55" s="4"/>
      <c r="L55" s="3"/>
      <c r="N55" s="5"/>
      <c r="O55" s="3"/>
      <c r="P55" s="4"/>
      <c r="Q55" s="3"/>
      <c r="S55" s="5"/>
      <c r="T55" s="5"/>
      <c r="U55" s="4"/>
      <c r="W55" s="3"/>
      <c r="X55" s="3"/>
    </row>
    <row r="56" spans="1:24" x14ac:dyDescent="0.2">
      <c r="A56" s="51"/>
      <c r="B56" s="7"/>
      <c r="C56" s="7"/>
      <c r="D56" s="7"/>
      <c r="E56" s="7"/>
      <c r="F56" s="8"/>
      <c r="G56" s="7"/>
      <c r="H56" s="7"/>
      <c r="I56" s="7"/>
      <c r="J56" s="7"/>
      <c r="K56" s="8"/>
      <c r="L56" s="7"/>
      <c r="M56" s="7"/>
      <c r="N56" s="7"/>
      <c r="O56" s="7"/>
      <c r="P56" s="8"/>
      <c r="Q56" s="7"/>
      <c r="R56" s="7"/>
      <c r="S56" s="7"/>
      <c r="T56" s="7"/>
      <c r="U56" s="8"/>
      <c r="W56" s="3"/>
      <c r="X56" s="3"/>
    </row>
    <row r="57" spans="1:24" x14ac:dyDescent="0.2">
      <c r="A57" s="49">
        <v>11</v>
      </c>
      <c r="B57" s="10"/>
      <c r="C57" s="10"/>
      <c r="D57" s="10"/>
      <c r="E57" s="10"/>
      <c r="F57" s="11"/>
      <c r="G57" s="10"/>
      <c r="H57" s="10"/>
      <c r="I57" s="10"/>
      <c r="J57" s="10"/>
      <c r="K57" s="11"/>
      <c r="L57" s="10"/>
      <c r="M57" s="10"/>
      <c r="N57" s="10"/>
      <c r="O57" s="10"/>
      <c r="P57" s="11"/>
      <c r="Q57" s="10"/>
      <c r="R57" s="10"/>
      <c r="S57" s="10"/>
      <c r="T57" s="10"/>
      <c r="U57" s="11"/>
      <c r="W57" s="3"/>
      <c r="X57" s="3"/>
    </row>
    <row r="58" spans="1:24" x14ac:dyDescent="0.2">
      <c r="A58" s="50"/>
      <c r="B58" s="3"/>
      <c r="C58" s="5"/>
      <c r="D58" s="5"/>
      <c r="E58" s="5"/>
      <c r="F58" s="4"/>
      <c r="G58" s="3"/>
      <c r="I58" s="5"/>
      <c r="J58" s="5"/>
      <c r="K58" s="4"/>
      <c r="L58" s="3"/>
      <c r="P58" s="4"/>
      <c r="Q58" s="3"/>
      <c r="R58" s="5"/>
      <c r="S58" s="5"/>
      <c r="U58" s="4"/>
      <c r="W58" s="3"/>
      <c r="X58" s="3"/>
    </row>
    <row r="59" spans="1:24" x14ac:dyDescent="0.2">
      <c r="A59" s="50"/>
      <c r="B59" s="3"/>
      <c r="C59" s="5"/>
      <c r="D59" s="6"/>
      <c r="E59" s="5"/>
      <c r="F59" s="4"/>
      <c r="G59" s="3"/>
      <c r="I59" s="6"/>
      <c r="J59" s="5"/>
      <c r="K59" s="4"/>
      <c r="L59" s="3"/>
      <c r="M59" s="5"/>
      <c r="N59" s="6"/>
      <c r="O59" s="5"/>
      <c r="P59" s="4"/>
      <c r="Q59" s="3"/>
      <c r="R59" s="5"/>
      <c r="S59" s="6"/>
      <c r="U59" s="4"/>
      <c r="W59" s="3"/>
      <c r="X59" s="3"/>
    </row>
    <row r="60" spans="1:24" x14ac:dyDescent="0.2">
      <c r="A60" s="50"/>
      <c r="B60" s="3"/>
      <c r="C60" s="3"/>
      <c r="D60" s="3"/>
      <c r="E60" s="3"/>
      <c r="F60" s="4"/>
      <c r="G60" s="3"/>
      <c r="H60" s="3"/>
      <c r="I60" s="5"/>
      <c r="J60" s="5"/>
      <c r="K60" s="4"/>
      <c r="L60" s="3"/>
      <c r="M60" s="5"/>
      <c r="N60" s="5"/>
      <c r="O60" s="5"/>
      <c r="P60" s="4"/>
      <c r="Q60" s="3"/>
      <c r="R60" s="5"/>
      <c r="S60" s="5"/>
      <c r="T60" s="3"/>
      <c r="U60" s="4"/>
      <c r="W60" s="3"/>
      <c r="X60" s="3"/>
    </row>
    <row r="61" spans="1:24" x14ac:dyDescent="0.2">
      <c r="A61" s="51"/>
      <c r="B61" s="7"/>
      <c r="C61" s="7"/>
      <c r="D61" s="7"/>
      <c r="E61" s="7"/>
      <c r="F61" s="8"/>
      <c r="G61" s="7"/>
      <c r="H61" s="7"/>
      <c r="I61" s="7"/>
      <c r="J61" s="7"/>
      <c r="K61" s="8"/>
      <c r="L61" s="7"/>
      <c r="M61" s="7"/>
      <c r="N61" s="7"/>
      <c r="O61" s="7"/>
      <c r="P61" s="8"/>
      <c r="Q61" s="7"/>
      <c r="R61" s="7"/>
      <c r="S61" s="7"/>
      <c r="T61" s="7"/>
      <c r="U61" s="8"/>
      <c r="W61" s="3"/>
      <c r="X61" s="3"/>
    </row>
    <row r="62" spans="1:24" x14ac:dyDescent="0.2">
      <c r="A62" s="49">
        <v>12</v>
      </c>
      <c r="B62" s="10"/>
      <c r="C62" s="10"/>
      <c r="D62" s="10"/>
      <c r="E62" s="10"/>
      <c r="F62" s="11"/>
      <c r="G62" s="10"/>
      <c r="H62" s="10"/>
      <c r="I62" s="10"/>
      <c r="J62" s="10"/>
      <c r="K62" s="11"/>
      <c r="L62" s="10"/>
      <c r="M62" s="10"/>
      <c r="N62" s="10"/>
      <c r="O62" s="10"/>
      <c r="P62" s="11"/>
      <c r="Q62" s="10"/>
      <c r="R62" s="10"/>
      <c r="S62" s="5"/>
      <c r="T62" s="12"/>
      <c r="U62" s="11"/>
      <c r="W62" s="3"/>
      <c r="X62" s="3"/>
    </row>
    <row r="63" spans="1:24" x14ac:dyDescent="0.2">
      <c r="A63" s="50"/>
      <c r="B63" s="3"/>
      <c r="F63" s="4"/>
      <c r="G63" s="3"/>
      <c r="K63" s="4"/>
      <c r="L63" s="5"/>
      <c r="N63" s="5"/>
      <c r="P63" s="4"/>
      <c r="Q63" s="3"/>
      <c r="S63" s="5"/>
      <c r="U63" s="4"/>
      <c r="W63" s="3"/>
      <c r="X63" s="3"/>
    </row>
    <row r="64" spans="1:24" x14ac:dyDescent="0.2">
      <c r="A64" s="50"/>
      <c r="B64" s="3"/>
      <c r="D64" s="6"/>
      <c r="E64" s="5"/>
      <c r="F64" s="12"/>
      <c r="G64" s="3"/>
      <c r="H64" s="5"/>
      <c r="I64" s="6"/>
      <c r="L64" s="5"/>
      <c r="M64" s="5"/>
      <c r="N64" s="6"/>
      <c r="Q64" s="3"/>
      <c r="S64" s="6"/>
      <c r="T64" s="5"/>
      <c r="W64" s="3"/>
      <c r="X64" s="3"/>
    </row>
    <row r="65" spans="1:24" x14ac:dyDescent="0.2">
      <c r="A65" s="50"/>
      <c r="B65" s="3"/>
      <c r="C65" s="3"/>
      <c r="D65" s="5"/>
      <c r="E65" s="3"/>
      <c r="F65" s="12"/>
      <c r="G65" s="3"/>
      <c r="H65" s="3"/>
      <c r="I65" s="5"/>
      <c r="L65" s="3"/>
      <c r="M65" s="3"/>
      <c r="O65" s="3"/>
      <c r="Q65" s="3"/>
      <c r="R65" s="3"/>
      <c r="T65" s="3"/>
      <c r="W65" s="3"/>
      <c r="X65" s="3"/>
    </row>
    <row r="66" spans="1:24" x14ac:dyDescent="0.2">
      <c r="A66" s="51"/>
      <c r="B66" s="7"/>
      <c r="C66" s="7"/>
      <c r="D66" s="7"/>
      <c r="E66" s="7"/>
      <c r="F66" s="8"/>
      <c r="G66" s="7"/>
      <c r="H66" s="5"/>
      <c r="I66" s="5"/>
      <c r="J66" s="7"/>
      <c r="K66" s="8"/>
      <c r="L66" s="7"/>
      <c r="M66" s="7"/>
      <c r="N66" s="7"/>
      <c r="O66" s="7"/>
      <c r="P66" s="8"/>
      <c r="Q66" s="7"/>
      <c r="R66" s="7"/>
      <c r="S66" s="7"/>
      <c r="T66" s="7"/>
      <c r="U66" s="8"/>
      <c r="W66" s="3"/>
      <c r="X66" s="3"/>
    </row>
    <row r="67" spans="1:24" x14ac:dyDescent="0.2">
      <c r="A67" s="49">
        <v>13</v>
      </c>
      <c r="B67" s="10"/>
      <c r="C67" s="10"/>
      <c r="D67" s="10"/>
      <c r="E67" s="10"/>
      <c r="F67" s="11"/>
      <c r="G67" s="10"/>
      <c r="H67" s="10"/>
      <c r="I67" s="10"/>
      <c r="J67" s="10"/>
      <c r="K67" s="11"/>
      <c r="L67" s="10"/>
      <c r="M67" s="10"/>
      <c r="N67" s="10"/>
      <c r="O67" s="10"/>
      <c r="P67" s="11"/>
      <c r="Q67" s="10"/>
      <c r="R67" s="10"/>
      <c r="S67" s="10"/>
      <c r="T67" s="10"/>
      <c r="U67" s="11"/>
      <c r="W67" s="3"/>
      <c r="X67" s="3"/>
    </row>
    <row r="68" spans="1:24" x14ac:dyDescent="0.2">
      <c r="A68" s="50"/>
      <c r="B68" s="3"/>
      <c r="C68" s="5"/>
      <c r="D68" s="5"/>
      <c r="E68" s="5"/>
      <c r="F68" s="4"/>
      <c r="G68" s="3"/>
      <c r="H68" s="5"/>
      <c r="I68" s="5"/>
      <c r="J68" s="5"/>
      <c r="K68" s="4"/>
      <c r="L68" s="3"/>
      <c r="M68" s="5"/>
      <c r="N68" s="5"/>
      <c r="O68" s="5"/>
      <c r="P68" s="4"/>
      <c r="Q68" s="3"/>
      <c r="R68" s="5"/>
      <c r="S68" s="5"/>
      <c r="T68" s="5"/>
      <c r="U68" s="4"/>
      <c r="W68" s="3"/>
      <c r="X68" s="3"/>
    </row>
    <row r="69" spans="1:24" x14ac:dyDescent="0.2">
      <c r="A69" s="50"/>
      <c r="B69" s="3"/>
      <c r="C69" s="5"/>
      <c r="D69" s="6"/>
      <c r="E69" s="5"/>
      <c r="F69" s="4"/>
      <c r="G69" s="3"/>
      <c r="H69" s="5"/>
      <c r="I69" s="6"/>
      <c r="J69" s="5"/>
      <c r="K69" s="4"/>
      <c r="L69" s="3"/>
      <c r="M69" s="5"/>
      <c r="N69" s="6"/>
      <c r="O69" s="5"/>
      <c r="P69" s="4"/>
      <c r="Q69" s="3"/>
      <c r="R69" s="5"/>
      <c r="S69" s="6"/>
      <c r="T69" s="5"/>
      <c r="U69" s="4"/>
      <c r="W69" s="3"/>
      <c r="X69" s="3"/>
    </row>
    <row r="70" spans="1:24" x14ac:dyDescent="0.2">
      <c r="A70" s="50"/>
      <c r="B70" s="3"/>
      <c r="C70" s="5"/>
      <c r="D70" s="5"/>
      <c r="E70" s="5"/>
      <c r="F70" s="4"/>
      <c r="G70" s="3"/>
      <c r="H70" s="5"/>
      <c r="I70" s="5"/>
      <c r="J70" s="5"/>
      <c r="K70" s="4"/>
      <c r="L70" s="3"/>
      <c r="M70" s="5"/>
      <c r="N70" s="5"/>
      <c r="O70" s="5"/>
      <c r="P70" s="4"/>
      <c r="Q70" s="3"/>
      <c r="R70" s="5"/>
      <c r="S70" s="5"/>
      <c r="T70" s="5"/>
      <c r="U70" s="4"/>
      <c r="W70" s="3"/>
      <c r="X70" s="3"/>
    </row>
    <row r="71" spans="1:24" x14ac:dyDescent="0.2">
      <c r="A71" s="51"/>
      <c r="B71" s="7"/>
      <c r="C71" s="7"/>
      <c r="D71" s="7"/>
      <c r="E71" s="7"/>
      <c r="F71" s="8"/>
      <c r="G71" s="7"/>
      <c r="H71" s="7"/>
      <c r="I71" s="7"/>
      <c r="J71" s="7"/>
      <c r="K71" s="8"/>
      <c r="L71" s="7"/>
      <c r="M71" s="7"/>
      <c r="N71" s="7"/>
      <c r="O71" s="7"/>
      <c r="P71" s="8"/>
      <c r="Q71" s="7"/>
      <c r="R71" s="7"/>
      <c r="S71" s="7"/>
      <c r="T71" s="7"/>
      <c r="U71" s="8"/>
      <c r="W71" s="3"/>
      <c r="X71" s="3"/>
    </row>
  </sheetData>
  <mergeCells count="14">
    <mergeCell ref="A62:A66"/>
    <mergeCell ref="A67:A71"/>
    <mergeCell ref="A1:A5"/>
    <mergeCell ref="A6:A10"/>
    <mergeCell ref="A11:A16"/>
    <mergeCell ref="A17:A21"/>
    <mergeCell ref="A22:A26"/>
    <mergeCell ref="A27:A31"/>
    <mergeCell ref="A32:A36"/>
    <mergeCell ref="A37:A41"/>
    <mergeCell ref="A42:A46"/>
    <mergeCell ref="A47:A51"/>
    <mergeCell ref="A52:A56"/>
    <mergeCell ref="A57:A61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  <pageSetUpPr fitToPage="1"/>
  </sheetPr>
  <dimension ref="A1:AC1000"/>
  <sheetViews>
    <sheetView workbookViewId="0">
      <pane ySplit="1" topLeftCell="A20" activePane="bottomLeft" state="frozen"/>
      <selection pane="bottomLeft" activeCell="I16" sqref="I16"/>
    </sheetView>
  </sheetViews>
  <sheetFormatPr defaultColWidth="12.5703125" defaultRowHeight="15.75" customHeight="1" x14ac:dyDescent="0.2"/>
  <cols>
    <col min="1" max="1" width="10.85546875" customWidth="1"/>
    <col min="2" max="2" width="19.140625" customWidth="1"/>
    <col min="3" max="3" width="37.5703125" customWidth="1"/>
    <col min="4" max="5" width="10.28515625" customWidth="1"/>
    <col min="6" max="6" width="6.42578125" customWidth="1"/>
    <col min="7" max="7" width="22.42578125" customWidth="1"/>
    <col min="8" max="8" width="6.85546875" customWidth="1"/>
    <col min="9" max="11" width="13.5703125" customWidth="1"/>
    <col min="12" max="12" width="82.140625" style="41" customWidth="1"/>
    <col min="13" max="29" width="13.5703125" customWidth="1"/>
  </cols>
  <sheetData>
    <row r="1" spans="1:29" ht="25.5" x14ac:dyDescent="0.2">
      <c r="A1" s="13" t="s">
        <v>122</v>
      </c>
      <c r="B1" s="13" t="s">
        <v>123</v>
      </c>
      <c r="C1" s="13" t="s">
        <v>124</v>
      </c>
      <c r="D1" s="13" t="s">
        <v>125</v>
      </c>
      <c r="E1" s="13" t="s">
        <v>126</v>
      </c>
      <c r="F1" s="13" t="s">
        <v>127</v>
      </c>
      <c r="G1" s="13" t="s">
        <v>128</v>
      </c>
      <c r="H1" s="13" t="s">
        <v>3</v>
      </c>
      <c r="I1" s="13" t="s">
        <v>129</v>
      </c>
      <c r="J1" s="13" t="s">
        <v>130</v>
      </c>
      <c r="K1" s="13" t="s">
        <v>131</v>
      </c>
      <c r="L1" s="27" t="s">
        <v>367</v>
      </c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</row>
    <row r="2" spans="1:29" ht="12.75" x14ac:dyDescent="0.2">
      <c r="A2" s="14" t="s">
        <v>132</v>
      </c>
      <c r="B2" s="14" t="s">
        <v>133</v>
      </c>
      <c r="C2" s="14" t="s">
        <v>134</v>
      </c>
      <c r="D2" s="14" t="s">
        <v>135</v>
      </c>
      <c r="E2" s="14" t="s">
        <v>135</v>
      </c>
      <c r="F2" s="14" t="s">
        <v>135</v>
      </c>
      <c r="G2" s="14" t="s">
        <v>135</v>
      </c>
      <c r="H2" s="14" t="s">
        <v>135</v>
      </c>
      <c r="I2" s="14">
        <v>5</v>
      </c>
      <c r="J2" s="14" t="s">
        <v>135</v>
      </c>
      <c r="K2" s="14" t="s">
        <v>135</v>
      </c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 spans="1:29" ht="12.75" x14ac:dyDescent="0.2">
      <c r="A3" s="14" t="s">
        <v>132</v>
      </c>
      <c r="B3" s="14" t="s">
        <v>136</v>
      </c>
      <c r="C3" s="14" t="s">
        <v>134</v>
      </c>
      <c r="D3" s="14" t="s">
        <v>135</v>
      </c>
      <c r="E3" s="14" t="s">
        <v>135</v>
      </c>
      <c r="F3" s="14" t="s">
        <v>135</v>
      </c>
      <c r="G3" s="14" t="s">
        <v>137</v>
      </c>
      <c r="H3" s="14" t="s">
        <v>135</v>
      </c>
      <c r="I3" s="14">
        <v>10</v>
      </c>
      <c r="J3" s="14" t="s">
        <v>135</v>
      </c>
      <c r="K3" s="14" t="s">
        <v>135</v>
      </c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 ht="12.75" x14ac:dyDescent="0.2">
      <c r="A4" s="14" t="s">
        <v>132</v>
      </c>
      <c r="B4" s="14" t="s">
        <v>138</v>
      </c>
      <c r="C4" s="14" t="s">
        <v>134</v>
      </c>
      <c r="D4" s="14" t="s">
        <v>135</v>
      </c>
      <c r="E4" s="14" t="s">
        <v>135</v>
      </c>
      <c r="F4" s="14" t="s">
        <v>135</v>
      </c>
      <c r="G4" s="14" t="s">
        <v>139</v>
      </c>
      <c r="H4" s="14" t="s">
        <v>135</v>
      </c>
      <c r="I4" s="14">
        <v>20</v>
      </c>
      <c r="J4" s="14" t="s">
        <v>135</v>
      </c>
      <c r="K4" s="14" t="s">
        <v>135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ht="85.5" customHeight="1" x14ac:dyDescent="0.2">
      <c r="A5" s="14" t="s">
        <v>140</v>
      </c>
      <c r="B5" s="14" t="s">
        <v>141</v>
      </c>
      <c r="C5" s="14" t="s">
        <v>142</v>
      </c>
      <c r="D5" s="14">
        <v>20</v>
      </c>
      <c r="E5" s="14">
        <v>60</v>
      </c>
      <c r="F5" s="14">
        <v>100</v>
      </c>
      <c r="G5" s="14" t="s">
        <v>143</v>
      </c>
      <c r="H5" s="14" t="s">
        <v>144</v>
      </c>
      <c r="I5" s="14">
        <v>2500</v>
      </c>
      <c r="J5" s="14">
        <v>50</v>
      </c>
      <c r="K5" s="14" t="s">
        <v>145</v>
      </c>
      <c r="L5" s="37" t="s">
        <v>366</v>
      </c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ht="72" customHeight="1" x14ac:dyDescent="0.2">
      <c r="A6" s="14" t="s">
        <v>140</v>
      </c>
      <c r="B6" s="14" t="s">
        <v>146</v>
      </c>
      <c r="C6" s="14" t="s">
        <v>142</v>
      </c>
      <c r="D6" s="14">
        <v>40</v>
      </c>
      <c r="E6" s="14">
        <v>120</v>
      </c>
      <c r="F6" s="14">
        <v>200</v>
      </c>
      <c r="G6" s="14" t="s">
        <v>147</v>
      </c>
      <c r="H6" s="14" t="s">
        <v>148</v>
      </c>
      <c r="I6" s="14">
        <v>4000</v>
      </c>
      <c r="J6" s="14">
        <v>75</v>
      </c>
      <c r="K6" s="14" t="s">
        <v>149</v>
      </c>
      <c r="L6" s="37" t="s">
        <v>418</v>
      </c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 ht="85.5" customHeight="1" x14ac:dyDescent="0.2">
      <c r="A7" s="14" t="s">
        <v>140</v>
      </c>
      <c r="B7" s="14" t="s">
        <v>150</v>
      </c>
      <c r="C7" s="14" t="s">
        <v>142</v>
      </c>
      <c r="D7" s="14">
        <v>60</v>
      </c>
      <c r="E7" s="14">
        <v>180</v>
      </c>
      <c r="F7" s="14">
        <v>300</v>
      </c>
      <c r="G7" s="14" t="s">
        <v>151</v>
      </c>
      <c r="H7" s="14" t="s">
        <v>152</v>
      </c>
      <c r="I7" s="14">
        <v>7000</v>
      </c>
      <c r="J7" s="14">
        <v>100</v>
      </c>
      <c r="K7" s="37" t="s">
        <v>419</v>
      </c>
      <c r="L7" s="37" t="s">
        <v>420</v>
      </c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 ht="12.75" x14ac:dyDescent="0.2">
      <c r="A8" s="14" t="s">
        <v>153</v>
      </c>
      <c r="B8" s="14" t="s">
        <v>154</v>
      </c>
      <c r="C8" s="14" t="s">
        <v>155</v>
      </c>
      <c r="D8" s="14">
        <v>10</v>
      </c>
      <c r="E8" s="14">
        <v>50</v>
      </c>
      <c r="F8" s="14">
        <v>100</v>
      </c>
      <c r="G8" s="14" t="s">
        <v>135</v>
      </c>
      <c r="H8" s="14" t="s">
        <v>144</v>
      </c>
      <c r="I8" s="14">
        <v>2500</v>
      </c>
      <c r="J8" s="14">
        <v>25</v>
      </c>
      <c r="K8" s="14" t="s">
        <v>156</v>
      </c>
      <c r="L8" s="37" t="s">
        <v>368</v>
      </c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29" ht="70.5" customHeight="1" x14ac:dyDescent="0.2">
      <c r="A9" s="14" t="s">
        <v>153</v>
      </c>
      <c r="B9" s="14" t="s">
        <v>157</v>
      </c>
      <c r="C9" s="14" t="s">
        <v>155</v>
      </c>
      <c r="D9" s="14">
        <v>15</v>
      </c>
      <c r="E9" s="14">
        <v>75</v>
      </c>
      <c r="F9" s="14">
        <v>150</v>
      </c>
      <c r="G9" s="14" t="s">
        <v>158</v>
      </c>
      <c r="H9" s="14" t="s">
        <v>148</v>
      </c>
      <c r="I9" s="14">
        <v>4000</v>
      </c>
      <c r="J9" s="14">
        <v>35</v>
      </c>
      <c r="K9" s="14" t="s">
        <v>159</v>
      </c>
      <c r="L9" s="37" t="s">
        <v>415</v>
      </c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29" ht="59.25" customHeight="1" x14ac:dyDescent="0.2">
      <c r="A10" s="14" t="s">
        <v>153</v>
      </c>
      <c r="B10" s="14" t="s">
        <v>160</v>
      </c>
      <c r="C10" s="14" t="s">
        <v>155</v>
      </c>
      <c r="D10" s="14">
        <v>20</v>
      </c>
      <c r="E10" s="14">
        <v>100</v>
      </c>
      <c r="F10" s="14">
        <v>200</v>
      </c>
      <c r="G10" s="14" t="s">
        <v>161</v>
      </c>
      <c r="H10" s="14" t="s">
        <v>152</v>
      </c>
      <c r="I10" s="14">
        <v>7000</v>
      </c>
      <c r="J10" s="14">
        <v>45</v>
      </c>
      <c r="K10" s="14" t="s">
        <v>162</v>
      </c>
      <c r="L10" s="37" t="s">
        <v>416</v>
      </c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 ht="12.75" x14ac:dyDescent="0.2">
      <c r="A11" s="14" t="s">
        <v>163</v>
      </c>
      <c r="B11" s="14" t="s">
        <v>164</v>
      </c>
      <c r="C11" s="14" t="s">
        <v>165</v>
      </c>
      <c r="D11" s="14">
        <v>24</v>
      </c>
      <c r="E11" s="14">
        <v>64</v>
      </c>
      <c r="F11" s="14">
        <v>80</v>
      </c>
      <c r="G11" s="14" t="s">
        <v>166</v>
      </c>
      <c r="H11" s="14" t="s">
        <v>167</v>
      </c>
      <c r="I11" s="14">
        <v>500</v>
      </c>
      <c r="J11" s="14">
        <v>10</v>
      </c>
      <c r="K11" s="14" t="s">
        <v>145</v>
      </c>
      <c r="L11" s="37" t="s">
        <v>369</v>
      </c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spans="1:29" ht="12.75" x14ac:dyDescent="0.2">
      <c r="A12" s="14" t="s">
        <v>163</v>
      </c>
      <c r="B12" s="14" t="s">
        <v>168</v>
      </c>
      <c r="C12" s="14" t="s">
        <v>165</v>
      </c>
      <c r="D12" s="14">
        <v>48</v>
      </c>
      <c r="E12" s="14">
        <v>128</v>
      </c>
      <c r="F12" s="14">
        <v>160</v>
      </c>
      <c r="G12" s="14" t="s">
        <v>169</v>
      </c>
      <c r="H12" s="14" t="s">
        <v>167</v>
      </c>
      <c r="I12" s="14">
        <v>1500</v>
      </c>
      <c r="J12" s="14">
        <v>15</v>
      </c>
      <c r="K12" s="14" t="s">
        <v>145</v>
      </c>
      <c r="L12" s="41" t="s">
        <v>370</v>
      </c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spans="1:29" ht="12.75" x14ac:dyDescent="0.2">
      <c r="A13" s="14" t="s">
        <v>170</v>
      </c>
      <c r="B13" s="14" t="s">
        <v>171</v>
      </c>
      <c r="C13" s="14" t="s">
        <v>172</v>
      </c>
      <c r="D13" s="14">
        <v>20</v>
      </c>
      <c r="E13" s="14">
        <v>100</v>
      </c>
      <c r="F13" s="14">
        <v>200</v>
      </c>
      <c r="G13" s="14" t="s">
        <v>135</v>
      </c>
      <c r="H13" s="14" t="s">
        <v>144</v>
      </c>
      <c r="I13" s="14">
        <v>4000</v>
      </c>
      <c r="J13" s="14">
        <v>-3000</v>
      </c>
      <c r="K13" s="14" t="s">
        <v>173</v>
      </c>
      <c r="L13" s="37" t="s">
        <v>430</v>
      </c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spans="1:29" ht="27" x14ac:dyDescent="0.2">
      <c r="A14" s="14" t="s">
        <v>170</v>
      </c>
      <c r="B14" s="14" t="s">
        <v>174</v>
      </c>
      <c r="C14" s="14" t="s">
        <v>172</v>
      </c>
      <c r="D14" s="14">
        <v>30</v>
      </c>
      <c r="E14" s="14">
        <v>150</v>
      </c>
      <c r="F14" s="14">
        <v>300</v>
      </c>
      <c r="G14" s="14" t="s">
        <v>135</v>
      </c>
      <c r="H14" s="14" t="s">
        <v>152</v>
      </c>
      <c r="I14" s="14">
        <v>8000</v>
      </c>
      <c r="J14" s="14">
        <v>-7000</v>
      </c>
      <c r="K14" s="37" t="s">
        <v>431</v>
      </c>
      <c r="L14" s="37" t="s">
        <v>432</v>
      </c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spans="1:29" ht="27" x14ac:dyDescent="0.2">
      <c r="A15" s="14" t="s">
        <v>170</v>
      </c>
      <c r="B15" s="14" t="s">
        <v>175</v>
      </c>
      <c r="C15" s="14" t="s">
        <v>172</v>
      </c>
      <c r="D15" s="14">
        <v>40</v>
      </c>
      <c r="E15" s="14">
        <v>200</v>
      </c>
      <c r="F15" s="14">
        <v>400</v>
      </c>
      <c r="G15" s="14" t="s">
        <v>135</v>
      </c>
      <c r="H15" s="14" t="s">
        <v>176</v>
      </c>
      <c r="I15" s="14">
        <v>12000</v>
      </c>
      <c r="J15" s="14">
        <v>-12000</v>
      </c>
      <c r="K15" s="37" t="s">
        <v>433</v>
      </c>
      <c r="L15" s="37" t="s">
        <v>435</v>
      </c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 spans="1:29" ht="13.5" x14ac:dyDescent="0.2">
      <c r="A16" s="14" t="s">
        <v>177</v>
      </c>
      <c r="B16" s="14" t="s">
        <v>178</v>
      </c>
      <c r="C16" s="14" t="s">
        <v>179</v>
      </c>
      <c r="D16" s="14">
        <v>30</v>
      </c>
      <c r="E16" s="14">
        <v>60</v>
      </c>
      <c r="F16" s="14">
        <v>100</v>
      </c>
      <c r="G16" s="14" t="s">
        <v>180</v>
      </c>
      <c r="H16" s="14" t="s">
        <v>167</v>
      </c>
      <c r="I16" s="14">
        <v>2000</v>
      </c>
      <c r="J16" s="14">
        <v>30</v>
      </c>
      <c r="K16" s="37" t="s">
        <v>434</v>
      </c>
      <c r="L16" s="37" t="s">
        <v>369</v>
      </c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</row>
    <row r="17" spans="1:29" ht="12.75" x14ac:dyDescent="0.2">
      <c r="A17" s="14" t="s">
        <v>177</v>
      </c>
      <c r="B17" s="14" t="s">
        <v>181</v>
      </c>
      <c r="C17" s="14" t="s">
        <v>179</v>
      </c>
      <c r="D17" s="14">
        <v>36</v>
      </c>
      <c r="E17" s="14">
        <v>72</v>
      </c>
      <c r="F17" s="14">
        <v>120</v>
      </c>
      <c r="G17" s="14" t="s">
        <v>182</v>
      </c>
      <c r="H17" s="14" t="s">
        <v>167</v>
      </c>
      <c r="I17" s="14">
        <v>3500</v>
      </c>
      <c r="J17" s="14">
        <v>50</v>
      </c>
      <c r="K17" s="14" t="s">
        <v>145</v>
      </c>
      <c r="L17" s="37" t="s">
        <v>369</v>
      </c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</row>
    <row r="18" spans="1:29" ht="71.25" customHeight="1" x14ac:dyDescent="0.2">
      <c r="A18" s="14" t="s">
        <v>183</v>
      </c>
      <c r="B18" s="14" t="s">
        <v>184</v>
      </c>
      <c r="C18" s="14" t="s">
        <v>185</v>
      </c>
      <c r="D18" s="14">
        <v>30</v>
      </c>
      <c r="E18" s="14">
        <v>60</v>
      </c>
      <c r="F18" s="14">
        <v>100</v>
      </c>
      <c r="G18" s="14" t="s">
        <v>186</v>
      </c>
      <c r="H18" s="14" t="s">
        <v>167</v>
      </c>
      <c r="I18" s="14">
        <v>1800</v>
      </c>
      <c r="J18" s="14">
        <v>40</v>
      </c>
      <c r="K18" s="14" t="s">
        <v>145</v>
      </c>
      <c r="L18" s="46" t="s">
        <v>369</v>
      </c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</row>
    <row r="19" spans="1:29" ht="114" customHeight="1" x14ac:dyDescent="0.2">
      <c r="A19" s="14" t="s">
        <v>183</v>
      </c>
      <c r="B19" s="14" t="s">
        <v>187</v>
      </c>
      <c r="C19" s="14" t="s">
        <v>185</v>
      </c>
      <c r="D19" s="14">
        <v>60</v>
      </c>
      <c r="E19" s="14">
        <v>120</v>
      </c>
      <c r="F19" s="14">
        <v>200</v>
      </c>
      <c r="G19" s="14" t="s">
        <v>188</v>
      </c>
      <c r="H19" s="14" t="s">
        <v>167</v>
      </c>
      <c r="I19" s="14">
        <v>3000</v>
      </c>
      <c r="J19" s="14">
        <v>60</v>
      </c>
      <c r="K19" s="14" t="s">
        <v>145</v>
      </c>
      <c r="L19" s="41" t="s">
        <v>370</v>
      </c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</row>
    <row r="20" spans="1:29" ht="12.75" x14ac:dyDescent="0.2">
      <c r="A20" s="14" t="s">
        <v>189</v>
      </c>
      <c r="B20" s="14" t="s">
        <v>190</v>
      </c>
      <c r="C20" s="14" t="s">
        <v>191</v>
      </c>
      <c r="D20" s="14" t="s">
        <v>135</v>
      </c>
      <c r="E20" s="14" t="s">
        <v>135</v>
      </c>
      <c r="F20" s="14" t="s">
        <v>135</v>
      </c>
      <c r="G20" s="14" t="s">
        <v>135</v>
      </c>
      <c r="H20" s="14" t="s">
        <v>144</v>
      </c>
      <c r="I20" s="14">
        <v>500</v>
      </c>
      <c r="J20" s="14">
        <v>0</v>
      </c>
      <c r="K20" s="14" t="s">
        <v>192</v>
      </c>
      <c r="L20" s="37" t="s">
        <v>371</v>
      </c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</row>
    <row r="21" spans="1:29" ht="12.75" x14ac:dyDescent="0.2">
      <c r="A21" s="14" t="s">
        <v>189</v>
      </c>
      <c r="B21" s="14" t="s">
        <v>193</v>
      </c>
      <c r="C21" s="14" t="s">
        <v>191</v>
      </c>
      <c r="D21" s="14" t="s">
        <v>135</v>
      </c>
      <c r="E21" s="14" t="s">
        <v>135</v>
      </c>
      <c r="F21" s="14" t="s">
        <v>135</v>
      </c>
      <c r="G21" s="14" t="s">
        <v>135</v>
      </c>
      <c r="H21" s="14" t="s">
        <v>152</v>
      </c>
      <c r="I21" s="14">
        <v>1500</v>
      </c>
      <c r="J21" s="14">
        <v>0</v>
      </c>
      <c r="K21" s="14" t="s">
        <v>192</v>
      </c>
      <c r="L21" s="37" t="s">
        <v>437</v>
      </c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</row>
    <row r="22" spans="1:29" ht="27" x14ac:dyDescent="0.2">
      <c r="A22" s="14" t="s">
        <v>189</v>
      </c>
      <c r="B22" s="14" t="s">
        <v>194</v>
      </c>
      <c r="C22" s="14" t="s">
        <v>191</v>
      </c>
      <c r="D22" s="14" t="s">
        <v>135</v>
      </c>
      <c r="E22" s="14" t="s">
        <v>135</v>
      </c>
      <c r="F22" s="14" t="s">
        <v>135</v>
      </c>
      <c r="G22" s="14" t="s">
        <v>135</v>
      </c>
      <c r="H22" s="14" t="s">
        <v>176</v>
      </c>
      <c r="I22" s="14">
        <v>2500</v>
      </c>
      <c r="J22" s="14">
        <v>0</v>
      </c>
      <c r="K22" s="37" t="s">
        <v>436</v>
      </c>
      <c r="L22" s="37" t="s">
        <v>438</v>
      </c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</row>
    <row r="23" spans="1:29" ht="12.75" x14ac:dyDescent="0.2">
      <c r="A23" s="14" t="s">
        <v>189</v>
      </c>
      <c r="B23" s="14" t="s">
        <v>195</v>
      </c>
      <c r="C23" s="14" t="s">
        <v>196</v>
      </c>
      <c r="D23" s="14" t="s">
        <v>135</v>
      </c>
      <c r="E23" s="14" t="s">
        <v>135</v>
      </c>
      <c r="F23" s="14" t="s">
        <v>135</v>
      </c>
      <c r="G23" s="14" t="s">
        <v>135</v>
      </c>
      <c r="H23" s="14" t="s">
        <v>144</v>
      </c>
      <c r="I23" s="14">
        <v>700</v>
      </c>
      <c r="J23" s="14">
        <v>20</v>
      </c>
      <c r="K23" s="14" t="s">
        <v>192</v>
      </c>
      <c r="L23" s="37" t="s">
        <v>371</v>
      </c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</row>
    <row r="24" spans="1:29" ht="12.75" x14ac:dyDescent="0.2">
      <c r="A24" s="14" t="s">
        <v>189</v>
      </c>
      <c r="B24" s="14" t="s">
        <v>197</v>
      </c>
      <c r="C24" s="14" t="s">
        <v>196</v>
      </c>
      <c r="D24" s="14" t="s">
        <v>135</v>
      </c>
      <c r="E24" s="14" t="s">
        <v>135</v>
      </c>
      <c r="F24" s="14" t="s">
        <v>135</v>
      </c>
      <c r="G24" s="14" t="s">
        <v>135</v>
      </c>
      <c r="H24" s="14" t="s">
        <v>152</v>
      </c>
      <c r="I24" s="14">
        <v>1800</v>
      </c>
      <c r="J24" s="14">
        <v>30</v>
      </c>
      <c r="K24" s="14" t="s">
        <v>192</v>
      </c>
      <c r="L24" s="37" t="s">
        <v>437</v>
      </c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</row>
    <row r="25" spans="1:29" ht="27" x14ac:dyDescent="0.2">
      <c r="A25" s="14" t="s">
        <v>189</v>
      </c>
      <c r="B25" s="14" t="s">
        <v>198</v>
      </c>
      <c r="C25" s="14" t="s">
        <v>196</v>
      </c>
      <c r="D25" s="14" t="s">
        <v>135</v>
      </c>
      <c r="E25" s="14" t="s">
        <v>135</v>
      </c>
      <c r="F25" s="14" t="s">
        <v>135</v>
      </c>
      <c r="G25" s="14" t="s">
        <v>135</v>
      </c>
      <c r="H25" s="14" t="s">
        <v>176</v>
      </c>
      <c r="I25" s="14">
        <v>3000</v>
      </c>
      <c r="J25" s="14">
        <v>40</v>
      </c>
      <c r="K25" s="37" t="s">
        <v>436</v>
      </c>
      <c r="L25" s="37" t="s">
        <v>438</v>
      </c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</row>
    <row r="26" spans="1:29" ht="12.75" x14ac:dyDescent="0.2">
      <c r="A26" s="14" t="s">
        <v>189</v>
      </c>
      <c r="B26" s="14" t="s">
        <v>199</v>
      </c>
      <c r="C26" s="15" t="s">
        <v>200</v>
      </c>
      <c r="D26" s="14" t="s">
        <v>135</v>
      </c>
      <c r="E26" s="14" t="s">
        <v>135</v>
      </c>
      <c r="F26" s="14" t="s">
        <v>135</v>
      </c>
      <c r="G26" s="14" t="s">
        <v>135</v>
      </c>
      <c r="H26" s="14" t="s">
        <v>144</v>
      </c>
      <c r="I26" s="14">
        <v>700</v>
      </c>
      <c r="J26" s="14">
        <v>0</v>
      </c>
      <c r="K26" s="14" t="s">
        <v>192</v>
      </c>
      <c r="L26" s="37" t="s">
        <v>371</v>
      </c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</row>
    <row r="27" spans="1:29" ht="12.75" x14ac:dyDescent="0.2">
      <c r="A27" s="14" t="s">
        <v>189</v>
      </c>
      <c r="B27" s="14" t="s">
        <v>201</v>
      </c>
      <c r="C27" s="15" t="s">
        <v>200</v>
      </c>
      <c r="D27" s="14" t="s">
        <v>135</v>
      </c>
      <c r="E27" s="14" t="s">
        <v>135</v>
      </c>
      <c r="F27" s="14" t="s">
        <v>135</v>
      </c>
      <c r="G27" s="14" t="s">
        <v>135</v>
      </c>
      <c r="H27" s="14" t="s">
        <v>152</v>
      </c>
      <c r="I27" s="14">
        <v>1800</v>
      </c>
      <c r="J27" s="14">
        <v>0</v>
      </c>
      <c r="K27" s="14" t="s">
        <v>192</v>
      </c>
      <c r="L27" s="37" t="s">
        <v>437</v>
      </c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</row>
    <row r="28" spans="1:29" ht="27" x14ac:dyDescent="0.2">
      <c r="A28" s="14" t="s">
        <v>189</v>
      </c>
      <c r="B28" s="14" t="s">
        <v>202</v>
      </c>
      <c r="C28" s="15" t="s">
        <v>200</v>
      </c>
      <c r="D28" s="14" t="s">
        <v>135</v>
      </c>
      <c r="E28" s="14" t="s">
        <v>135</v>
      </c>
      <c r="F28" s="14" t="s">
        <v>135</v>
      </c>
      <c r="G28" s="14" t="s">
        <v>135</v>
      </c>
      <c r="H28" s="14" t="s">
        <v>176</v>
      </c>
      <c r="I28" s="14">
        <v>3000</v>
      </c>
      <c r="J28" s="14">
        <v>0</v>
      </c>
      <c r="K28" s="37" t="s">
        <v>436</v>
      </c>
      <c r="L28" s="37" t="s">
        <v>438</v>
      </c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</row>
    <row r="29" spans="1:29" ht="69.75" customHeight="1" x14ac:dyDescent="0.2">
      <c r="A29" s="14" t="s">
        <v>203</v>
      </c>
      <c r="B29" s="14" t="s">
        <v>204</v>
      </c>
      <c r="C29" s="14" t="s">
        <v>205</v>
      </c>
      <c r="D29" s="14">
        <v>50</v>
      </c>
      <c r="E29" s="14">
        <v>100</v>
      </c>
      <c r="F29" s="14">
        <v>200</v>
      </c>
      <c r="G29" s="14" t="s">
        <v>206</v>
      </c>
      <c r="H29" s="14" t="s">
        <v>148</v>
      </c>
      <c r="I29" s="14">
        <v>2000</v>
      </c>
      <c r="J29" s="14">
        <v>30</v>
      </c>
      <c r="K29" s="14" t="s">
        <v>207</v>
      </c>
      <c r="L29" s="37" t="s">
        <v>422</v>
      </c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</row>
    <row r="30" spans="1:29" ht="68.25" customHeight="1" x14ac:dyDescent="0.2">
      <c r="A30" s="14" t="s">
        <v>203</v>
      </c>
      <c r="B30" s="14" t="s">
        <v>208</v>
      </c>
      <c r="C30" s="14" t="s">
        <v>205</v>
      </c>
      <c r="D30" s="14">
        <v>75</v>
      </c>
      <c r="E30" s="14">
        <v>150</v>
      </c>
      <c r="F30" s="14">
        <v>300</v>
      </c>
      <c r="G30" s="14" t="s">
        <v>209</v>
      </c>
      <c r="H30" s="14" t="s">
        <v>148</v>
      </c>
      <c r="I30" s="14">
        <v>4000</v>
      </c>
      <c r="J30" s="14">
        <v>50</v>
      </c>
      <c r="K30" s="14" t="s">
        <v>207</v>
      </c>
      <c r="L30" s="37" t="s">
        <v>422</v>
      </c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</row>
    <row r="31" spans="1:29" ht="12.75" x14ac:dyDescent="0.2">
      <c r="A31" s="14" t="s">
        <v>210</v>
      </c>
      <c r="B31" s="14" t="s">
        <v>211</v>
      </c>
      <c r="C31" s="14" t="s">
        <v>212</v>
      </c>
      <c r="D31" s="14">
        <v>30</v>
      </c>
      <c r="E31" s="14">
        <v>60</v>
      </c>
      <c r="F31" s="14">
        <v>100</v>
      </c>
      <c r="G31" s="14" t="s">
        <v>213</v>
      </c>
      <c r="H31" s="14" t="s">
        <v>144</v>
      </c>
      <c r="I31" s="14">
        <v>2000</v>
      </c>
      <c r="J31" s="14">
        <v>10</v>
      </c>
      <c r="K31" s="14" t="s">
        <v>145</v>
      </c>
      <c r="L31" s="37" t="s">
        <v>423</v>
      </c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</row>
    <row r="32" spans="1:29" ht="13.5" x14ac:dyDescent="0.2">
      <c r="A32" s="14" t="s">
        <v>210</v>
      </c>
      <c r="B32" s="14" t="s">
        <v>214</v>
      </c>
      <c r="C32" s="14" t="s">
        <v>212</v>
      </c>
      <c r="D32" s="14">
        <v>36</v>
      </c>
      <c r="E32" s="14">
        <v>72</v>
      </c>
      <c r="F32" s="14">
        <v>120</v>
      </c>
      <c r="G32" s="14" t="s">
        <v>215</v>
      </c>
      <c r="H32" s="14" t="s">
        <v>148</v>
      </c>
      <c r="I32" s="14">
        <v>4000</v>
      </c>
      <c r="J32" s="14">
        <v>20</v>
      </c>
      <c r="K32" s="37" t="s">
        <v>428</v>
      </c>
      <c r="L32" s="37" t="s">
        <v>429</v>
      </c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</row>
    <row r="33" spans="1:29" ht="15" customHeight="1" x14ac:dyDescent="0.2">
      <c r="A33" s="14" t="s">
        <v>216</v>
      </c>
      <c r="B33" s="14" t="s">
        <v>217</v>
      </c>
      <c r="C33" s="27" t="s">
        <v>417</v>
      </c>
      <c r="D33" s="14">
        <v>25</v>
      </c>
      <c r="E33" s="14" t="s">
        <v>135</v>
      </c>
      <c r="F33" s="14">
        <v>100</v>
      </c>
      <c r="G33" s="14" t="s">
        <v>219</v>
      </c>
      <c r="H33" s="14" t="s">
        <v>220</v>
      </c>
      <c r="I33" s="14">
        <v>1200</v>
      </c>
      <c r="J33" s="14">
        <v>0</v>
      </c>
      <c r="K33" s="37" t="s">
        <v>427</v>
      </c>
      <c r="L33" s="37" t="s">
        <v>372</v>
      </c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</row>
    <row r="34" spans="1:29" ht="12.75" x14ac:dyDescent="0.2">
      <c r="A34" s="14" t="s">
        <v>216</v>
      </c>
      <c r="B34" s="14" t="s">
        <v>221</v>
      </c>
      <c r="C34" s="14" t="s">
        <v>218</v>
      </c>
      <c r="D34" s="14">
        <v>40</v>
      </c>
      <c r="E34" s="14" t="s">
        <v>135</v>
      </c>
      <c r="F34" s="14">
        <v>160</v>
      </c>
      <c r="G34" s="14" t="s">
        <v>222</v>
      </c>
      <c r="H34" s="14" t="s">
        <v>223</v>
      </c>
      <c r="I34" s="14">
        <v>2000</v>
      </c>
      <c r="J34" s="14">
        <v>0</v>
      </c>
      <c r="K34" s="14" t="s">
        <v>224</v>
      </c>
      <c r="L34" s="37" t="s">
        <v>421</v>
      </c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</row>
    <row r="35" spans="1:29" ht="87" customHeight="1" x14ac:dyDescent="0.2">
      <c r="A35" s="14" t="s">
        <v>225</v>
      </c>
      <c r="B35" s="14" t="s">
        <v>226</v>
      </c>
      <c r="C35" s="14" t="s">
        <v>227</v>
      </c>
      <c r="D35" s="14" t="s">
        <v>135</v>
      </c>
      <c r="E35" s="14">
        <v>70</v>
      </c>
      <c r="F35" s="14">
        <v>100</v>
      </c>
      <c r="G35" s="14" t="s">
        <v>228</v>
      </c>
      <c r="H35" s="14" t="s">
        <v>229</v>
      </c>
      <c r="I35" s="14">
        <v>700</v>
      </c>
      <c r="J35" s="14">
        <v>20</v>
      </c>
      <c r="K35" s="37" t="s">
        <v>424</v>
      </c>
      <c r="L35" s="37" t="s">
        <v>373</v>
      </c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</row>
    <row r="36" spans="1:29" ht="13.5" customHeight="1" x14ac:dyDescent="0.2">
      <c r="A36" s="14" t="s">
        <v>230</v>
      </c>
      <c r="B36" s="14" t="s">
        <v>231</v>
      </c>
      <c r="C36" s="14" t="s">
        <v>232</v>
      </c>
      <c r="D36" s="14" t="s">
        <v>135</v>
      </c>
      <c r="E36" s="14" t="s">
        <v>135</v>
      </c>
      <c r="F36" s="14" t="s">
        <v>135</v>
      </c>
      <c r="G36" s="14" t="s">
        <v>233</v>
      </c>
      <c r="H36" s="14" t="s">
        <v>148</v>
      </c>
      <c r="I36" s="14">
        <v>1200</v>
      </c>
      <c r="J36" s="14">
        <v>20</v>
      </c>
      <c r="K36" s="14" t="s">
        <v>207</v>
      </c>
      <c r="L36" s="37" t="s">
        <v>422</v>
      </c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</row>
    <row r="37" spans="1:29" ht="12.75" x14ac:dyDescent="0.2">
      <c r="A37" s="14" t="s">
        <v>230</v>
      </c>
      <c r="B37" s="14" t="s">
        <v>234</v>
      </c>
      <c r="C37" s="14" t="s">
        <v>232</v>
      </c>
      <c r="D37" s="14" t="s">
        <v>135</v>
      </c>
      <c r="E37" s="14" t="s">
        <v>135</v>
      </c>
      <c r="F37" s="14" t="s">
        <v>135</v>
      </c>
      <c r="G37" s="14" t="s">
        <v>235</v>
      </c>
      <c r="H37" s="14" t="s">
        <v>144</v>
      </c>
      <c r="I37" s="14">
        <v>1200</v>
      </c>
      <c r="J37" s="14">
        <v>0</v>
      </c>
      <c r="K37" s="14" t="s">
        <v>145</v>
      </c>
      <c r="L37" s="37" t="s">
        <v>423</v>
      </c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</row>
    <row r="38" spans="1:29" ht="12.75" x14ac:dyDescent="0.2">
      <c r="A38" s="14" t="s">
        <v>230</v>
      </c>
      <c r="B38" s="14" t="s">
        <v>236</v>
      </c>
      <c r="C38" s="14" t="s">
        <v>232</v>
      </c>
      <c r="D38" s="14" t="s">
        <v>135</v>
      </c>
      <c r="E38" s="14" t="s">
        <v>135</v>
      </c>
      <c r="F38" s="14" t="s">
        <v>135</v>
      </c>
      <c r="G38" s="14" t="s">
        <v>237</v>
      </c>
      <c r="H38" s="14" t="s">
        <v>148</v>
      </c>
      <c r="I38" s="14">
        <v>2000</v>
      </c>
      <c r="J38" s="14">
        <v>0</v>
      </c>
      <c r="K38" s="14" t="s">
        <v>207</v>
      </c>
      <c r="L38" s="37" t="s">
        <v>422</v>
      </c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</row>
    <row r="39" spans="1:29" ht="25.5" x14ac:dyDescent="0.2">
      <c r="A39" s="14" t="s">
        <v>230</v>
      </c>
      <c r="B39" s="14" t="s">
        <v>238</v>
      </c>
      <c r="C39" s="14" t="s">
        <v>232</v>
      </c>
      <c r="D39" s="14" t="s">
        <v>135</v>
      </c>
      <c r="E39" s="14" t="s">
        <v>135</v>
      </c>
      <c r="F39" s="14" t="s">
        <v>135</v>
      </c>
      <c r="G39" s="14" t="s">
        <v>239</v>
      </c>
      <c r="H39" s="14" t="s">
        <v>223</v>
      </c>
      <c r="I39" s="14">
        <v>3500</v>
      </c>
      <c r="J39" s="14">
        <v>20</v>
      </c>
      <c r="K39" s="14" t="s">
        <v>240</v>
      </c>
      <c r="L39" s="37" t="s">
        <v>374</v>
      </c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</row>
    <row r="40" spans="1:29" ht="54" x14ac:dyDescent="0.2">
      <c r="A40" s="14" t="s">
        <v>241</v>
      </c>
      <c r="B40" s="14" t="s">
        <v>241</v>
      </c>
      <c r="C40" s="14" t="s">
        <v>242</v>
      </c>
      <c r="D40" s="14" t="s">
        <v>135</v>
      </c>
      <c r="E40" s="14" t="s">
        <v>135</v>
      </c>
      <c r="F40" s="14" t="s">
        <v>135</v>
      </c>
      <c r="G40" s="14" t="s">
        <v>243</v>
      </c>
      <c r="H40" s="14" t="s">
        <v>229</v>
      </c>
      <c r="I40" s="14">
        <v>10</v>
      </c>
      <c r="J40" s="14">
        <v>0</v>
      </c>
      <c r="K40" s="37" t="s">
        <v>425</v>
      </c>
      <c r="L40" s="37" t="s">
        <v>375</v>
      </c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</row>
    <row r="41" spans="1:29" ht="13.5" x14ac:dyDescent="0.2">
      <c r="A41" s="14" t="s">
        <v>244</v>
      </c>
      <c r="B41" s="45" t="s">
        <v>426</v>
      </c>
      <c r="C41" s="14" t="s">
        <v>245</v>
      </c>
      <c r="D41" s="14" t="s">
        <v>135</v>
      </c>
      <c r="E41" s="14" t="s">
        <v>135</v>
      </c>
      <c r="F41" s="14" t="s">
        <v>135</v>
      </c>
      <c r="G41" s="14" t="s">
        <v>246</v>
      </c>
      <c r="H41" s="14" t="s">
        <v>135</v>
      </c>
      <c r="I41" s="14">
        <v>20</v>
      </c>
      <c r="J41" s="14">
        <v>1</v>
      </c>
      <c r="K41" s="14" t="s">
        <v>135</v>
      </c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</row>
    <row r="42" spans="1:29" ht="12.75" x14ac:dyDescent="0.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</row>
    <row r="43" spans="1:29" ht="12.75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spans="1:29" ht="12.75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spans="1:29" ht="12.75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spans="1:29" ht="12.75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spans="1:29" ht="12.75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spans="1:29" ht="12.75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spans="1:29" ht="12.75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spans="1:29" ht="12.75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spans="1:29" ht="12.75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spans="1:29" ht="12.75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spans="1:29" ht="12.75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spans="1:29" ht="12.75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spans="1:29" ht="12.75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</row>
    <row r="56" spans="1:29" ht="12.75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</row>
    <row r="57" spans="1:29" ht="12.75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</row>
    <row r="58" spans="1:29" ht="12.75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</row>
    <row r="59" spans="1:29" ht="12.75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</row>
    <row r="60" spans="1:29" ht="12.75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</row>
    <row r="61" spans="1:29" ht="12.75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</row>
    <row r="62" spans="1:29" ht="12.75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</row>
    <row r="63" spans="1:29" ht="12.75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spans="1:29" ht="12.75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spans="1:29" ht="12.75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spans="1:29" ht="12.75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spans="1:29" ht="12.75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spans="1:29" ht="12.75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spans="1:29" ht="12.75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spans="1:29" ht="12.75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spans="1:29" ht="12.75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 spans="1:29" ht="12.75" x14ac:dyDescent="0.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 spans="1:29" ht="12.75" x14ac:dyDescent="0.2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 spans="1:29" ht="12.75" x14ac:dyDescent="0.2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</row>
    <row r="75" spans="1:29" ht="12.75" x14ac:dyDescent="0.2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</row>
    <row r="76" spans="1:29" ht="12.75" x14ac:dyDescent="0.2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</row>
    <row r="77" spans="1:29" ht="12.75" x14ac:dyDescent="0.2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</row>
    <row r="78" spans="1:29" ht="12.75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</row>
    <row r="79" spans="1:29" ht="12.75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</row>
    <row r="80" spans="1:29" ht="12.75" x14ac:dyDescent="0.2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</row>
    <row r="81" spans="1:29" ht="12.75" x14ac:dyDescent="0.2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</row>
    <row r="82" spans="1:29" ht="12.75" x14ac:dyDescent="0.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</row>
    <row r="83" spans="1:29" ht="12.75" x14ac:dyDescent="0.2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</row>
    <row r="84" spans="1:29" ht="12.75" x14ac:dyDescent="0.2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</row>
    <row r="85" spans="1:29" ht="12.75" x14ac:dyDescent="0.2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</row>
    <row r="86" spans="1:29" ht="12.75" x14ac:dyDescent="0.2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</row>
    <row r="87" spans="1:29" ht="12.75" x14ac:dyDescent="0.2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</row>
    <row r="88" spans="1:29" ht="12.75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</row>
    <row r="89" spans="1:29" ht="12.75" x14ac:dyDescent="0.2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</row>
    <row r="90" spans="1:29" ht="12.75" x14ac:dyDescent="0.2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</row>
    <row r="91" spans="1:29" ht="12.75" x14ac:dyDescent="0.2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</row>
    <row r="92" spans="1:29" ht="12.75" x14ac:dyDescent="0.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</row>
    <row r="93" spans="1:29" ht="12.75" x14ac:dyDescent="0.2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</row>
    <row r="94" spans="1:29" ht="12.75" x14ac:dyDescent="0.2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</row>
    <row r="95" spans="1:29" ht="12.75" x14ac:dyDescent="0.2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</row>
    <row r="96" spans="1:29" ht="12.75" x14ac:dyDescent="0.2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</row>
    <row r="97" spans="1:29" ht="12.75" x14ac:dyDescent="0.2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</row>
    <row r="98" spans="1:29" ht="12.75" x14ac:dyDescent="0.2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</row>
    <row r="99" spans="1:29" ht="12.75" x14ac:dyDescent="0.2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</row>
    <row r="100" spans="1:29" ht="12.75" x14ac:dyDescent="0.2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</row>
    <row r="101" spans="1:29" ht="12.75" x14ac:dyDescent="0.2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</row>
    <row r="102" spans="1:29" ht="12.75" x14ac:dyDescent="0.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</row>
    <row r="103" spans="1:29" ht="12.75" x14ac:dyDescent="0.2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</row>
    <row r="104" spans="1:29" ht="12.75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</row>
    <row r="105" spans="1:29" ht="12.75" x14ac:dyDescent="0.2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</row>
    <row r="106" spans="1:29" ht="12.75" x14ac:dyDescent="0.2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</row>
    <row r="107" spans="1:29" ht="12.75" x14ac:dyDescent="0.2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</row>
    <row r="108" spans="1:29" ht="12.75" x14ac:dyDescent="0.2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</row>
    <row r="109" spans="1:29" ht="12.75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</row>
    <row r="110" spans="1:29" ht="12.75" x14ac:dyDescent="0.2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</row>
    <row r="111" spans="1:29" ht="12.75" x14ac:dyDescent="0.2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</row>
    <row r="112" spans="1:29" ht="12.75" x14ac:dyDescent="0.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</row>
    <row r="113" spans="1:29" ht="12.75" x14ac:dyDescent="0.2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</row>
    <row r="114" spans="1:29" ht="12.75" x14ac:dyDescent="0.2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</row>
    <row r="115" spans="1:29" ht="12.75" x14ac:dyDescent="0.2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</row>
    <row r="116" spans="1:29" ht="12.75" x14ac:dyDescent="0.2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</row>
    <row r="117" spans="1:29" ht="12.75" x14ac:dyDescent="0.2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</row>
    <row r="118" spans="1:29" ht="12.75" x14ac:dyDescent="0.2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</row>
    <row r="119" spans="1:29" ht="12.75" x14ac:dyDescent="0.2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</row>
    <row r="120" spans="1:29" ht="12.75" x14ac:dyDescent="0.2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</row>
    <row r="121" spans="1:29" ht="12.75" x14ac:dyDescent="0.2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</row>
    <row r="122" spans="1:29" ht="12.75" x14ac:dyDescent="0.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</row>
    <row r="123" spans="1:29" ht="12.75" x14ac:dyDescent="0.2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</row>
    <row r="124" spans="1:29" ht="12.75" x14ac:dyDescent="0.2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</row>
    <row r="125" spans="1:29" ht="12.75" x14ac:dyDescent="0.2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</row>
    <row r="126" spans="1:29" ht="12.75" x14ac:dyDescent="0.2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</row>
    <row r="127" spans="1:29" ht="12.75" x14ac:dyDescent="0.2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</row>
    <row r="128" spans="1:29" ht="12.75" x14ac:dyDescent="0.2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</row>
    <row r="129" spans="1:29" ht="12.75" x14ac:dyDescent="0.2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</row>
    <row r="130" spans="1:29" ht="12.75" x14ac:dyDescent="0.2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</row>
    <row r="131" spans="1:29" ht="12.75" x14ac:dyDescent="0.2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</row>
    <row r="132" spans="1:29" ht="12.75" x14ac:dyDescent="0.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</row>
    <row r="133" spans="1:29" ht="12.75" x14ac:dyDescent="0.2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</row>
    <row r="134" spans="1:29" ht="12.75" x14ac:dyDescent="0.2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</row>
    <row r="135" spans="1:29" ht="12.75" x14ac:dyDescent="0.2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</row>
    <row r="136" spans="1:29" ht="12.75" x14ac:dyDescent="0.2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</row>
    <row r="137" spans="1:29" ht="12.75" x14ac:dyDescent="0.2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</row>
    <row r="138" spans="1:29" ht="12.75" x14ac:dyDescent="0.2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</row>
    <row r="139" spans="1:29" ht="12.75" x14ac:dyDescent="0.2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</row>
    <row r="140" spans="1:29" ht="12.75" x14ac:dyDescent="0.2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</row>
    <row r="141" spans="1:29" ht="12.75" x14ac:dyDescent="0.2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</row>
    <row r="142" spans="1:29" ht="12.75" x14ac:dyDescent="0.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</row>
    <row r="143" spans="1:29" ht="12.75" x14ac:dyDescent="0.2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</row>
    <row r="144" spans="1:29" ht="12.75" x14ac:dyDescent="0.2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</row>
    <row r="145" spans="1:29" ht="12.75" x14ac:dyDescent="0.2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</row>
    <row r="146" spans="1:29" ht="12.75" x14ac:dyDescent="0.2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</row>
    <row r="147" spans="1:29" ht="12.75" x14ac:dyDescent="0.2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</row>
    <row r="148" spans="1:29" ht="12.75" x14ac:dyDescent="0.2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</row>
    <row r="149" spans="1:29" ht="12.75" x14ac:dyDescent="0.2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</row>
    <row r="150" spans="1:29" ht="12.75" x14ac:dyDescent="0.2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</row>
    <row r="151" spans="1:29" ht="12.75" x14ac:dyDescent="0.2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</row>
    <row r="152" spans="1:29" ht="12.75" x14ac:dyDescent="0.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</row>
    <row r="153" spans="1:29" ht="12.75" x14ac:dyDescent="0.2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</row>
    <row r="154" spans="1:29" ht="12.75" x14ac:dyDescent="0.2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</row>
    <row r="155" spans="1:29" ht="12.75" x14ac:dyDescent="0.2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</row>
    <row r="156" spans="1:29" ht="12.75" x14ac:dyDescent="0.2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</row>
    <row r="157" spans="1:29" ht="12.75" x14ac:dyDescent="0.2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</row>
    <row r="158" spans="1:29" ht="12.75" x14ac:dyDescent="0.2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</row>
    <row r="159" spans="1:29" ht="12.75" x14ac:dyDescent="0.2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</row>
    <row r="160" spans="1:29" ht="12.75" x14ac:dyDescent="0.2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</row>
    <row r="161" spans="1:29" ht="12.75" x14ac:dyDescent="0.2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</row>
    <row r="162" spans="1:29" ht="12.75" x14ac:dyDescent="0.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</row>
    <row r="163" spans="1:29" ht="12.75" x14ac:dyDescent="0.2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</row>
    <row r="164" spans="1:29" ht="12.75" x14ac:dyDescent="0.2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</row>
    <row r="165" spans="1:29" ht="12.75" x14ac:dyDescent="0.2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</row>
    <row r="166" spans="1:29" ht="12.75" x14ac:dyDescent="0.2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</row>
    <row r="167" spans="1:29" ht="12.75" x14ac:dyDescent="0.2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</row>
    <row r="168" spans="1:29" ht="12.75" x14ac:dyDescent="0.2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</row>
    <row r="169" spans="1:29" ht="12.75" x14ac:dyDescent="0.2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</row>
    <row r="170" spans="1:29" ht="12.75" x14ac:dyDescent="0.2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</row>
    <row r="171" spans="1:29" ht="12.75" x14ac:dyDescent="0.2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</row>
    <row r="172" spans="1:29" ht="12.75" x14ac:dyDescent="0.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</row>
    <row r="173" spans="1:29" ht="12.75" x14ac:dyDescent="0.2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</row>
    <row r="174" spans="1:29" ht="12.75" x14ac:dyDescent="0.2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</row>
    <row r="175" spans="1:29" ht="12.75" x14ac:dyDescent="0.2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</row>
    <row r="176" spans="1:29" ht="12.75" x14ac:dyDescent="0.2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</row>
    <row r="177" spans="1:29" ht="12.75" x14ac:dyDescent="0.2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</row>
    <row r="178" spans="1:29" ht="12.75" x14ac:dyDescent="0.2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</row>
    <row r="179" spans="1:29" ht="12.75" x14ac:dyDescent="0.2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</row>
    <row r="180" spans="1:29" ht="12.75" x14ac:dyDescent="0.2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</row>
    <row r="181" spans="1:29" ht="12.75" x14ac:dyDescent="0.2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</row>
    <row r="182" spans="1:29" ht="12.75" x14ac:dyDescent="0.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</row>
    <row r="183" spans="1:29" ht="12.75" x14ac:dyDescent="0.2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</row>
    <row r="184" spans="1:29" ht="12.75" x14ac:dyDescent="0.2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</row>
    <row r="185" spans="1:29" ht="12.75" x14ac:dyDescent="0.2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</row>
    <row r="186" spans="1:29" ht="12.75" x14ac:dyDescent="0.2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</row>
    <row r="187" spans="1:29" ht="12.75" x14ac:dyDescent="0.2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</row>
    <row r="188" spans="1:29" ht="12.75" x14ac:dyDescent="0.2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</row>
    <row r="189" spans="1:29" ht="12.75" x14ac:dyDescent="0.2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</row>
    <row r="190" spans="1:29" ht="12.75" x14ac:dyDescent="0.2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</row>
    <row r="191" spans="1:29" ht="12.75" x14ac:dyDescent="0.2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</row>
    <row r="192" spans="1:29" ht="12.75" x14ac:dyDescent="0.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</row>
    <row r="193" spans="1:29" ht="12.75" x14ac:dyDescent="0.2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</row>
    <row r="194" spans="1:29" ht="12.75" x14ac:dyDescent="0.2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</row>
    <row r="195" spans="1:29" ht="12.75" x14ac:dyDescent="0.2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</row>
    <row r="196" spans="1:29" ht="12.75" x14ac:dyDescent="0.2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</row>
    <row r="197" spans="1:29" ht="12.75" x14ac:dyDescent="0.2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</row>
    <row r="198" spans="1:29" ht="12.75" x14ac:dyDescent="0.2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</row>
    <row r="199" spans="1:29" ht="12.75" x14ac:dyDescent="0.2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</row>
    <row r="200" spans="1:29" ht="12.75" x14ac:dyDescent="0.2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</row>
    <row r="201" spans="1:29" ht="12.75" x14ac:dyDescent="0.2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</row>
    <row r="202" spans="1:29" ht="12.75" x14ac:dyDescent="0.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</row>
    <row r="203" spans="1:29" ht="12.75" x14ac:dyDescent="0.2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</row>
    <row r="204" spans="1:29" ht="12.75" x14ac:dyDescent="0.2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</row>
    <row r="205" spans="1:29" ht="12.75" x14ac:dyDescent="0.2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</row>
    <row r="206" spans="1:29" ht="12.75" x14ac:dyDescent="0.2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</row>
    <row r="207" spans="1:29" ht="12.75" x14ac:dyDescent="0.2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</row>
    <row r="208" spans="1:29" ht="12.75" x14ac:dyDescent="0.2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</row>
    <row r="209" spans="1:29" ht="12.75" x14ac:dyDescent="0.2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</row>
    <row r="210" spans="1:29" ht="12.75" x14ac:dyDescent="0.2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</row>
    <row r="211" spans="1:29" ht="12.75" x14ac:dyDescent="0.2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</row>
    <row r="212" spans="1:29" ht="12.75" x14ac:dyDescent="0.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</row>
    <row r="213" spans="1:29" ht="12.75" x14ac:dyDescent="0.2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</row>
    <row r="214" spans="1:29" ht="12.75" x14ac:dyDescent="0.2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</row>
    <row r="215" spans="1:29" ht="12.75" x14ac:dyDescent="0.2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</row>
    <row r="216" spans="1:29" ht="12.75" x14ac:dyDescent="0.2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</row>
    <row r="217" spans="1:29" ht="12.75" x14ac:dyDescent="0.2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</row>
    <row r="218" spans="1:29" ht="12.75" x14ac:dyDescent="0.2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</row>
    <row r="219" spans="1:29" ht="12.75" x14ac:dyDescent="0.2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</row>
    <row r="220" spans="1:29" ht="12.75" x14ac:dyDescent="0.2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</row>
    <row r="221" spans="1:29" ht="12.75" x14ac:dyDescent="0.2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</row>
    <row r="222" spans="1:29" ht="12.75" x14ac:dyDescent="0.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</row>
    <row r="223" spans="1:29" ht="12.75" x14ac:dyDescent="0.2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</row>
    <row r="224" spans="1:29" ht="12.75" x14ac:dyDescent="0.2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</row>
    <row r="225" spans="1:29" ht="12.75" x14ac:dyDescent="0.2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</row>
    <row r="226" spans="1:29" ht="12.75" x14ac:dyDescent="0.2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</row>
    <row r="227" spans="1:29" ht="12.75" x14ac:dyDescent="0.2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</row>
    <row r="228" spans="1:29" ht="12.75" x14ac:dyDescent="0.2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</row>
    <row r="229" spans="1:29" ht="12.75" x14ac:dyDescent="0.2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</row>
    <row r="230" spans="1:29" ht="12.75" x14ac:dyDescent="0.2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</row>
    <row r="231" spans="1:29" ht="12.75" x14ac:dyDescent="0.2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</row>
    <row r="232" spans="1:29" ht="12.75" x14ac:dyDescent="0.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</row>
    <row r="233" spans="1:29" ht="12.75" x14ac:dyDescent="0.2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</row>
    <row r="234" spans="1:29" ht="12.75" x14ac:dyDescent="0.2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</row>
    <row r="235" spans="1:29" ht="12.75" x14ac:dyDescent="0.2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</row>
    <row r="236" spans="1:29" ht="12.75" x14ac:dyDescent="0.2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</row>
    <row r="237" spans="1:29" ht="12.75" x14ac:dyDescent="0.2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</row>
    <row r="238" spans="1:29" ht="12.75" x14ac:dyDescent="0.2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</row>
    <row r="239" spans="1:29" ht="12.75" x14ac:dyDescent="0.2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</row>
    <row r="240" spans="1:29" ht="12.75" x14ac:dyDescent="0.2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</row>
    <row r="241" spans="1:29" ht="12.75" x14ac:dyDescent="0.2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</row>
    <row r="242" spans="1:29" ht="12.75" x14ac:dyDescent="0.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</row>
    <row r="243" spans="1:29" ht="12.75" x14ac:dyDescent="0.2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</row>
    <row r="244" spans="1:29" ht="12.75" x14ac:dyDescent="0.2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</row>
    <row r="245" spans="1:29" ht="12.75" x14ac:dyDescent="0.2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</row>
    <row r="246" spans="1:29" ht="12.75" x14ac:dyDescent="0.2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</row>
    <row r="247" spans="1:29" ht="12.75" x14ac:dyDescent="0.2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</row>
    <row r="248" spans="1:29" ht="12.75" x14ac:dyDescent="0.2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</row>
    <row r="249" spans="1:29" ht="12.75" x14ac:dyDescent="0.2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</row>
    <row r="250" spans="1:29" ht="12.75" x14ac:dyDescent="0.2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</row>
    <row r="251" spans="1:29" ht="12.75" x14ac:dyDescent="0.2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</row>
    <row r="252" spans="1:29" ht="12.75" x14ac:dyDescent="0.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</row>
    <row r="253" spans="1:29" ht="12.75" x14ac:dyDescent="0.2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</row>
    <row r="254" spans="1:29" ht="12.75" x14ac:dyDescent="0.2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</row>
    <row r="255" spans="1:29" ht="12.75" x14ac:dyDescent="0.2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</row>
    <row r="256" spans="1:29" ht="12.75" x14ac:dyDescent="0.2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</row>
    <row r="257" spans="1:29" ht="12.75" x14ac:dyDescent="0.2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</row>
    <row r="258" spans="1:29" ht="12.75" x14ac:dyDescent="0.2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</row>
    <row r="259" spans="1:29" ht="12.75" x14ac:dyDescent="0.2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</row>
    <row r="260" spans="1:29" ht="12.75" x14ac:dyDescent="0.2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</row>
    <row r="261" spans="1:29" ht="12.75" x14ac:dyDescent="0.2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</row>
    <row r="262" spans="1:29" ht="12.75" x14ac:dyDescent="0.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</row>
    <row r="263" spans="1:29" ht="12.75" x14ac:dyDescent="0.2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</row>
    <row r="264" spans="1:29" ht="12.75" x14ac:dyDescent="0.2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</row>
    <row r="265" spans="1:29" ht="12.75" x14ac:dyDescent="0.2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</row>
    <row r="266" spans="1:29" ht="12.75" x14ac:dyDescent="0.2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</row>
    <row r="267" spans="1:29" ht="12.75" x14ac:dyDescent="0.2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</row>
    <row r="268" spans="1:29" ht="12.75" x14ac:dyDescent="0.2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</row>
    <row r="269" spans="1:29" ht="12.75" x14ac:dyDescent="0.2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</row>
    <row r="270" spans="1:29" ht="12.75" x14ac:dyDescent="0.2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</row>
    <row r="271" spans="1:29" ht="12.75" x14ac:dyDescent="0.2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</row>
    <row r="272" spans="1:29" ht="12.75" x14ac:dyDescent="0.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</row>
    <row r="273" spans="1:29" ht="12.75" x14ac:dyDescent="0.2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</row>
    <row r="274" spans="1:29" ht="12.75" x14ac:dyDescent="0.2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</row>
    <row r="275" spans="1:29" ht="12.75" x14ac:dyDescent="0.2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</row>
    <row r="276" spans="1:29" ht="12.75" x14ac:dyDescent="0.2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</row>
    <row r="277" spans="1:29" ht="12.75" x14ac:dyDescent="0.2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</row>
    <row r="278" spans="1:29" ht="12.75" x14ac:dyDescent="0.2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</row>
    <row r="279" spans="1:29" ht="12.75" x14ac:dyDescent="0.2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</row>
    <row r="280" spans="1:29" ht="12.75" x14ac:dyDescent="0.2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</row>
    <row r="281" spans="1:29" ht="12.75" x14ac:dyDescent="0.2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</row>
    <row r="282" spans="1:29" ht="12.75" x14ac:dyDescent="0.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</row>
    <row r="283" spans="1:29" ht="12.75" x14ac:dyDescent="0.2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</row>
    <row r="284" spans="1:29" ht="12.75" x14ac:dyDescent="0.2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</row>
    <row r="285" spans="1:29" ht="12.75" x14ac:dyDescent="0.2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</row>
    <row r="286" spans="1:29" ht="12.75" x14ac:dyDescent="0.2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</row>
    <row r="287" spans="1:29" ht="12.75" x14ac:dyDescent="0.2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</row>
    <row r="288" spans="1:29" ht="12.75" x14ac:dyDescent="0.2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</row>
    <row r="289" spans="1:29" ht="12.75" x14ac:dyDescent="0.2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</row>
    <row r="290" spans="1:29" ht="12.75" x14ac:dyDescent="0.2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</row>
    <row r="291" spans="1:29" ht="12.75" x14ac:dyDescent="0.2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</row>
    <row r="292" spans="1:29" ht="12.75" x14ac:dyDescent="0.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</row>
    <row r="293" spans="1:29" ht="12.75" x14ac:dyDescent="0.2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</row>
    <row r="294" spans="1:29" ht="12.75" x14ac:dyDescent="0.2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</row>
    <row r="295" spans="1:29" ht="12.75" x14ac:dyDescent="0.2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</row>
    <row r="296" spans="1:29" ht="12.75" x14ac:dyDescent="0.2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</row>
    <row r="297" spans="1:29" ht="12.75" x14ac:dyDescent="0.2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</row>
    <row r="298" spans="1:29" ht="12.75" x14ac:dyDescent="0.2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</row>
    <row r="299" spans="1:29" ht="12.75" x14ac:dyDescent="0.2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</row>
    <row r="300" spans="1:29" ht="12.75" x14ac:dyDescent="0.2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</row>
    <row r="301" spans="1:29" ht="12.75" x14ac:dyDescent="0.2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</row>
    <row r="302" spans="1:29" ht="12.75" x14ac:dyDescent="0.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</row>
    <row r="303" spans="1:29" ht="12.75" x14ac:dyDescent="0.2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</row>
    <row r="304" spans="1:29" ht="12.75" x14ac:dyDescent="0.2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</row>
    <row r="305" spans="1:29" ht="12.75" x14ac:dyDescent="0.2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</row>
    <row r="306" spans="1:29" ht="12.75" x14ac:dyDescent="0.2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</row>
    <row r="307" spans="1:29" ht="12.75" x14ac:dyDescent="0.2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</row>
    <row r="308" spans="1:29" ht="12.75" x14ac:dyDescent="0.2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</row>
    <row r="309" spans="1:29" ht="12.75" x14ac:dyDescent="0.2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</row>
    <row r="310" spans="1:29" ht="12.75" x14ac:dyDescent="0.2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</row>
    <row r="311" spans="1:29" ht="12.75" x14ac:dyDescent="0.2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</row>
    <row r="312" spans="1:29" ht="12.75" x14ac:dyDescent="0.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</row>
    <row r="313" spans="1:29" ht="12.75" x14ac:dyDescent="0.2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</row>
    <row r="314" spans="1:29" ht="12.75" x14ac:dyDescent="0.2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</row>
    <row r="315" spans="1:29" ht="12.75" x14ac:dyDescent="0.2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</row>
    <row r="316" spans="1:29" ht="12.75" x14ac:dyDescent="0.2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</row>
    <row r="317" spans="1:29" ht="12.75" x14ac:dyDescent="0.2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</row>
    <row r="318" spans="1:29" ht="12.75" x14ac:dyDescent="0.2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</row>
    <row r="319" spans="1:29" ht="12.75" x14ac:dyDescent="0.2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</row>
    <row r="320" spans="1:29" ht="12.75" x14ac:dyDescent="0.2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</row>
    <row r="321" spans="1:29" ht="12.75" x14ac:dyDescent="0.2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</row>
    <row r="322" spans="1:29" ht="12.75" x14ac:dyDescent="0.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</row>
    <row r="323" spans="1:29" ht="12.75" x14ac:dyDescent="0.2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</row>
    <row r="324" spans="1:29" ht="12.75" x14ac:dyDescent="0.2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</row>
    <row r="325" spans="1:29" ht="12.75" x14ac:dyDescent="0.2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</row>
    <row r="326" spans="1:29" ht="12.75" x14ac:dyDescent="0.2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</row>
    <row r="327" spans="1:29" ht="12.75" x14ac:dyDescent="0.2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</row>
    <row r="328" spans="1:29" ht="12.75" x14ac:dyDescent="0.2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</row>
    <row r="329" spans="1:29" ht="12.75" x14ac:dyDescent="0.2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</row>
    <row r="330" spans="1:29" ht="12.75" x14ac:dyDescent="0.2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</row>
    <row r="331" spans="1:29" ht="12.75" x14ac:dyDescent="0.2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</row>
    <row r="332" spans="1:29" ht="12.75" x14ac:dyDescent="0.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</row>
    <row r="333" spans="1:29" ht="12.75" x14ac:dyDescent="0.2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</row>
    <row r="334" spans="1:29" ht="12.75" x14ac:dyDescent="0.2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</row>
    <row r="335" spans="1:29" ht="12.75" x14ac:dyDescent="0.2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</row>
    <row r="336" spans="1:29" ht="12.75" x14ac:dyDescent="0.2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</row>
    <row r="337" spans="1:29" ht="12.75" x14ac:dyDescent="0.2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</row>
    <row r="338" spans="1:29" ht="12.75" x14ac:dyDescent="0.2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</row>
    <row r="339" spans="1:29" ht="12.75" x14ac:dyDescent="0.2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</row>
    <row r="340" spans="1:29" ht="12.75" x14ac:dyDescent="0.2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</row>
    <row r="341" spans="1:29" ht="12.75" x14ac:dyDescent="0.2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</row>
    <row r="342" spans="1:29" ht="12.75" x14ac:dyDescent="0.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</row>
    <row r="343" spans="1:29" ht="12.75" x14ac:dyDescent="0.2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</row>
    <row r="344" spans="1:29" ht="12.75" x14ac:dyDescent="0.2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</row>
    <row r="345" spans="1:29" ht="12.75" x14ac:dyDescent="0.2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</row>
    <row r="346" spans="1:29" ht="12.75" x14ac:dyDescent="0.2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</row>
    <row r="347" spans="1:29" ht="12.75" x14ac:dyDescent="0.2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</row>
    <row r="348" spans="1:29" ht="12.75" x14ac:dyDescent="0.2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</row>
    <row r="349" spans="1:29" ht="12.75" x14ac:dyDescent="0.2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</row>
    <row r="350" spans="1:29" ht="12.75" x14ac:dyDescent="0.2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</row>
    <row r="351" spans="1:29" ht="12.75" x14ac:dyDescent="0.2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</row>
    <row r="352" spans="1:29" ht="12.75" x14ac:dyDescent="0.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</row>
    <row r="353" spans="1:29" ht="12.75" x14ac:dyDescent="0.2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</row>
    <row r="354" spans="1:29" ht="12.75" x14ac:dyDescent="0.2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</row>
    <row r="355" spans="1:29" ht="12.75" x14ac:dyDescent="0.2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</row>
    <row r="356" spans="1:29" ht="12.75" x14ac:dyDescent="0.2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</row>
    <row r="357" spans="1:29" ht="12.75" x14ac:dyDescent="0.2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</row>
    <row r="358" spans="1:29" ht="12.75" x14ac:dyDescent="0.2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</row>
    <row r="359" spans="1:29" ht="12.75" x14ac:dyDescent="0.2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</row>
    <row r="360" spans="1:29" ht="12.75" x14ac:dyDescent="0.2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</row>
    <row r="361" spans="1:29" ht="12.75" x14ac:dyDescent="0.2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</row>
    <row r="362" spans="1:29" ht="12.75" x14ac:dyDescent="0.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</row>
    <row r="363" spans="1:29" ht="12.75" x14ac:dyDescent="0.2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</row>
    <row r="364" spans="1:29" ht="12.75" x14ac:dyDescent="0.2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</row>
    <row r="365" spans="1:29" ht="12.75" x14ac:dyDescent="0.2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</row>
    <row r="366" spans="1:29" ht="12.75" x14ac:dyDescent="0.2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</row>
    <row r="367" spans="1:29" ht="12.75" x14ac:dyDescent="0.2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</row>
    <row r="368" spans="1:29" ht="12.75" x14ac:dyDescent="0.2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</row>
    <row r="369" spans="1:29" ht="12.75" x14ac:dyDescent="0.2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</row>
    <row r="370" spans="1:29" ht="12.75" x14ac:dyDescent="0.2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</row>
    <row r="371" spans="1:29" ht="12.75" x14ac:dyDescent="0.2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</row>
    <row r="372" spans="1:29" ht="12.75" x14ac:dyDescent="0.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</row>
    <row r="373" spans="1:29" ht="12.75" x14ac:dyDescent="0.2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</row>
    <row r="374" spans="1:29" ht="12.75" x14ac:dyDescent="0.2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</row>
    <row r="375" spans="1:29" ht="12.75" x14ac:dyDescent="0.2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</row>
    <row r="376" spans="1:29" ht="12.75" x14ac:dyDescent="0.2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</row>
    <row r="377" spans="1:29" ht="12.75" x14ac:dyDescent="0.2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</row>
    <row r="378" spans="1:29" ht="12.75" x14ac:dyDescent="0.2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</row>
    <row r="379" spans="1:29" ht="12.75" x14ac:dyDescent="0.2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</row>
    <row r="380" spans="1:29" ht="12.75" x14ac:dyDescent="0.2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</row>
    <row r="381" spans="1:29" ht="12.75" x14ac:dyDescent="0.2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</row>
    <row r="382" spans="1:29" ht="12.75" x14ac:dyDescent="0.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</row>
    <row r="383" spans="1:29" ht="12.75" x14ac:dyDescent="0.2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</row>
    <row r="384" spans="1:29" ht="12.75" x14ac:dyDescent="0.2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</row>
    <row r="385" spans="1:29" ht="12.75" x14ac:dyDescent="0.2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</row>
    <row r="386" spans="1:29" ht="12.75" x14ac:dyDescent="0.2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</row>
    <row r="387" spans="1:29" ht="12.75" x14ac:dyDescent="0.2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</row>
    <row r="388" spans="1:29" ht="12.75" x14ac:dyDescent="0.2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</row>
    <row r="389" spans="1:29" ht="12.75" x14ac:dyDescent="0.2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</row>
    <row r="390" spans="1:29" ht="12.75" x14ac:dyDescent="0.2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</row>
    <row r="391" spans="1:29" ht="12.75" x14ac:dyDescent="0.2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</row>
    <row r="392" spans="1:29" ht="12.75" x14ac:dyDescent="0.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</row>
    <row r="393" spans="1:29" ht="12.75" x14ac:dyDescent="0.2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</row>
    <row r="394" spans="1:29" ht="12.75" x14ac:dyDescent="0.2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</row>
    <row r="395" spans="1:29" ht="12.75" x14ac:dyDescent="0.2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</row>
    <row r="396" spans="1:29" ht="12.75" x14ac:dyDescent="0.2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</row>
    <row r="397" spans="1:29" ht="12.75" x14ac:dyDescent="0.2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</row>
    <row r="398" spans="1:29" ht="12.75" x14ac:dyDescent="0.2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</row>
    <row r="399" spans="1:29" ht="12.75" x14ac:dyDescent="0.2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</row>
    <row r="400" spans="1:29" ht="12.75" x14ac:dyDescent="0.2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</row>
    <row r="401" spans="1:29" ht="12.75" x14ac:dyDescent="0.2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</row>
    <row r="402" spans="1:29" ht="12.75" x14ac:dyDescent="0.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</row>
    <row r="403" spans="1:29" ht="12.75" x14ac:dyDescent="0.2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</row>
    <row r="404" spans="1:29" ht="12.75" x14ac:dyDescent="0.2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</row>
    <row r="405" spans="1:29" ht="12.75" x14ac:dyDescent="0.2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</row>
    <row r="406" spans="1:29" ht="12.75" x14ac:dyDescent="0.2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</row>
    <row r="407" spans="1:29" ht="12.75" x14ac:dyDescent="0.2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</row>
    <row r="408" spans="1:29" ht="12.75" x14ac:dyDescent="0.2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</row>
    <row r="409" spans="1:29" ht="12.75" x14ac:dyDescent="0.2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</row>
    <row r="410" spans="1:29" ht="12.75" x14ac:dyDescent="0.2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</row>
    <row r="411" spans="1:29" ht="12.75" x14ac:dyDescent="0.2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</row>
    <row r="412" spans="1:29" ht="12.75" x14ac:dyDescent="0.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</row>
    <row r="413" spans="1:29" ht="12.75" x14ac:dyDescent="0.2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</row>
    <row r="414" spans="1:29" ht="12.75" x14ac:dyDescent="0.2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</row>
    <row r="415" spans="1:29" ht="12.75" x14ac:dyDescent="0.2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</row>
    <row r="416" spans="1:29" ht="12.75" x14ac:dyDescent="0.2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</row>
    <row r="417" spans="1:29" ht="12.75" x14ac:dyDescent="0.2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</row>
    <row r="418" spans="1:29" ht="12.75" x14ac:dyDescent="0.2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</row>
    <row r="419" spans="1:29" ht="12.75" x14ac:dyDescent="0.2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</row>
    <row r="420" spans="1:29" ht="12.75" x14ac:dyDescent="0.2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</row>
    <row r="421" spans="1:29" ht="12.75" x14ac:dyDescent="0.2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</row>
    <row r="422" spans="1:29" ht="12.75" x14ac:dyDescent="0.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</row>
    <row r="423" spans="1:29" ht="12.75" x14ac:dyDescent="0.2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</row>
    <row r="424" spans="1:29" ht="12.75" x14ac:dyDescent="0.2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</row>
    <row r="425" spans="1:29" ht="12.75" x14ac:dyDescent="0.2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</row>
    <row r="426" spans="1:29" ht="12.75" x14ac:dyDescent="0.2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</row>
    <row r="427" spans="1:29" ht="12.75" x14ac:dyDescent="0.2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</row>
    <row r="428" spans="1:29" ht="12.75" x14ac:dyDescent="0.2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</row>
    <row r="429" spans="1:29" ht="12.75" x14ac:dyDescent="0.2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</row>
    <row r="430" spans="1:29" ht="12.75" x14ac:dyDescent="0.2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</row>
    <row r="431" spans="1:29" ht="12.75" x14ac:dyDescent="0.2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</row>
    <row r="432" spans="1:29" ht="12.75" x14ac:dyDescent="0.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</row>
    <row r="433" spans="1:29" ht="12.75" x14ac:dyDescent="0.2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</row>
    <row r="434" spans="1:29" ht="12.75" x14ac:dyDescent="0.2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</row>
    <row r="435" spans="1:29" ht="12.75" x14ac:dyDescent="0.2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</row>
    <row r="436" spans="1:29" ht="12.75" x14ac:dyDescent="0.2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</row>
    <row r="437" spans="1:29" ht="12.75" x14ac:dyDescent="0.2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</row>
    <row r="438" spans="1:29" ht="12.75" x14ac:dyDescent="0.2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</row>
    <row r="439" spans="1:29" ht="12.75" x14ac:dyDescent="0.2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</row>
    <row r="440" spans="1:29" ht="12.75" x14ac:dyDescent="0.2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</row>
    <row r="441" spans="1:29" ht="12.75" x14ac:dyDescent="0.2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</row>
    <row r="442" spans="1:29" ht="12.75" x14ac:dyDescent="0.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</row>
    <row r="443" spans="1:29" ht="12.75" x14ac:dyDescent="0.2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</row>
    <row r="444" spans="1:29" ht="12.75" x14ac:dyDescent="0.2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</row>
    <row r="445" spans="1:29" ht="12.75" x14ac:dyDescent="0.2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</row>
    <row r="446" spans="1:29" ht="12.75" x14ac:dyDescent="0.2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</row>
    <row r="447" spans="1:29" ht="12.75" x14ac:dyDescent="0.2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</row>
    <row r="448" spans="1:29" ht="12.75" x14ac:dyDescent="0.2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</row>
    <row r="449" spans="1:29" ht="12.75" x14ac:dyDescent="0.2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</row>
    <row r="450" spans="1:29" ht="12.75" x14ac:dyDescent="0.2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</row>
    <row r="451" spans="1:29" ht="12.75" x14ac:dyDescent="0.2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</row>
    <row r="452" spans="1:29" ht="12.75" x14ac:dyDescent="0.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</row>
    <row r="453" spans="1:29" ht="12.75" x14ac:dyDescent="0.2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</row>
    <row r="454" spans="1:29" ht="12.75" x14ac:dyDescent="0.2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</row>
    <row r="455" spans="1:29" ht="12.75" x14ac:dyDescent="0.2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</row>
    <row r="456" spans="1:29" ht="12.75" x14ac:dyDescent="0.2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</row>
    <row r="457" spans="1:29" ht="12.75" x14ac:dyDescent="0.2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</row>
    <row r="458" spans="1:29" ht="12.75" x14ac:dyDescent="0.2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</row>
    <row r="459" spans="1:29" ht="12.75" x14ac:dyDescent="0.2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</row>
    <row r="460" spans="1:29" ht="12.75" x14ac:dyDescent="0.2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</row>
    <row r="461" spans="1:29" ht="12.75" x14ac:dyDescent="0.2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</row>
    <row r="462" spans="1:29" ht="12.75" x14ac:dyDescent="0.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</row>
    <row r="463" spans="1:29" ht="12.75" x14ac:dyDescent="0.2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</row>
    <row r="464" spans="1:29" ht="12.75" x14ac:dyDescent="0.2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</row>
    <row r="465" spans="1:29" ht="12.75" x14ac:dyDescent="0.2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</row>
    <row r="466" spans="1:29" ht="12.75" x14ac:dyDescent="0.2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</row>
    <row r="467" spans="1:29" ht="12.75" x14ac:dyDescent="0.2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</row>
    <row r="468" spans="1:29" ht="12.75" x14ac:dyDescent="0.2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</row>
    <row r="469" spans="1:29" ht="12.75" x14ac:dyDescent="0.2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</row>
    <row r="470" spans="1:29" ht="12.75" x14ac:dyDescent="0.2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</row>
    <row r="471" spans="1:29" ht="12.75" x14ac:dyDescent="0.2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</row>
    <row r="472" spans="1:29" ht="12.75" x14ac:dyDescent="0.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</row>
    <row r="473" spans="1:29" ht="12.75" x14ac:dyDescent="0.2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</row>
    <row r="474" spans="1:29" ht="12.75" x14ac:dyDescent="0.2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</row>
    <row r="475" spans="1:29" ht="12.75" x14ac:dyDescent="0.2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</row>
    <row r="476" spans="1:29" ht="12.75" x14ac:dyDescent="0.2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</row>
    <row r="477" spans="1:29" ht="12.75" x14ac:dyDescent="0.2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</row>
    <row r="478" spans="1:29" ht="12.75" x14ac:dyDescent="0.2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</row>
    <row r="479" spans="1:29" ht="12.75" x14ac:dyDescent="0.2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</row>
    <row r="480" spans="1:29" ht="12.75" x14ac:dyDescent="0.2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</row>
    <row r="481" spans="1:29" ht="12.75" x14ac:dyDescent="0.2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</row>
    <row r="482" spans="1:29" ht="12.75" x14ac:dyDescent="0.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</row>
    <row r="483" spans="1:29" ht="12.75" x14ac:dyDescent="0.2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</row>
    <row r="484" spans="1:29" ht="12.75" x14ac:dyDescent="0.2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</row>
    <row r="485" spans="1:29" ht="12.75" x14ac:dyDescent="0.2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</row>
    <row r="486" spans="1:29" ht="12.75" x14ac:dyDescent="0.2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</row>
    <row r="487" spans="1:29" ht="12.75" x14ac:dyDescent="0.2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</row>
    <row r="488" spans="1:29" ht="12.75" x14ac:dyDescent="0.2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</row>
    <row r="489" spans="1:29" ht="12.75" x14ac:dyDescent="0.2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</row>
    <row r="490" spans="1:29" ht="12.75" x14ac:dyDescent="0.2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</row>
    <row r="491" spans="1:29" ht="12.75" x14ac:dyDescent="0.2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</row>
    <row r="492" spans="1:29" ht="12.75" x14ac:dyDescent="0.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</row>
    <row r="493" spans="1:29" ht="12.75" x14ac:dyDescent="0.2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</row>
    <row r="494" spans="1:29" ht="12.75" x14ac:dyDescent="0.2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</row>
    <row r="495" spans="1:29" ht="12.75" x14ac:dyDescent="0.2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</row>
    <row r="496" spans="1:29" ht="12.75" x14ac:dyDescent="0.2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</row>
    <row r="497" spans="1:29" ht="12.75" x14ac:dyDescent="0.2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</row>
    <row r="498" spans="1:29" ht="12.75" x14ac:dyDescent="0.2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</row>
    <row r="499" spans="1:29" ht="12.75" x14ac:dyDescent="0.2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</row>
    <row r="500" spans="1:29" ht="12.75" x14ac:dyDescent="0.2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</row>
    <row r="501" spans="1:29" ht="12.75" x14ac:dyDescent="0.2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</row>
    <row r="502" spans="1:29" ht="12.75" x14ac:dyDescent="0.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</row>
    <row r="503" spans="1:29" ht="12.75" x14ac:dyDescent="0.2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</row>
    <row r="504" spans="1:29" ht="12.75" x14ac:dyDescent="0.2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</row>
    <row r="505" spans="1:29" ht="12.75" x14ac:dyDescent="0.2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</row>
    <row r="506" spans="1:29" ht="12.75" x14ac:dyDescent="0.2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</row>
    <row r="507" spans="1:29" ht="12.75" x14ac:dyDescent="0.2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</row>
    <row r="508" spans="1:29" ht="12.75" x14ac:dyDescent="0.2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</row>
    <row r="509" spans="1:29" ht="12.75" x14ac:dyDescent="0.2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</row>
    <row r="510" spans="1:29" ht="12.75" x14ac:dyDescent="0.2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</row>
    <row r="511" spans="1:29" ht="12.75" x14ac:dyDescent="0.2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</row>
    <row r="512" spans="1:29" ht="12.75" x14ac:dyDescent="0.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</row>
    <row r="513" spans="1:29" ht="12.75" x14ac:dyDescent="0.2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</row>
    <row r="514" spans="1:29" ht="12.75" x14ac:dyDescent="0.2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</row>
    <row r="515" spans="1:29" ht="12.75" x14ac:dyDescent="0.2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</row>
    <row r="516" spans="1:29" ht="12.75" x14ac:dyDescent="0.2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</row>
    <row r="517" spans="1:29" ht="12.75" x14ac:dyDescent="0.2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</row>
    <row r="518" spans="1:29" ht="12.75" x14ac:dyDescent="0.2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</row>
    <row r="519" spans="1:29" ht="12.75" x14ac:dyDescent="0.2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</row>
    <row r="520" spans="1:29" ht="12.75" x14ac:dyDescent="0.2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</row>
    <row r="521" spans="1:29" ht="12.75" x14ac:dyDescent="0.2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</row>
    <row r="522" spans="1:29" ht="12.75" x14ac:dyDescent="0.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</row>
    <row r="523" spans="1:29" ht="12.75" x14ac:dyDescent="0.2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</row>
    <row r="524" spans="1:29" ht="12.75" x14ac:dyDescent="0.2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</row>
    <row r="525" spans="1:29" ht="12.75" x14ac:dyDescent="0.2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</row>
    <row r="526" spans="1:29" ht="12.75" x14ac:dyDescent="0.2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</row>
    <row r="527" spans="1:29" ht="12.75" x14ac:dyDescent="0.2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</row>
    <row r="528" spans="1:29" ht="12.75" x14ac:dyDescent="0.2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</row>
    <row r="529" spans="1:29" ht="12.75" x14ac:dyDescent="0.2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</row>
    <row r="530" spans="1:29" ht="12.75" x14ac:dyDescent="0.2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</row>
    <row r="531" spans="1:29" ht="12.75" x14ac:dyDescent="0.2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</row>
    <row r="532" spans="1:29" ht="12.75" x14ac:dyDescent="0.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</row>
    <row r="533" spans="1:29" ht="12.75" x14ac:dyDescent="0.2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</row>
    <row r="534" spans="1:29" ht="12.75" x14ac:dyDescent="0.2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</row>
    <row r="535" spans="1:29" ht="12.75" x14ac:dyDescent="0.2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</row>
    <row r="536" spans="1:29" ht="12.75" x14ac:dyDescent="0.2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</row>
    <row r="537" spans="1:29" ht="12.75" x14ac:dyDescent="0.2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</row>
    <row r="538" spans="1:29" ht="12.75" x14ac:dyDescent="0.2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</row>
    <row r="539" spans="1:29" ht="12.75" x14ac:dyDescent="0.2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</row>
    <row r="540" spans="1:29" ht="12.75" x14ac:dyDescent="0.2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</row>
    <row r="541" spans="1:29" ht="12.75" x14ac:dyDescent="0.2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</row>
    <row r="542" spans="1:29" ht="12.75" x14ac:dyDescent="0.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</row>
    <row r="543" spans="1:29" ht="12.75" x14ac:dyDescent="0.2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</row>
    <row r="544" spans="1:29" ht="12.75" x14ac:dyDescent="0.2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</row>
    <row r="545" spans="1:29" ht="12.75" x14ac:dyDescent="0.2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</row>
    <row r="546" spans="1:29" ht="12.75" x14ac:dyDescent="0.2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</row>
    <row r="547" spans="1:29" ht="12.75" x14ac:dyDescent="0.2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</row>
    <row r="548" spans="1:29" ht="12.75" x14ac:dyDescent="0.2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</row>
    <row r="549" spans="1:29" ht="12.75" x14ac:dyDescent="0.2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</row>
    <row r="550" spans="1:29" ht="12.75" x14ac:dyDescent="0.2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</row>
    <row r="551" spans="1:29" ht="12.75" x14ac:dyDescent="0.2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</row>
    <row r="552" spans="1:29" ht="12.75" x14ac:dyDescent="0.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</row>
    <row r="553" spans="1:29" ht="12.75" x14ac:dyDescent="0.2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</row>
    <row r="554" spans="1:29" ht="12.75" x14ac:dyDescent="0.2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</row>
    <row r="555" spans="1:29" ht="12.75" x14ac:dyDescent="0.2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</row>
    <row r="556" spans="1:29" ht="12.75" x14ac:dyDescent="0.2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</row>
    <row r="557" spans="1:29" ht="12.75" x14ac:dyDescent="0.2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</row>
    <row r="558" spans="1:29" ht="12.75" x14ac:dyDescent="0.2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</row>
    <row r="559" spans="1:29" ht="12.75" x14ac:dyDescent="0.2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</row>
    <row r="560" spans="1:29" ht="12.75" x14ac:dyDescent="0.2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</row>
    <row r="561" spans="1:29" ht="12.75" x14ac:dyDescent="0.2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</row>
    <row r="562" spans="1:29" ht="12.75" x14ac:dyDescent="0.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</row>
    <row r="563" spans="1:29" ht="12.75" x14ac:dyDescent="0.2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</row>
    <row r="564" spans="1:29" ht="12.75" x14ac:dyDescent="0.2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</row>
    <row r="565" spans="1:29" ht="12.75" x14ac:dyDescent="0.2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</row>
    <row r="566" spans="1:29" ht="12.75" x14ac:dyDescent="0.2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</row>
    <row r="567" spans="1:29" ht="12.75" x14ac:dyDescent="0.2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</row>
    <row r="568" spans="1:29" ht="12.75" x14ac:dyDescent="0.2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</row>
    <row r="569" spans="1:29" ht="12.75" x14ac:dyDescent="0.2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</row>
    <row r="570" spans="1:29" ht="12.75" x14ac:dyDescent="0.2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</row>
    <row r="571" spans="1:29" ht="12.75" x14ac:dyDescent="0.2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</row>
    <row r="572" spans="1:29" ht="12.75" x14ac:dyDescent="0.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</row>
    <row r="573" spans="1:29" ht="12.75" x14ac:dyDescent="0.2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</row>
    <row r="574" spans="1:29" ht="12.75" x14ac:dyDescent="0.2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</row>
    <row r="575" spans="1:29" ht="12.75" x14ac:dyDescent="0.2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</row>
    <row r="576" spans="1:29" ht="12.75" x14ac:dyDescent="0.2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</row>
    <row r="577" spans="1:29" ht="12.75" x14ac:dyDescent="0.2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</row>
    <row r="578" spans="1:29" ht="12.75" x14ac:dyDescent="0.2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</row>
    <row r="579" spans="1:29" ht="12.75" x14ac:dyDescent="0.2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</row>
    <row r="580" spans="1:29" ht="12.75" x14ac:dyDescent="0.2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</row>
    <row r="581" spans="1:29" ht="12.75" x14ac:dyDescent="0.2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</row>
    <row r="582" spans="1:29" ht="12.75" x14ac:dyDescent="0.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</row>
    <row r="583" spans="1:29" ht="12.75" x14ac:dyDescent="0.2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</row>
    <row r="584" spans="1:29" ht="12.75" x14ac:dyDescent="0.2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</row>
    <row r="585" spans="1:29" ht="12.75" x14ac:dyDescent="0.2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</row>
    <row r="586" spans="1:29" ht="12.75" x14ac:dyDescent="0.2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</row>
    <row r="587" spans="1:29" ht="12.75" x14ac:dyDescent="0.2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</row>
    <row r="588" spans="1:29" ht="12.75" x14ac:dyDescent="0.2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</row>
    <row r="589" spans="1:29" ht="12.75" x14ac:dyDescent="0.2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</row>
    <row r="590" spans="1:29" ht="12.75" x14ac:dyDescent="0.2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</row>
    <row r="591" spans="1:29" ht="12.75" x14ac:dyDescent="0.2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</row>
    <row r="592" spans="1:29" ht="12.75" x14ac:dyDescent="0.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</row>
    <row r="593" spans="1:29" ht="12.75" x14ac:dyDescent="0.2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</row>
    <row r="594" spans="1:29" ht="12.75" x14ac:dyDescent="0.2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</row>
    <row r="595" spans="1:29" ht="12.75" x14ac:dyDescent="0.2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</row>
    <row r="596" spans="1:29" ht="12.75" x14ac:dyDescent="0.2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</row>
    <row r="597" spans="1:29" ht="12.75" x14ac:dyDescent="0.2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</row>
    <row r="598" spans="1:29" ht="12.75" x14ac:dyDescent="0.2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</row>
    <row r="599" spans="1:29" ht="12.75" x14ac:dyDescent="0.2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</row>
    <row r="600" spans="1:29" ht="12.75" x14ac:dyDescent="0.2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</row>
    <row r="601" spans="1:29" ht="12.75" x14ac:dyDescent="0.2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</row>
    <row r="602" spans="1:29" ht="12.75" x14ac:dyDescent="0.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</row>
    <row r="603" spans="1:29" ht="12.75" x14ac:dyDescent="0.2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</row>
    <row r="604" spans="1:29" ht="12.75" x14ac:dyDescent="0.2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</row>
    <row r="605" spans="1:29" ht="12.75" x14ac:dyDescent="0.2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</row>
    <row r="606" spans="1:29" ht="12.75" x14ac:dyDescent="0.2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</row>
    <row r="607" spans="1:29" ht="12.75" x14ac:dyDescent="0.2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</row>
    <row r="608" spans="1:29" ht="12.75" x14ac:dyDescent="0.2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</row>
    <row r="609" spans="1:29" ht="12.75" x14ac:dyDescent="0.2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</row>
    <row r="610" spans="1:29" ht="12.75" x14ac:dyDescent="0.2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</row>
    <row r="611" spans="1:29" ht="12.75" x14ac:dyDescent="0.2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</row>
    <row r="612" spans="1:29" ht="12.75" x14ac:dyDescent="0.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</row>
    <row r="613" spans="1:29" ht="12.75" x14ac:dyDescent="0.2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</row>
    <row r="614" spans="1:29" ht="12.75" x14ac:dyDescent="0.2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</row>
    <row r="615" spans="1:29" ht="12.75" x14ac:dyDescent="0.2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</row>
    <row r="616" spans="1:29" ht="12.75" x14ac:dyDescent="0.2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</row>
    <row r="617" spans="1:29" ht="12.75" x14ac:dyDescent="0.2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</row>
    <row r="618" spans="1:29" ht="12.75" x14ac:dyDescent="0.2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</row>
    <row r="619" spans="1:29" ht="12.75" x14ac:dyDescent="0.2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</row>
    <row r="620" spans="1:29" ht="12.75" x14ac:dyDescent="0.2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</row>
    <row r="621" spans="1:29" ht="12.75" x14ac:dyDescent="0.2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</row>
    <row r="622" spans="1:29" ht="12.75" x14ac:dyDescent="0.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</row>
    <row r="623" spans="1:29" ht="12.75" x14ac:dyDescent="0.2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</row>
    <row r="624" spans="1:29" ht="12.75" x14ac:dyDescent="0.2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</row>
    <row r="625" spans="1:29" ht="12.75" x14ac:dyDescent="0.2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</row>
    <row r="626" spans="1:29" ht="12.75" x14ac:dyDescent="0.2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</row>
    <row r="627" spans="1:29" ht="12.75" x14ac:dyDescent="0.2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</row>
    <row r="628" spans="1:29" ht="12.75" x14ac:dyDescent="0.2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</row>
    <row r="629" spans="1:29" ht="12.75" x14ac:dyDescent="0.2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</row>
    <row r="630" spans="1:29" ht="12.75" x14ac:dyDescent="0.2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</row>
    <row r="631" spans="1:29" ht="12.75" x14ac:dyDescent="0.2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</row>
    <row r="632" spans="1:29" ht="12.75" x14ac:dyDescent="0.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</row>
    <row r="633" spans="1:29" ht="12.75" x14ac:dyDescent="0.2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</row>
    <row r="634" spans="1:29" ht="12.75" x14ac:dyDescent="0.2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</row>
    <row r="635" spans="1:29" ht="12.75" x14ac:dyDescent="0.2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</row>
    <row r="636" spans="1:29" ht="12.75" x14ac:dyDescent="0.2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</row>
    <row r="637" spans="1:29" ht="12.75" x14ac:dyDescent="0.2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</row>
    <row r="638" spans="1:29" ht="12.75" x14ac:dyDescent="0.2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</row>
    <row r="639" spans="1:29" ht="12.75" x14ac:dyDescent="0.2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</row>
    <row r="640" spans="1:29" ht="12.75" x14ac:dyDescent="0.2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</row>
    <row r="641" spans="1:29" ht="12.75" x14ac:dyDescent="0.2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</row>
    <row r="642" spans="1:29" ht="12.75" x14ac:dyDescent="0.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</row>
    <row r="643" spans="1:29" ht="12.75" x14ac:dyDescent="0.2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</row>
    <row r="644" spans="1:29" ht="12.75" x14ac:dyDescent="0.2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</row>
    <row r="645" spans="1:29" ht="12.75" x14ac:dyDescent="0.2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</row>
    <row r="646" spans="1:29" ht="12.75" x14ac:dyDescent="0.2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</row>
    <row r="647" spans="1:29" ht="12.75" x14ac:dyDescent="0.2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</row>
    <row r="648" spans="1:29" ht="12.75" x14ac:dyDescent="0.2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</row>
    <row r="649" spans="1:29" ht="12.75" x14ac:dyDescent="0.2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</row>
    <row r="650" spans="1:29" ht="12.75" x14ac:dyDescent="0.2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</row>
    <row r="651" spans="1:29" ht="12.75" x14ac:dyDescent="0.2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</row>
    <row r="652" spans="1:29" ht="12.75" x14ac:dyDescent="0.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</row>
    <row r="653" spans="1:29" ht="12.75" x14ac:dyDescent="0.2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</row>
    <row r="654" spans="1:29" ht="12.75" x14ac:dyDescent="0.2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</row>
    <row r="655" spans="1:29" ht="12.75" x14ac:dyDescent="0.2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</row>
    <row r="656" spans="1:29" ht="12.75" x14ac:dyDescent="0.2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</row>
    <row r="657" spans="1:29" ht="12.75" x14ac:dyDescent="0.2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</row>
    <row r="658" spans="1:29" ht="12.75" x14ac:dyDescent="0.2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</row>
    <row r="659" spans="1:29" ht="12.75" x14ac:dyDescent="0.2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</row>
    <row r="660" spans="1:29" ht="12.75" x14ac:dyDescent="0.2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</row>
    <row r="661" spans="1:29" ht="12.75" x14ac:dyDescent="0.2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</row>
    <row r="662" spans="1:29" ht="12.75" x14ac:dyDescent="0.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</row>
    <row r="663" spans="1:29" ht="12.75" x14ac:dyDescent="0.2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</row>
    <row r="664" spans="1:29" ht="12.75" x14ac:dyDescent="0.2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</row>
    <row r="665" spans="1:29" ht="12.75" x14ac:dyDescent="0.2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</row>
    <row r="666" spans="1:29" ht="12.75" x14ac:dyDescent="0.2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</row>
    <row r="667" spans="1:29" ht="12.75" x14ac:dyDescent="0.2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</row>
    <row r="668" spans="1:29" ht="12.75" x14ac:dyDescent="0.2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</row>
    <row r="669" spans="1:29" ht="12.75" x14ac:dyDescent="0.2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</row>
    <row r="670" spans="1:29" ht="12.75" x14ac:dyDescent="0.2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</row>
    <row r="671" spans="1:29" ht="12.75" x14ac:dyDescent="0.2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</row>
    <row r="672" spans="1:29" ht="12.75" x14ac:dyDescent="0.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</row>
    <row r="673" spans="1:29" ht="12.75" x14ac:dyDescent="0.2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</row>
    <row r="674" spans="1:29" ht="12.75" x14ac:dyDescent="0.2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</row>
    <row r="675" spans="1:29" ht="12.75" x14ac:dyDescent="0.2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</row>
    <row r="676" spans="1:29" ht="12.75" x14ac:dyDescent="0.2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</row>
    <row r="677" spans="1:29" ht="12.75" x14ac:dyDescent="0.2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</row>
    <row r="678" spans="1:29" ht="12.75" x14ac:dyDescent="0.2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</row>
    <row r="679" spans="1:29" ht="12.75" x14ac:dyDescent="0.2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</row>
    <row r="680" spans="1:29" ht="12.75" x14ac:dyDescent="0.2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</row>
    <row r="681" spans="1:29" ht="12.75" x14ac:dyDescent="0.2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</row>
    <row r="682" spans="1:29" ht="12.75" x14ac:dyDescent="0.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</row>
    <row r="683" spans="1:29" ht="12.75" x14ac:dyDescent="0.2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</row>
    <row r="684" spans="1:29" ht="12.75" x14ac:dyDescent="0.2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</row>
    <row r="685" spans="1:29" ht="12.75" x14ac:dyDescent="0.2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</row>
    <row r="686" spans="1:29" ht="12.75" x14ac:dyDescent="0.2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</row>
    <row r="687" spans="1:29" ht="12.75" x14ac:dyDescent="0.2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</row>
    <row r="688" spans="1:29" ht="12.75" x14ac:dyDescent="0.2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</row>
    <row r="689" spans="1:29" ht="12.75" x14ac:dyDescent="0.2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</row>
    <row r="690" spans="1:29" ht="12.75" x14ac:dyDescent="0.2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</row>
    <row r="691" spans="1:29" ht="12.75" x14ac:dyDescent="0.2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</row>
    <row r="692" spans="1:29" ht="12.75" x14ac:dyDescent="0.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</row>
    <row r="693" spans="1:29" ht="12.75" x14ac:dyDescent="0.2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</row>
    <row r="694" spans="1:29" ht="12.75" x14ac:dyDescent="0.2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</row>
    <row r="695" spans="1:29" ht="12.75" x14ac:dyDescent="0.2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</row>
    <row r="696" spans="1:29" ht="12.75" x14ac:dyDescent="0.2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</row>
    <row r="697" spans="1:29" ht="12.75" x14ac:dyDescent="0.2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</row>
    <row r="698" spans="1:29" ht="12.75" x14ac:dyDescent="0.2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</row>
    <row r="699" spans="1:29" ht="12.75" x14ac:dyDescent="0.2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</row>
    <row r="700" spans="1:29" ht="12.75" x14ac:dyDescent="0.2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</row>
    <row r="701" spans="1:29" ht="12.75" x14ac:dyDescent="0.2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</row>
    <row r="702" spans="1:29" ht="12.75" x14ac:dyDescent="0.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</row>
    <row r="703" spans="1:29" ht="12.75" x14ac:dyDescent="0.2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</row>
    <row r="704" spans="1:29" ht="12.75" x14ac:dyDescent="0.2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</row>
    <row r="705" spans="1:29" ht="12.75" x14ac:dyDescent="0.2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</row>
    <row r="706" spans="1:29" ht="12.75" x14ac:dyDescent="0.2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</row>
    <row r="707" spans="1:29" ht="12.75" x14ac:dyDescent="0.2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</row>
    <row r="708" spans="1:29" ht="12.75" x14ac:dyDescent="0.2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</row>
    <row r="709" spans="1:29" ht="12.75" x14ac:dyDescent="0.2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</row>
    <row r="710" spans="1:29" ht="12.75" x14ac:dyDescent="0.2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</row>
    <row r="711" spans="1:29" ht="12.75" x14ac:dyDescent="0.2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</row>
    <row r="712" spans="1:29" ht="12.75" x14ac:dyDescent="0.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</row>
    <row r="713" spans="1:29" ht="12.75" x14ac:dyDescent="0.2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</row>
    <row r="714" spans="1:29" ht="12.75" x14ac:dyDescent="0.2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</row>
    <row r="715" spans="1:29" ht="12.75" x14ac:dyDescent="0.2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</row>
    <row r="716" spans="1:29" ht="12.75" x14ac:dyDescent="0.2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</row>
    <row r="717" spans="1:29" ht="12.75" x14ac:dyDescent="0.2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</row>
    <row r="718" spans="1:29" ht="12.75" x14ac:dyDescent="0.2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</row>
    <row r="719" spans="1:29" ht="12.75" x14ac:dyDescent="0.2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</row>
    <row r="720" spans="1:29" ht="12.75" x14ac:dyDescent="0.2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</row>
    <row r="721" spans="1:29" ht="12.75" x14ac:dyDescent="0.2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</row>
    <row r="722" spans="1:29" ht="12.75" x14ac:dyDescent="0.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</row>
    <row r="723" spans="1:29" ht="12.75" x14ac:dyDescent="0.2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</row>
    <row r="724" spans="1:29" ht="12.75" x14ac:dyDescent="0.2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</row>
    <row r="725" spans="1:29" ht="12.75" x14ac:dyDescent="0.2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</row>
    <row r="726" spans="1:29" ht="12.75" x14ac:dyDescent="0.2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</row>
    <row r="727" spans="1:29" ht="12.75" x14ac:dyDescent="0.2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</row>
    <row r="728" spans="1:29" ht="12.75" x14ac:dyDescent="0.2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</row>
    <row r="729" spans="1:29" ht="12.75" x14ac:dyDescent="0.2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</row>
    <row r="730" spans="1:29" ht="12.75" x14ac:dyDescent="0.2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</row>
    <row r="731" spans="1:29" ht="12.75" x14ac:dyDescent="0.2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</row>
    <row r="732" spans="1:29" ht="12.75" x14ac:dyDescent="0.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</row>
    <row r="733" spans="1:29" ht="12.75" x14ac:dyDescent="0.2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</row>
    <row r="734" spans="1:29" ht="12.75" x14ac:dyDescent="0.2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</row>
    <row r="735" spans="1:29" ht="12.75" x14ac:dyDescent="0.2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</row>
    <row r="736" spans="1:29" ht="12.75" x14ac:dyDescent="0.2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</row>
    <row r="737" spans="1:29" ht="12.75" x14ac:dyDescent="0.2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</row>
    <row r="738" spans="1:29" ht="12.75" x14ac:dyDescent="0.2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</row>
    <row r="739" spans="1:29" ht="12.75" x14ac:dyDescent="0.2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</row>
    <row r="740" spans="1:29" ht="12.75" x14ac:dyDescent="0.2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</row>
    <row r="741" spans="1:29" ht="12.75" x14ac:dyDescent="0.2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</row>
    <row r="742" spans="1:29" ht="12.75" x14ac:dyDescent="0.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</row>
    <row r="743" spans="1:29" ht="12.75" x14ac:dyDescent="0.2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</row>
    <row r="744" spans="1:29" ht="12.75" x14ac:dyDescent="0.2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</row>
    <row r="745" spans="1:29" ht="12.75" x14ac:dyDescent="0.2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</row>
    <row r="746" spans="1:29" ht="12.75" x14ac:dyDescent="0.2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</row>
    <row r="747" spans="1:29" ht="12.75" x14ac:dyDescent="0.2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</row>
    <row r="748" spans="1:29" ht="12.75" x14ac:dyDescent="0.2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</row>
    <row r="749" spans="1:29" ht="12.75" x14ac:dyDescent="0.2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</row>
    <row r="750" spans="1:29" ht="12.75" x14ac:dyDescent="0.2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</row>
    <row r="751" spans="1:29" ht="12.75" x14ac:dyDescent="0.2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</row>
    <row r="752" spans="1:29" ht="12.75" x14ac:dyDescent="0.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</row>
    <row r="753" spans="1:29" ht="12.75" x14ac:dyDescent="0.2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</row>
    <row r="754" spans="1:29" ht="12.75" x14ac:dyDescent="0.2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</row>
    <row r="755" spans="1:29" ht="12.75" x14ac:dyDescent="0.2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</row>
    <row r="756" spans="1:29" ht="12.75" x14ac:dyDescent="0.2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</row>
    <row r="757" spans="1:29" ht="12.75" x14ac:dyDescent="0.2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</row>
    <row r="758" spans="1:29" ht="12.75" x14ac:dyDescent="0.2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</row>
    <row r="759" spans="1:29" ht="12.75" x14ac:dyDescent="0.2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</row>
    <row r="760" spans="1:29" ht="12.75" x14ac:dyDescent="0.2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</row>
    <row r="761" spans="1:29" ht="12.75" x14ac:dyDescent="0.2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</row>
    <row r="762" spans="1:29" ht="12.75" x14ac:dyDescent="0.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</row>
    <row r="763" spans="1:29" ht="12.75" x14ac:dyDescent="0.2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</row>
    <row r="764" spans="1:29" ht="12.75" x14ac:dyDescent="0.2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</row>
    <row r="765" spans="1:29" ht="12.75" x14ac:dyDescent="0.2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</row>
    <row r="766" spans="1:29" ht="12.75" x14ac:dyDescent="0.2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</row>
    <row r="767" spans="1:29" ht="12.75" x14ac:dyDescent="0.2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</row>
    <row r="768" spans="1:29" ht="12.75" x14ac:dyDescent="0.2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</row>
    <row r="769" spans="1:29" ht="12.75" x14ac:dyDescent="0.2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</row>
    <row r="770" spans="1:29" ht="12.75" x14ac:dyDescent="0.2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</row>
    <row r="771" spans="1:29" ht="12.75" x14ac:dyDescent="0.2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</row>
    <row r="772" spans="1:29" ht="12.75" x14ac:dyDescent="0.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</row>
    <row r="773" spans="1:29" ht="12.75" x14ac:dyDescent="0.2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</row>
    <row r="774" spans="1:29" ht="12.75" x14ac:dyDescent="0.2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</row>
    <row r="775" spans="1:29" ht="12.75" x14ac:dyDescent="0.2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</row>
    <row r="776" spans="1:29" ht="12.75" x14ac:dyDescent="0.2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</row>
    <row r="777" spans="1:29" ht="12.75" x14ac:dyDescent="0.2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</row>
    <row r="778" spans="1:29" ht="12.75" x14ac:dyDescent="0.2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</row>
    <row r="779" spans="1:29" ht="12.75" x14ac:dyDescent="0.2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</row>
    <row r="780" spans="1:29" ht="12.75" x14ac:dyDescent="0.2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</row>
    <row r="781" spans="1:29" ht="12.75" x14ac:dyDescent="0.2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</row>
    <row r="782" spans="1:29" ht="12.75" x14ac:dyDescent="0.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</row>
    <row r="783" spans="1:29" ht="12.75" x14ac:dyDescent="0.2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</row>
    <row r="784" spans="1:29" ht="12.75" x14ac:dyDescent="0.2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</row>
    <row r="785" spans="1:29" ht="12.75" x14ac:dyDescent="0.2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</row>
    <row r="786" spans="1:29" ht="12.75" x14ac:dyDescent="0.2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</row>
    <row r="787" spans="1:29" ht="12.75" x14ac:dyDescent="0.2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</row>
    <row r="788" spans="1:29" ht="12.75" x14ac:dyDescent="0.2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</row>
    <row r="789" spans="1:29" ht="12.75" x14ac:dyDescent="0.2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</row>
    <row r="790" spans="1:29" ht="12.75" x14ac:dyDescent="0.2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</row>
    <row r="791" spans="1:29" ht="12.75" x14ac:dyDescent="0.2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</row>
    <row r="792" spans="1:29" ht="12.75" x14ac:dyDescent="0.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</row>
    <row r="793" spans="1:29" ht="12.75" x14ac:dyDescent="0.2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</row>
    <row r="794" spans="1:29" ht="12.75" x14ac:dyDescent="0.2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</row>
    <row r="795" spans="1:29" ht="12.75" x14ac:dyDescent="0.2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</row>
    <row r="796" spans="1:29" ht="12.75" x14ac:dyDescent="0.2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</row>
    <row r="797" spans="1:29" ht="12.75" x14ac:dyDescent="0.2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</row>
    <row r="798" spans="1:29" ht="12.75" x14ac:dyDescent="0.2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</row>
    <row r="799" spans="1:29" ht="12.75" x14ac:dyDescent="0.2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</row>
    <row r="800" spans="1:29" ht="12.75" x14ac:dyDescent="0.2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</row>
    <row r="801" spans="1:29" ht="12.75" x14ac:dyDescent="0.2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</row>
    <row r="802" spans="1:29" ht="12.75" x14ac:dyDescent="0.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</row>
    <row r="803" spans="1:29" ht="12.75" x14ac:dyDescent="0.2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</row>
    <row r="804" spans="1:29" ht="12.75" x14ac:dyDescent="0.2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</row>
    <row r="805" spans="1:29" ht="12.75" x14ac:dyDescent="0.2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</row>
    <row r="806" spans="1:29" ht="12.75" x14ac:dyDescent="0.2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</row>
    <row r="807" spans="1:29" ht="12.75" x14ac:dyDescent="0.2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</row>
    <row r="808" spans="1:29" ht="12.75" x14ac:dyDescent="0.2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</row>
    <row r="809" spans="1:29" ht="12.75" x14ac:dyDescent="0.2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</row>
    <row r="810" spans="1:29" ht="12.75" x14ac:dyDescent="0.2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</row>
    <row r="811" spans="1:29" ht="12.75" x14ac:dyDescent="0.2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</row>
    <row r="812" spans="1:29" ht="12.75" x14ac:dyDescent="0.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</row>
    <row r="813" spans="1:29" ht="12.75" x14ac:dyDescent="0.2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</row>
    <row r="814" spans="1:29" ht="12.75" x14ac:dyDescent="0.2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</row>
    <row r="815" spans="1:29" ht="12.75" x14ac:dyDescent="0.2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</row>
    <row r="816" spans="1:29" ht="12.75" x14ac:dyDescent="0.2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</row>
    <row r="817" spans="1:29" ht="12.75" x14ac:dyDescent="0.2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</row>
    <row r="818" spans="1:29" ht="12.75" x14ac:dyDescent="0.2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</row>
    <row r="819" spans="1:29" ht="12.75" x14ac:dyDescent="0.2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</row>
    <row r="820" spans="1:29" ht="12.75" x14ac:dyDescent="0.2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</row>
    <row r="821" spans="1:29" ht="12.75" x14ac:dyDescent="0.2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</row>
    <row r="822" spans="1:29" ht="12.75" x14ac:dyDescent="0.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</row>
    <row r="823" spans="1:29" ht="12.75" x14ac:dyDescent="0.2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</row>
    <row r="824" spans="1:29" ht="12.75" x14ac:dyDescent="0.2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</row>
    <row r="825" spans="1:29" ht="12.75" x14ac:dyDescent="0.2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</row>
    <row r="826" spans="1:29" ht="12.75" x14ac:dyDescent="0.2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</row>
    <row r="827" spans="1:29" ht="12.75" x14ac:dyDescent="0.2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</row>
    <row r="828" spans="1:29" ht="12.75" x14ac:dyDescent="0.2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</row>
    <row r="829" spans="1:29" ht="12.75" x14ac:dyDescent="0.2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</row>
    <row r="830" spans="1:29" ht="12.75" x14ac:dyDescent="0.2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</row>
    <row r="831" spans="1:29" ht="12.75" x14ac:dyDescent="0.2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</row>
    <row r="832" spans="1:29" ht="12.75" x14ac:dyDescent="0.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</row>
    <row r="833" spans="1:29" ht="12.75" x14ac:dyDescent="0.2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</row>
    <row r="834" spans="1:29" ht="12.75" x14ac:dyDescent="0.2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</row>
    <row r="835" spans="1:29" ht="12.75" x14ac:dyDescent="0.2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</row>
    <row r="836" spans="1:29" ht="12.75" x14ac:dyDescent="0.2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</row>
    <row r="837" spans="1:29" ht="12.75" x14ac:dyDescent="0.2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</row>
    <row r="838" spans="1:29" ht="12.75" x14ac:dyDescent="0.2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</row>
    <row r="839" spans="1:29" ht="12.75" x14ac:dyDescent="0.2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</row>
    <row r="840" spans="1:29" ht="12.75" x14ac:dyDescent="0.2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</row>
    <row r="841" spans="1:29" ht="12.75" x14ac:dyDescent="0.2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</row>
    <row r="842" spans="1:29" ht="12.75" x14ac:dyDescent="0.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</row>
    <row r="843" spans="1:29" ht="12.75" x14ac:dyDescent="0.2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</row>
    <row r="844" spans="1:29" ht="12.75" x14ac:dyDescent="0.2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</row>
    <row r="845" spans="1:29" ht="12.75" x14ac:dyDescent="0.2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</row>
    <row r="846" spans="1:29" ht="12.75" x14ac:dyDescent="0.2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</row>
    <row r="847" spans="1:29" ht="12.75" x14ac:dyDescent="0.2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</row>
    <row r="848" spans="1:29" ht="12.75" x14ac:dyDescent="0.2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</row>
    <row r="849" spans="1:29" ht="12.75" x14ac:dyDescent="0.2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</row>
    <row r="850" spans="1:29" ht="12.75" x14ac:dyDescent="0.2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</row>
    <row r="851" spans="1:29" ht="12.75" x14ac:dyDescent="0.2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</row>
    <row r="852" spans="1:29" ht="12.75" x14ac:dyDescent="0.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</row>
    <row r="853" spans="1:29" ht="12.75" x14ac:dyDescent="0.2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</row>
    <row r="854" spans="1:29" ht="12.75" x14ac:dyDescent="0.2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</row>
    <row r="855" spans="1:29" ht="12.75" x14ac:dyDescent="0.2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</row>
    <row r="856" spans="1:29" ht="12.75" x14ac:dyDescent="0.2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</row>
    <row r="857" spans="1:29" ht="12.75" x14ac:dyDescent="0.2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</row>
    <row r="858" spans="1:29" ht="12.75" x14ac:dyDescent="0.2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</row>
    <row r="859" spans="1:29" ht="12.75" x14ac:dyDescent="0.2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</row>
    <row r="860" spans="1:29" ht="12.75" x14ac:dyDescent="0.2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</row>
    <row r="861" spans="1:29" ht="12.75" x14ac:dyDescent="0.2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</row>
    <row r="862" spans="1:29" ht="12.75" x14ac:dyDescent="0.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</row>
    <row r="863" spans="1:29" ht="12.75" x14ac:dyDescent="0.2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</row>
    <row r="864" spans="1:29" ht="12.75" x14ac:dyDescent="0.2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</row>
    <row r="865" spans="1:29" ht="12.75" x14ac:dyDescent="0.2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</row>
    <row r="866" spans="1:29" ht="12.75" x14ac:dyDescent="0.2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</row>
    <row r="867" spans="1:29" ht="12.75" x14ac:dyDescent="0.2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</row>
    <row r="868" spans="1:29" ht="12.75" x14ac:dyDescent="0.2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</row>
    <row r="869" spans="1:29" ht="12.75" x14ac:dyDescent="0.2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</row>
    <row r="870" spans="1:29" ht="12.75" x14ac:dyDescent="0.2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</row>
    <row r="871" spans="1:29" ht="12.75" x14ac:dyDescent="0.2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</row>
    <row r="872" spans="1:29" ht="12.75" x14ac:dyDescent="0.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</row>
    <row r="873" spans="1:29" ht="12.75" x14ac:dyDescent="0.2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</row>
    <row r="874" spans="1:29" ht="12.75" x14ac:dyDescent="0.2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</row>
    <row r="875" spans="1:29" ht="12.75" x14ac:dyDescent="0.2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</row>
    <row r="876" spans="1:29" ht="12.75" x14ac:dyDescent="0.2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</row>
    <row r="877" spans="1:29" ht="12.75" x14ac:dyDescent="0.2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</row>
    <row r="878" spans="1:29" ht="12.75" x14ac:dyDescent="0.2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</row>
    <row r="879" spans="1:29" ht="12.75" x14ac:dyDescent="0.2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</row>
    <row r="880" spans="1:29" ht="12.75" x14ac:dyDescent="0.2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</row>
    <row r="881" spans="1:29" ht="12.75" x14ac:dyDescent="0.2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</row>
    <row r="882" spans="1:29" ht="12.75" x14ac:dyDescent="0.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</row>
    <row r="883" spans="1:29" ht="12.75" x14ac:dyDescent="0.2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</row>
    <row r="884" spans="1:29" ht="12.75" x14ac:dyDescent="0.2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</row>
    <row r="885" spans="1:29" ht="12.75" x14ac:dyDescent="0.2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</row>
    <row r="886" spans="1:29" ht="12.75" x14ac:dyDescent="0.2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</row>
    <row r="887" spans="1:29" ht="12.75" x14ac:dyDescent="0.2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</row>
    <row r="888" spans="1:29" ht="12.75" x14ac:dyDescent="0.2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</row>
    <row r="889" spans="1:29" ht="12.75" x14ac:dyDescent="0.2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</row>
    <row r="890" spans="1:29" ht="12.75" x14ac:dyDescent="0.2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</row>
    <row r="891" spans="1:29" ht="12.75" x14ac:dyDescent="0.2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</row>
    <row r="892" spans="1:29" ht="12.75" x14ac:dyDescent="0.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</row>
    <row r="893" spans="1:29" ht="12.75" x14ac:dyDescent="0.2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</row>
    <row r="894" spans="1:29" ht="12.75" x14ac:dyDescent="0.2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</row>
    <row r="895" spans="1:29" ht="12.75" x14ac:dyDescent="0.2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</row>
    <row r="896" spans="1:29" ht="12.75" x14ac:dyDescent="0.2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</row>
    <row r="897" spans="1:29" ht="12.75" x14ac:dyDescent="0.2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</row>
    <row r="898" spans="1:29" ht="12.75" x14ac:dyDescent="0.2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</row>
    <row r="899" spans="1:29" ht="12.75" x14ac:dyDescent="0.2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</row>
    <row r="900" spans="1:29" ht="12.75" x14ac:dyDescent="0.2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</row>
    <row r="901" spans="1:29" ht="12.75" x14ac:dyDescent="0.2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</row>
    <row r="902" spans="1:29" ht="12.75" x14ac:dyDescent="0.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</row>
    <row r="903" spans="1:29" ht="12.75" x14ac:dyDescent="0.2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</row>
    <row r="904" spans="1:29" ht="12.75" x14ac:dyDescent="0.2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</row>
    <row r="905" spans="1:29" ht="12.75" x14ac:dyDescent="0.2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</row>
    <row r="906" spans="1:29" ht="12.75" x14ac:dyDescent="0.2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</row>
    <row r="907" spans="1:29" ht="12.75" x14ac:dyDescent="0.2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</row>
    <row r="908" spans="1:29" ht="12.75" x14ac:dyDescent="0.2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</row>
    <row r="909" spans="1:29" ht="12.75" x14ac:dyDescent="0.2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</row>
    <row r="910" spans="1:29" ht="12.75" x14ac:dyDescent="0.2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</row>
    <row r="911" spans="1:29" ht="12.75" x14ac:dyDescent="0.2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</row>
    <row r="912" spans="1:29" ht="12.75" x14ac:dyDescent="0.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</row>
    <row r="913" spans="1:29" ht="12.75" x14ac:dyDescent="0.2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</row>
    <row r="914" spans="1:29" ht="12.75" x14ac:dyDescent="0.2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</row>
    <row r="915" spans="1:29" ht="12.75" x14ac:dyDescent="0.2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</row>
    <row r="916" spans="1:29" ht="12.75" x14ac:dyDescent="0.2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</row>
    <row r="917" spans="1:29" ht="12.75" x14ac:dyDescent="0.2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</row>
    <row r="918" spans="1:29" ht="12.75" x14ac:dyDescent="0.2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</row>
    <row r="919" spans="1:29" ht="12.75" x14ac:dyDescent="0.2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</row>
    <row r="920" spans="1:29" ht="12.75" x14ac:dyDescent="0.2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</row>
    <row r="921" spans="1:29" ht="12.75" x14ac:dyDescent="0.2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</row>
    <row r="922" spans="1:29" ht="12.75" x14ac:dyDescent="0.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</row>
    <row r="923" spans="1:29" ht="12.75" x14ac:dyDescent="0.2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</row>
    <row r="924" spans="1:29" ht="12.75" x14ac:dyDescent="0.2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</row>
    <row r="925" spans="1:29" ht="12.75" x14ac:dyDescent="0.2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</row>
    <row r="926" spans="1:29" ht="12.75" x14ac:dyDescent="0.2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</row>
    <row r="927" spans="1:29" ht="12.75" x14ac:dyDescent="0.2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</row>
    <row r="928" spans="1:29" ht="12.75" x14ac:dyDescent="0.2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</row>
    <row r="929" spans="1:29" ht="12.75" x14ac:dyDescent="0.2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</row>
    <row r="930" spans="1:29" ht="12.75" x14ac:dyDescent="0.2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</row>
    <row r="931" spans="1:29" ht="12.75" x14ac:dyDescent="0.2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</row>
    <row r="932" spans="1:29" ht="12.75" x14ac:dyDescent="0.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</row>
    <row r="933" spans="1:29" ht="12.75" x14ac:dyDescent="0.2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</row>
    <row r="934" spans="1:29" ht="12.75" x14ac:dyDescent="0.2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</row>
    <row r="935" spans="1:29" ht="12.75" x14ac:dyDescent="0.2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</row>
    <row r="936" spans="1:29" ht="12.75" x14ac:dyDescent="0.2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</row>
    <row r="937" spans="1:29" ht="12.75" x14ac:dyDescent="0.2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</row>
    <row r="938" spans="1:29" ht="12.75" x14ac:dyDescent="0.2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</row>
    <row r="939" spans="1:29" ht="12.75" x14ac:dyDescent="0.2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</row>
    <row r="940" spans="1:29" ht="12.75" x14ac:dyDescent="0.2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</row>
    <row r="941" spans="1:29" ht="12.75" x14ac:dyDescent="0.2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</row>
    <row r="942" spans="1:29" ht="12.75" x14ac:dyDescent="0.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</row>
    <row r="943" spans="1:29" ht="12.75" x14ac:dyDescent="0.2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</row>
    <row r="944" spans="1:29" ht="12.75" x14ac:dyDescent="0.2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</row>
    <row r="945" spans="1:29" ht="12.75" x14ac:dyDescent="0.2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</row>
    <row r="946" spans="1:29" ht="12.75" x14ac:dyDescent="0.2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</row>
    <row r="947" spans="1:29" ht="12.75" x14ac:dyDescent="0.2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</row>
    <row r="948" spans="1:29" ht="12.75" x14ac:dyDescent="0.2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</row>
    <row r="949" spans="1:29" ht="12.75" x14ac:dyDescent="0.2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</row>
    <row r="950" spans="1:29" ht="12.75" x14ac:dyDescent="0.2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</row>
    <row r="951" spans="1:29" ht="12.75" x14ac:dyDescent="0.2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</row>
    <row r="952" spans="1:29" ht="12.75" x14ac:dyDescent="0.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</row>
    <row r="953" spans="1:29" ht="12.75" x14ac:dyDescent="0.2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</row>
    <row r="954" spans="1:29" ht="12.75" x14ac:dyDescent="0.2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</row>
    <row r="955" spans="1:29" ht="12.75" x14ac:dyDescent="0.2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</row>
    <row r="956" spans="1:29" ht="12.75" x14ac:dyDescent="0.2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</row>
    <row r="957" spans="1:29" ht="12.75" x14ac:dyDescent="0.2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</row>
    <row r="958" spans="1:29" ht="12.75" x14ac:dyDescent="0.2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</row>
    <row r="959" spans="1:29" ht="12.75" x14ac:dyDescent="0.2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</row>
    <row r="960" spans="1:29" ht="12.75" x14ac:dyDescent="0.2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</row>
    <row r="961" spans="1:29" ht="12.75" x14ac:dyDescent="0.2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</row>
    <row r="962" spans="1:29" ht="12.75" x14ac:dyDescent="0.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</row>
    <row r="963" spans="1:29" ht="12.75" x14ac:dyDescent="0.2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</row>
    <row r="964" spans="1:29" ht="12.75" x14ac:dyDescent="0.2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</row>
    <row r="965" spans="1:29" ht="12.75" x14ac:dyDescent="0.2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</row>
    <row r="966" spans="1:29" ht="12.75" x14ac:dyDescent="0.2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</row>
    <row r="967" spans="1:29" ht="12.75" x14ac:dyDescent="0.2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</row>
    <row r="968" spans="1:29" ht="12.75" x14ac:dyDescent="0.2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</row>
    <row r="969" spans="1:29" ht="12.75" x14ac:dyDescent="0.2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</row>
    <row r="970" spans="1:29" ht="12.75" x14ac:dyDescent="0.2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</row>
    <row r="971" spans="1:29" ht="12.75" x14ac:dyDescent="0.2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</row>
    <row r="972" spans="1:29" ht="12.75" x14ac:dyDescent="0.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</row>
    <row r="973" spans="1:29" ht="12.75" x14ac:dyDescent="0.2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</row>
    <row r="974" spans="1:29" ht="12.75" x14ac:dyDescent="0.2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</row>
    <row r="975" spans="1:29" ht="12.75" x14ac:dyDescent="0.2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</row>
    <row r="976" spans="1:29" ht="12.75" x14ac:dyDescent="0.2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</row>
    <row r="977" spans="1:29" ht="12.75" x14ac:dyDescent="0.2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</row>
    <row r="978" spans="1:29" ht="12.75" x14ac:dyDescent="0.2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</row>
    <row r="979" spans="1:29" ht="12.75" x14ac:dyDescent="0.2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</row>
    <row r="980" spans="1:29" ht="12.75" x14ac:dyDescent="0.2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</row>
    <row r="981" spans="1:29" ht="12.75" x14ac:dyDescent="0.2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</row>
    <row r="982" spans="1:29" ht="12.75" x14ac:dyDescent="0.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</row>
    <row r="983" spans="1:29" ht="12.75" x14ac:dyDescent="0.2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</row>
    <row r="984" spans="1:29" ht="12.75" x14ac:dyDescent="0.2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</row>
    <row r="985" spans="1:29" ht="12.75" x14ac:dyDescent="0.2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</row>
    <row r="986" spans="1:29" ht="12.75" x14ac:dyDescent="0.2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</row>
    <row r="987" spans="1:29" ht="12.75" x14ac:dyDescent="0.2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</row>
    <row r="988" spans="1:29" ht="12.75" x14ac:dyDescent="0.2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</row>
    <row r="989" spans="1:29" ht="12.75" x14ac:dyDescent="0.2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</row>
    <row r="990" spans="1:29" ht="12.75" x14ac:dyDescent="0.2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</row>
    <row r="991" spans="1:29" ht="12.75" x14ac:dyDescent="0.2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</row>
    <row r="992" spans="1:29" ht="12.75" x14ac:dyDescent="0.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</row>
    <row r="993" spans="1:29" ht="12.75" x14ac:dyDescent="0.2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</row>
    <row r="994" spans="1:29" ht="12.75" x14ac:dyDescent="0.2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</row>
    <row r="995" spans="1:29" ht="12.75" x14ac:dyDescent="0.2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</row>
    <row r="996" spans="1:29" ht="12.75" x14ac:dyDescent="0.2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</row>
    <row r="997" spans="1:29" ht="12.75" x14ac:dyDescent="0.2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</row>
    <row r="998" spans="1:29" ht="12.75" x14ac:dyDescent="0.2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</row>
    <row r="999" spans="1:29" ht="12.75" x14ac:dyDescent="0.2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</row>
    <row r="1000" spans="1:29" ht="12.75" x14ac:dyDescent="0.2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</row>
  </sheetData>
  <phoneticPr fontId="7" type="noConversion"/>
  <printOptions horizontalCentered="1" gridLines="1"/>
  <pageMargins left="0.7" right="0.7" top="0.75" bottom="0.75" header="0" footer="0"/>
  <pageSetup paperSize="9" fitToHeight="0" pageOrder="overThenDown" orientation="landscape" cellComments="atEnd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B1000"/>
  <sheetViews>
    <sheetView workbookViewId="0">
      <pane ySplit="1" topLeftCell="A2" activePane="bottomLeft" state="frozen"/>
      <selection pane="bottomLeft" activeCell="I1" sqref="I1"/>
    </sheetView>
  </sheetViews>
  <sheetFormatPr defaultColWidth="12.5703125" defaultRowHeight="15.75" customHeight="1" x14ac:dyDescent="0.2"/>
  <cols>
    <col min="2" max="2" width="17.140625" customWidth="1"/>
    <col min="3" max="3" width="18.42578125" customWidth="1"/>
    <col min="4" max="4" width="26.28515625" customWidth="1"/>
    <col min="5" max="5" width="11" customWidth="1"/>
    <col min="6" max="6" width="21" customWidth="1"/>
    <col min="7" max="7" width="16" customWidth="1"/>
    <col min="8" max="8" width="20.85546875" customWidth="1"/>
    <col min="9" max="9" width="25.42578125" customWidth="1"/>
    <col min="10" max="10" width="25.140625" customWidth="1"/>
  </cols>
  <sheetData>
    <row r="1" spans="1:28" x14ac:dyDescent="0.2">
      <c r="A1" t="s">
        <v>329</v>
      </c>
      <c r="B1" s="28" t="s">
        <v>317</v>
      </c>
      <c r="C1" s="28" t="s">
        <v>315</v>
      </c>
      <c r="D1" s="28" t="s">
        <v>325</v>
      </c>
      <c r="E1" s="28" t="s">
        <v>345</v>
      </c>
      <c r="F1" s="28" t="s">
        <v>346</v>
      </c>
      <c r="G1" s="28" t="s">
        <v>347</v>
      </c>
      <c r="H1" s="28" t="s">
        <v>348</v>
      </c>
      <c r="I1" s="28" t="s">
        <v>351</v>
      </c>
      <c r="J1" s="28" t="s">
        <v>349</v>
      </c>
      <c r="K1" s="27" t="s">
        <v>350</v>
      </c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</row>
    <row r="2" spans="1:28" x14ac:dyDescent="0.2">
      <c r="A2">
        <v>0</v>
      </c>
      <c r="B2" s="14" t="s">
        <v>247</v>
      </c>
      <c r="C2" s="14" t="s">
        <v>248</v>
      </c>
      <c r="D2" s="14" t="s">
        <v>249</v>
      </c>
      <c r="E2" s="14">
        <v>80</v>
      </c>
      <c r="F2" s="14">
        <v>0</v>
      </c>
      <c r="G2" s="14">
        <v>0</v>
      </c>
      <c r="H2" s="14">
        <v>200</v>
      </c>
      <c r="I2" s="14"/>
      <c r="J2" s="14">
        <v>12</v>
      </c>
      <c r="K2" s="14">
        <v>0</v>
      </c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</row>
    <row r="3" spans="1:28" x14ac:dyDescent="0.2">
      <c r="A3">
        <v>1</v>
      </c>
      <c r="B3" s="14" t="s">
        <v>247</v>
      </c>
      <c r="C3" s="14" t="s">
        <v>250</v>
      </c>
      <c r="D3" s="14" t="s">
        <v>251</v>
      </c>
      <c r="E3" s="14">
        <v>100</v>
      </c>
      <c r="F3" s="14">
        <v>0</v>
      </c>
      <c r="G3" s="14">
        <v>0</v>
      </c>
      <c r="H3" s="14">
        <v>250</v>
      </c>
      <c r="I3" s="14"/>
      <c r="J3" s="14">
        <v>15</v>
      </c>
      <c r="K3" s="14">
        <v>0</v>
      </c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</row>
    <row r="4" spans="1:28" x14ac:dyDescent="0.2">
      <c r="A4">
        <v>2</v>
      </c>
      <c r="B4" s="14" t="s">
        <v>247</v>
      </c>
      <c r="C4" s="14" t="s">
        <v>252</v>
      </c>
      <c r="D4" s="14" t="s">
        <v>253</v>
      </c>
      <c r="E4" s="14">
        <v>120</v>
      </c>
      <c r="F4" s="14">
        <v>0</v>
      </c>
      <c r="G4" s="14">
        <v>0</v>
      </c>
      <c r="H4" s="14">
        <v>300</v>
      </c>
      <c r="I4" s="14"/>
      <c r="J4" s="14">
        <v>18</v>
      </c>
      <c r="K4" s="14">
        <v>0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</row>
    <row r="5" spans="1:28" x14ac:dyDescent="0.2">
      <c r="A5">
        <v>3</v>
      </c>
      <c r="B5" s="14" t="s">
        <v>247</v>
      </c>
      <c r="C5" s="14" t="s">
        <v>254</v>
      </c>
      <c r="D5" s="14" t="s">
        <v>255</v>
      </c>
      <c r="E5" s="14">
        <v>30</v>
      </c>
      <c r="F5" s="14">
        <v>0</v>
      </c>
      <c r="G5" s="14">
        <v>0</v>
      </c>
      <c r="H5" s="14">
        <v>150</v>
      </c>
      <c r="I5" s="14"/>
      <c r="J5" s="14">
        <v>20</v>
      </c>
      <c r="K5" s="14">
        <v>0</v>
      </c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</row>
    <row r="6" spans="1:28" x14ac:dyDescent="0.2">
      <c r="A6">
        <v>4</v>
      </c>
      <c r="B6" s="14" t="s">
        <v>247</v>
      </c>
      <c r="C6" s="14" t="s">
        <v>256</v>
      </c>
      <c r="D6" s="14" t="s">
        <v>257</v>
      </c>
      <c r="E6" s="14">
        <v>45</v>
      </c>
      <c r="F6" s="14">
        <v>0</v>
      </c>
      <c r="G6" s="14">
        <v>0</v>
      </c>
      <c r="H6" s="14">
        <v>200</v>
      </c>
      <c r="I6" s="14"/>
      <c r="J6" s="14">
        <v>25</v>
      </c>
      <c r="K6" s="14">
        <v>0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</row>
    <row r="7" spans="1:28" x14ac:dyDescent="0.2">
      <c r="A7">
        <v>5</v>
      </c>
      <c r="B7" s="14" t="s">
        <v>247</v>
      </c>
      <c r="C7" s="14" t="s">
        <v>258</v>
      </c>
      <c r="D7" s="14" t="s">
        <v>259</v>
      </c>
      <c r="E7" s="14">
        <v>60</v>
      </c>
      <c r="F7" s="14">
        <v>0</v>
      </c>
      <c r="G7" s="14">
        <v>0</v>
      </c>
      <c r="H7" s="14">
        <v>250</v>
      </c>
      <c r="I7" s="14"/>
      <c r="J7" s="14">
        <v>30</v>
      </c>
      <c r="K7" s="14">
        <v>0</v>
      </c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</row>
    <row r="8" spans="1:28" x14ac:dyDescent="0.2">
      <c r="A8">
        <v>6</v>
      </c>
      <c r="B8" s="14" t="s">
        <v>260</v>
      </c>
      <c r="C8" s="14" t="s">
        <v>261</v>
      </c>
      <c r="D8" s="14" t="s">
        <v>262</v>
      </c>
      <c r="E8" s="14">
        <v>100</v>
      </c>
      <c r="F8" s="14">
        <v>1</v>
      </c>
      <c r="G8" s="14">
        <v>50</v>
      </c>
      <c r="H8" s="14">
        <v>200</v>
      </c>
      <c r="I8" s="14" t="s">
        <v>263</v>
      </c>
      <c r="J8" s="14">
        <v>8</v>
      </c>
      <c r="K8" s="14">
        <v>0</v>
      </c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</row>
    <row r="9" spans="1:28" x14ac:dyDescent="0.2">
      <c r="A9">
        <v>7</v>
      </c>
      <c r="B9" s="14" t="s">
        <v>260</v>
      </c>
      <c r="C9" s="14" t="s">
        <v>264</v>
      </c>
      <c r="D9" s="14" t="s">
        <v>265</v>
      </c>
      <c r="E9" s="14">
        <v>120</v>
      </c>
      <c r="F9" s="14">
        <v>1</v>
      </c>
      <c r="G9" s="14">
        <v>50</v>
      </c>
      <c r="H9" s="14">
        <v>220</v>
      </c>
      <c r="I9" s="14" t="s">
        <v>263</v>
      </c>
      <c r="J9" s="14">
        <v>9</v>
      </c>
      <c r="K9" s="14">
        <v>0</v>
      </c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</row>
    <row r="10" spans="1:28" x14ac:dyDescent="0.2">
      <c r="A10">
        <v>8</v>
      </c>
      <c r="B10" s="14" t="s">
        <v>260</v>
      </c>
      <c r="C10" s="14" t="s">
        <v>266</v>
      </c>
      <c r="D10" s="14" t="s">
        <v>267</v>
      </c>
      <c r="E10" s="14">
        <v>150</v>
      </c>
      <c r="F10" s="27">
        <v>1</v>
      </c>
      <c r="G10" s="14">
        <v>50</v>
      </c>
      <c r="H10" s="14">
        <v>250</v>
      </c>
      <c r="I10" s="14" t="s">
        <v>263</v>
      </c>
      <c r="J10" s="14">
        <v>10</v>
      </c>
      <c r="K10" s="14">
        <v>0</v>
      </c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</row>
    <row r="11" spans="1:28" x14ac:dyDescent="0.2">
      <c r="A11">
        <v>9</v>
      </c>
      <c r="B11" s="14" t="s">
        <v>268</v>
      </c>
      <c r="C11" s="14" t="s">
        <v>269</v>
      </c>
      <c r="D11" s="14" t="s">
        <v>270</v>
      </c>
      <c r="E11" s="14">
        <v>150</v>
      </c>
      <c r="F11" s="27">
        <v>2</v>
      </c>
      <c r="G11" s="14">
        <v>1.5</v>
      </c>
      <c r="H11" s="14">
        <v>200</v>
      </c>
      <c r="I11" s="14" t="s">
        <v>271</v>
      </c>
      <c r="J11" s="14">
        <v>5</v>
      </c>
      <c r="K11" s="14">
        <v>0</v>
      </c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</row>
    <row r="12" spans="1:28" x14ac:dyDescent="0.2">
      <c r="A12">
        <v>10</v>
      </c>
      <c r="B12" s="14" t="s">
        <v>268</v>
      </c>
      <c r="C12" s="14" t="s">
        <v>272</v>
      </c>
      <c r="D12" s="14" t="s">
        <v>273</v>
      </c>
      <c r="E12" s="14">
        <v>200</v>
      </c>
      <c r="F12" s="27">
        <v>2</v>
      </c>
      <c r="G12" s="14">
        <v>1.7</v>
      </c>
      <c r="H12" s="14">
        <v>300</v>
      </c>
      <c r="I12" s="14" t="s">
        <v>271</v>
      </c>
      <c r="J12" s="14">
        <v>5</v>
      </c>
      <c r="K12" s="14">
        <v>0</v>
      </c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</row>
    <row r="13" spans="1:28" x14ac:dyDescent="0.2">
      <c r="A13">
        <v>11</v>
      </c>
      <c r="B13" s="14" t="s">
        <v>268</v>
      </c>
      <c r="C13" s="14" t="s">
        <v>274</v>
      </c>
      <c r="D13" s="14" t="s">
        <v>275</v>
      </c>
      <c r="E13" s="14">
        <v>250</v>
      </c>
      <c r="F13" s="14">
        <v>2</v>
      </c>
      <c r="G13" s="14">
        <v>2</v>
      </c>
      <c r="H13" s="14">
        <v>400</v>
      </c>
      <c r="I13" s="14" t="s">
        <v>271</v>
      </c>
      <c r="J13" s="14">
        <v>5</v>
      </c>
      <c r="K13" s="14">
        <v>0</v>
      </c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</row>
    <row r="14" spans="1:28" x14ac:dyDescent="0.2"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</row>
    <row r="15" spans="1:28" x14ac:dyDescent="0.2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</row>
    <row r="16" spans="1:28" x14ac:dyDescent="0.2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</row>
    <row r="17" spans="2:28" x14ac:dyDescent="0.2"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</row>
    <row r="18" spans="2:28" x14ac:dyDescent="0.2"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</row>
    <row r="19" spans="2:28" x14ac:dyDescent="0.2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</row>
    <row r="20" spans="2:28" x14ac:dyDescent="0.2"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</row>
    <row r="21" spans="2:28" x14ac:dyDescent="0.2"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</row>
    <row r="22" spans="2:28" x14ac:dyDescent="0.2"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</row>
    <row r="23" spans="2:28" x14ac:dyDescent="0.2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</row>
    <row r="24" spans="2:28" x14ac:dyDescent="0.2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</row>
    <row r="25" spans="2:28" x14ac:dyDescent="0.2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</row>
    <row r="26" spans="2:28" x14ac:dyDescent="0.2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</row>
    <row r="27" spans="2:28" x14ac:dyDescent="0.2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</row>
    <row r="28" spans="2:28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</row>
    <row r="29" spans="2:28" x14ac:dyDescent="0.2"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</row>
    <row r="30" spans="2:28" x14ac:dyDescent="0.2"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</row>
    <row r="31" spans="2:28" x14ac:dyDescent="0.2"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</row>
    <row r="32" spans="2:28" x14ac:dyDescent="0.2"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</row>
    <row r="33" spans="2:28" x14ac:dyDescent="0.2"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</row>
    <row r="34" spans="2:28" x14ac:dyDescent="0.2"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</row>
    <row r="35" spans="2:28" x14ac:dyDescent="0.2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</row>
    <row r="36" spans="2:28" x14ac:dyDescent="0.2"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</row>
    <row r="37" spans="2:28" x14ac:dyDescent="0.2"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</row>
    <row r="38" spans="2:28" x14ac:dyDescent="0.2"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</row>
    <row r="39" spans="2:28" x14ac:dyDescent="0.2"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</row>
    <row r="40" spans="2:28" x14ac:dyDescent="0.2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</row>
    <row r="41" spans="2:28" x14ac:dyDescent="0.2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</row>
    <row r="42" spans="2:28" x14ac:dyDescent="0.2"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</row>
    <row r="43" spans="2:28" x14ac:dyDescent="0.2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</row>
    <row r="44" spans="2:28" x14ac:dyDescent="0.2"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</row>
    <row r="45" spans="2:28" x14ac:dyDescent="0.2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</row>
    <row r="46" spans="2:28" x14ac:dyDescent="0.2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</row>
    <row r="47" spans="2:28" x14ac:dyDescent="0.2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</row>
    <row r="48" spans="2:28" x14ac:dyDescent="0.2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</row>
    <row r="49" spans="2:28" x14ac:dyDescent="0.2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</row>
    <row r="50" spans="2:28" x14ac:dyDescent="0.2"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</row>
    <row r="51" spans="2:28" x14ac:dyDescent="0.2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</row>
    <row r="52" spans="2:28" x14ac:dyDescent="0.2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</row>
    <row r="53" spans="2:28" x14ac:dyDescent="0.2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</row>
    <row r="54" spans="2:28" x14ac:dyDescent="0.2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</row>
    <row r="55" spans="2:28" x14ac:dyDescent="0.2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</row>
    <row r="56" spans="2:28" x14ac:dyDescent="0.2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</row>
    <row r="57" spans="2:28" x14ac:dyDescent="0.2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</row>
    <row r="58" spans="2:28" x14ac:dyDescent="0.2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</row>
    <row r="59" spans="2:28" x14ac:dyDescent="0.2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</row>
    <row r="60" spans="2:28" x14ac:dyDescent="0.2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</row>
    <row r="61" spans="2:28" x14ac:dyDescent="0.2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</row>
    <row r="62" spans="2:28" x14ac:dyDescent="0.2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</row>
    <row r="63" spans="2:28" x14ac:dyDescent="0.2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</row>
    <row r="64" spans="2:28" x14ac:dyDescent="0.2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</row>
    <row r="65" spans="2:28" x14ac:dyDescent="0.2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</row>
    <row r="66" spans="2:28" x14ac:dyDescent="0.2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</row>
    <row r="67" spans="2:28" x14ac:dyDescent="0.2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</row>
    <row r="68" spans="2:28" x14ac:dyDescent="0.2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</row>
    <row r="69" spans="2:28" x14ac:dyDescent="0.2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</row>
    <row r="70" spans="2:28" x14ac:dyDescent="0.2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</row>
    <row r="71" spans="2:28" x14ac:dyDescent="0.2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</row>
    <row r="72" spans="2:28" x14ac:dyDescent="0.2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</row>
    <row r="73" spans="2:28" x14ac:dyDescent="0.2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</row>
    <row r="74" spans="2:28" x14ac:dyDescent="0.2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</row>
    <row r="75" spans="2:28" x14ac:dyDescent="0.2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</row>
    <row r="76" spans="2:28" x14ac:dyDescent="0.2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</row>
    <row r="77" spans="2:28" x14ac:dyDescent="0.2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</row>
    <row r="78" spans="2:28" x14ac:dyDescent="0.2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</row>
    <row r="79" spans="2:28" x14ac:dyDescent="0.2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</row>
    <row r="80" spans="2:28" x14ac:dyDescent="0.2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</row>
    <row r="81" spans="2:28" x14ac:dyDescent="0.2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</row>
    <row r="82" spans="2:28" x14ac:dyDescent="0.2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</row>
    <row r="83" spans="2:28" x14ac:dyDescent="0.2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</row>
    <row r="84" spans="2:28" x14ac:dyDescent="0.2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</row>
    <row r="85" spans="2:28" x14ac:dyDescent="0.2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</row>
    <row r="86" spans="2:28" x14ac:dyDescent="0.2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</row>
    <row r="87" spans="2:28" x14ac:dyDescent="0.2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</row>
    <row r="88" spans="2:28" x14ac:dyDescent="0.2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</row>
    <row r="89" spans="2:28" x14ac:dyDescent="0.2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</row>
    <row r="90" spans="2:28" x14ac:dyDescent="0.2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</row>
    <row r="91" spans="2:28" x14ac:dyDescent="0.2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</row>
    <row r="92" spans="2:28" x14ac:dyDescent="0.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</row>
    <row r="93" spans="2:28" x14ac:dyDescent="0.2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</row>
    <row r="94" spans="2:28" x14ac:dyDescent="0.2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</row>
    <row r="95" spans="2:28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</row>
    <row r="96" spans="2:28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</row>
    <row r="97" spans="2:28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</row>
    <row r="98" spans="2:28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</row>
    <row r="99" spans="2:28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</row>
    <row r="100" spans="2:28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</row>
    <row r="101" spans="2:28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</row>
    <row r="102" spans="2:28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</row>
    <row r="103" spans="2:28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</row>
    <row r="104" spans="2:28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</row>
    <row r="105" spans="2:28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</row>
    <row r="106" spans="2:28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</row>
    <row r="107" spans="2:28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</row>
    <row r="108" spans="2:28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</row>
    <row r="109" spans="2:28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</row>
    <row r="110" spans="2:28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</row>
    <row r="111" spans="2:28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</row>
    <row r="112" spans="2:28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</row>
    <row r="113" spans="2:28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</row>
    <row r="114" spans="2:28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</row>
    <row r="115" spans="2:28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</row>
    <row r="116" spans="2:28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</row>
    <row r="117" spans="2:28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</row>
    <row r="118" spans="2:28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</row>
    <row r="119" spans="2:28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</row>
    <row r="120" spans="2:28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</row>
    <row r="121" spans="2:28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</row>
    <row r="122" spans="2:28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</row>
    <row r="123" spans="2:28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</row>
    <row r="124" spans="2:28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</row>
    <row r="125" spans="2:28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</row>
    <row r="126" spans="2:28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</row>
    <row r="127" spans="2:28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</row>
    <row r="128" spans="2:28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</row>
    <row r="129" spans="2:28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</row>
    <row r="130" spans="2:28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</row>
    <row r="131" spans="2:28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</row>
    <row r="132" spans="2:28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</row>
    <row r="133" spans="2:28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</row>
    <row r="134" spans="2:28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</row>
    <row r="135" spans="2:28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</row>
    <row r="136" spans="2:28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</row>
    <row r="137" spans="2:28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</row>
    <row r="138" spans="2:28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</row>
    <row r="139" spans="2:28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</row>
    <row r="140" spans="2:28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</row>
    <row r="141" spans="2:28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</row>
    <row r="142" spans="2:28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</row>
    <row r="143" spans="2:28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</row>
    <row r="144" spans="2:28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</row>
    <row r="145" spans="2:28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</row>
    <row r="146" spans="2:28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</row>
    <row r="147" spans="2:28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</row>
    <row r="148" spans="2:28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</row>
    <row r="149" spans="2:28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</row>
    <row r="150" spans="2:28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</row>
    <row r="151" spans="2:28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</row>
    <row r="152" spans="2:28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</row>
    <row r="153" spans="2:28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</row>
    <row r="154" spans="2:28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</row>
    <row r="155" spans="2:28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</row>
    <row r="156" spans="2:28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</row>
    <row r="157" spans="2:28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</row>
    <row r="158" spans="2:28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</row>
    <row r="159" spans="2:28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</row>
    <row r="160" spans="2:28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</row>
    <row r="161" spans="2:28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</row>
    <row r="162" spans="2:28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</row>
    <row r="163" spans="2:28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</row>
    <row r="164" spans="2:28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</row>
    <row r="165" spans="2:28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</row>
    <row r="166" spans="2:28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</row>
    <row r="167" spans="2:28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</row>
    <row r="168" spans="2:28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</row>
    <row r="169" spans="2:28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</row>
    <row r="170" spans="2:28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</row>
    <row r="171" spans="2:28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</row>
    <row r="172" spans="2:28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</row>
    <row r="173" spans="2:28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</row>
    <row r="174" spans="2:28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</row>
    <row r="175" spans="2:28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</row>
    <row r="176" spans="2:28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</row>
    <row r="177" spans="2:28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</row>
    <row r="178" spans="2:28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</row>
    <row r="179" spans="2:28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</row>
    <row r="180" spans="2:28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</row>
    <row r="181" spans="2:28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</row>
    <row r="182" spans="2:28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</row>
    <row r="183" spans="2:28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</row>
    <row r="184" spans="2:28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</row>
    <row r="185" spans="2:28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</row>
    <row r="186" spans="2:28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</row>
    <row r="187" spans="2:28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</row>
    <row r="188" spans="2:28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</row>
    <row r="189" spans="2:28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</row>
    <row r="190" spans="2:28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</row>
    <row r="191" spans="2:28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</row>
    <row r="192" spans="2:28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</row>
    <row r="193" spans="2:28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</row>
    <row r="194" spans="2:28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</row>
    <row r="195" spans="2:28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</row>
    <row r="196" spans="2:28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</row>
    <row r="197" spans="2:28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</row>
    <row r="198" spans="2:28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</row>
    <row r="199" spans="2:28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</row>
    <row r="200" spans="2:28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</row>
    <row r="201" spans="2:28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</row>
    <row r="202" spans="2:28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</row>
    <row r="203" spans="2:28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</row>
    <row r="204" spans="2:28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</row>
    <row r="205" spans="2:28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</row>
    <row r="206" spans="2:28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</row>
    <row r="207" spans="2:28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</row>
    <row r="208" spans="2:28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</row>
    <row r="209" spans="2:28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</row>
    <row r="210" spans="2:28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</row>
    <row r="211" spans="2:28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</row>
    <row r="212" spans="2:28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</row>
    <row r="213" spans="2:28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</row>
    <row r="214" spans="2:28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</row>
    <row r="215" spans="2:28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</row>
    <row r="216" spans="2:28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</row>
    <row r="217" spans="2:28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</row>
    <row r="218" spans="2:28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</row>
    <row r="219" spans="2:28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</row>
    <row r="220" spans="2:28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</row>
    <row r="221" spans="2:28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</row>
    <row r="222" spans="2:28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</row>
    <row r="223" spans="2:28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</row>
    <row r="224" spans="2:28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</row>
    <row r="225" spans="2:28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</row>
    <row r="226" spans="2:28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</row>
    <row r="227" spans="2:28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</row>
    <row r="228" spans="2:28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</row>
    <row r="229" spans="2:28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</row>
    <row r="230" spans="2:28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</row>
    <row r="231" spans="2:28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</row>
    <row r="232" spans="2:28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</row>
    <row r="233" spans="2:28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</row>
    <row r="234" spans="2:28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</row>
    <row r="235" spans="2:28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</row>
    <row r="236" spans="2:28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</row>
    <row r="237" spans="2:28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</row>
    <row r="238" spans="2:28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</row>
    <row r="239" spans="2:28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</row>
    <row r="240" spans="2:28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</row>
    <row r="241" spans="2:28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</row>
    <row r="242" spans="2:28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</row>
    <row r="243" spans="2:28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</row>
    <row r="244" spans="2:28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</row>
    <row r="245" spans="2:28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</row>
    <row r="246" spans="2:28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</row>
    <row r="247" spans="2:28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</row>
    <row r="248" spans="2:28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</row>
    <row r="249" spans="2:28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</row>
    <row r="250" spans="2:28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</row>
    <row r="251" spans="2:28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</row>
    <row r="252" spans="2:28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</row>
    <row r="253" spans="2:28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</row>
    <row r="254" spans="2:28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</row>
    <row r="255" spans="2:28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</row>
    <row r="256" spans="2:28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</row>
    <row r="257" spans="2:28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</row>
    <row r="258" spans="2:28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</row>
    <row r="259" spans="2:28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</row>
    <row r="260" spans="2:28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</row>
    <row r="261" spans="2:28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</row>
    <row r="262" spans="2:28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</row>
    <row r="263" spans="2:28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</row>
    <row r="264" spans="2:28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</row>
    <row r="265" spans="2:28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</row>
    <row r="266" spans="2:28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</row>
    <row r="267" spans="2:28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</row>
    <row r="268" spans="2:28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</row>
    <row r="269" spans="2:28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</row>
    <row r="270" spans="2:28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</row>
    <row r="271" spans="2:28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</row>
    <row r="272" spans="2:28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</row>
    <row r="273" spans="2:28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</row>
    <row r="274" spans="2:28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</row>
    <row r="275" spans="2:28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</row>
    <row r="276" spans="2:28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</row>
    <row r="277" spans="2:28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</row>
    <row r="278" spans="2:28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</row>
    <row r="279" spans="2:28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</row>
    <row r="280" spans="2:28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</row>
    <row r="281" spans="2:28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</row>
    <row r="282" spans="2:28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</row>
    <row r="283" spans="2:28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</row>
    <row r="284" spans="2:28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</row>
    <row r="285" spans="2:28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</row>
    <row r="286" spans="2:28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</row>
    <row r="287" spans="2:28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</row>
    <row r="288" spans="2:28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</row>
    <row r="289" spans="2:28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</row>
    <row r="290" spans="2:28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</row>
    <row r="291" spans="2:28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</row>
    <row r="292" spans="2:28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</row>
    <row r="293" spans="2:28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</row>
    <row r="294" spans="2:28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</row>
    <row r="295" spans="2:28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</row>
    <row r="296" spans="2:28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</row>
    <row r="297" spans="2:28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</row>
    <row r="298" spans="2:28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</row>
    <row r="299" spans="2:28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</row>
    <row r="300" spans="2:28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</row>
    <row r="301" spans="2:28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</row>
    <row r="302" spans="2:28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</row>
    <row r="303" spans="2:28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</row>
    <row r="304" spans="2:28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</row>
    <row r="305" spans="2:28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</row>
    <row r="306" spans="2:28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</row>
    <row r="307" spans="2:28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</row>
    <row r="308" spans="2:28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</row>
    <row r="309" spans="2:28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</row>
    <row r="310" spans="2:28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</row>
    <row r="311" spans="2:28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</row>
    <row r="312" spans="2:28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</row>
    <row r="313" spans="2:28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</row>
    <row r="314" spans="2:28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</row>
    <row r="315" spans="2:28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</row>
    <row r="316" spans="2:28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</row>
    <row r="317" spans="2:28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</row>
    <row r="318" spans="2:28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</row>
    <row r="319" spans="2:28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</row>
    <row r="320" spans="2:28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</row>
    <row r="321" spans="2:28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</row>
    <row r="322" spans="2:28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</row>
    <row r="323" spans="2:28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</row>
    <row r="324" spans="2:28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</row>
    <row r="325" spans="2:28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</row>
    <row r="326" spans="2:28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</row>
    <row r="327" spans="2:28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</row>
    <row r="328" spans="2:28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</row>
    <row r="329" spans="2:28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</row>
    <row r="330" spans="2:28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</row>
    <row r="331" spans="2:28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</row>
    <row r="332" spans="2:28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</row>
    <row r="333" spans="2:28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</row>
    <row r="334" spans="2:28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</row>
    <row r="335" spans="2:28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</row>
    <row r="336" spans="2:28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</row>
    <row r="337" spans="2:28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</row>
    <row r="338" spans="2:28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</row>
    <row r="339" spans="2:28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</row>
    <row r="340" spans="2:28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</row>
    <row r="341" spans="2:28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</row>
    <row r="342" spans="2:28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</row>
    <row r="343" spans="2:28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</row>
    <row r="344" spans="2:28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</row>
    <row r="345" spans="2:28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</row>
    <row r="346" spans="2:28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</row>
    <row r="347" spans="2:28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</row>
    <row r="348" spans="2:28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</row>
    <row r="349" spans="2:28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</row>
    <row r="350" spans="2:28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</row>
    <row r="351" spans="2:28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</row>
    <row r="352" spans="2:28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</row>
    <row r="353" spans="2:28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</row>
    <row r="354" spans="2:28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</row>
    <row r="355" spans="2:28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</row>
    <row r="356" spans="2:28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</row>
    <row r="357" spans="2:28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</row>
    <row r="358" spans="2:28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</row>
    <row r="359" spans="2:28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</row>
    <row r="360" spans="2:28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</row>
    <row r="361" spans="2:28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</row>
    <row r="362" spans="2:28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</row>
    <row r="363" spans="2:28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</row>
    <row r="364" spans="2:28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</row>
    <row r="365" spans="2:28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</row>
    <row r="366" spans="2:28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</row>
    <row r="367" spans="2:28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</row>
    <row r="368" spans="2:28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</row>
    <row r="369" spans="2:28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</row>
    <row r="370" spans="2:28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</row>
    <row r="371" spans="2:28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</row>
    <row r="372" spans="2:28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</row>
    <row r="373" spans="2:28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</row>
    <row r="374" spans="2:28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</row>
    <row r="375" spans="2:28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</row>
    <row r="376" spans="2:28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</row>
    <row r="377" spans="2:28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</row>
    <row r="378" spans="2:28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</row>
    <row r="379" spans="2:28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</row>
    <row r="380" spans="2:28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</row>
    <row r="381" spans="2:28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</row>
    <row r="382" spans="2:28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</row>
    <row r="383" spans="2:28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</row>
    <row r="384" spans="2:28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</row>
    <row r="385" spans="2:28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</row>
    <row r="386" spans="2:28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</row>
    <row r="387" spans="2:28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</row>
    <row r="388" spans="2:28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</row>
    <row r="389" spans="2:28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</row>
    <row r="390" spans="2:28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</row>
    <row r="391" spans="2:28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</row>
    <row r="392" spans="2:28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</row>
    <row r="393" spans="2:28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</row>
    <row r="394" spans="2:28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</row>
    <row r="395" spans="2:28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</row>
    <row r="396" spans="2:28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</row>
    <row r="397" spans="2:28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</row>
    <row r="398" spans="2:28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</row>
    <row r="399" spans="2:28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</row>
    <row r="400" spans="2:28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</row>
    <row r="401" spans="2:28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</row>
    <row r="402" spans="2:28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</row>
    <row r="403" spans="2:28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</row>
    <row r="404" spans="2:28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</row>
    <row r="405" spans="2:28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</row>
    <row r="406" spans="2:28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</row>
    <row r="407" spans="2:28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</row>
    <row r="408" spans="2:28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</row>
    <row r="409" spans="2:28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</row>
    <row r="410" spans="2:28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</row>
    <row r="411" spans="2:28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</row>
    <row r="412" spans="2:28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</row>
    <row r="413" spans="2:28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</row>
    <row r="414" spans="2:28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</row>
    <row r="415" spans="2:28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</row>
    <row r="416" spans="2:28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</row>
    <row r="417" spans="2:28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</row>
    <row r="418" spans="2:28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</row>
    <row r="419" spans="2:28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</row>
    <row r="420" spans="2:28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</row>
    <row r="421" spans="2:28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</row>
    <row r="422" spans="2:28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</row>
    <row r="423" spans="2:28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</row>
    <row r="424" spans="2:28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</row>
    <row r="425" spans="2:28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</row>
    <row r="426" spans="2:28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</row>
    <row r="427" spans="2:28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</row>
    <row r="428" spans="2:28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</row>
    <row r="429" spans="2:28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</row>
    <row r="430" spans="2:28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</row>
    <row r="431" spans="2:28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</row>
    <row r="432" spans="2:28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</row>
    <row r="433" spans="2:28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</row>
    <row r="434" spans="2:28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</row>
    <row r="435" spans="2:28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</row>
    <row r="436" spans="2:28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</row>
    <row r="437" spans="2:28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</row>
    <row r="438" spans="2:28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</row>
    <row r="439" spans="2:28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</row>
    <row r="440" spans="2:28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</row>
    <row r="441" spans="2:28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</row>
    <row r="442" spans="2:28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</row>
    <row r="443" spans="2:28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</row>
    <row r="444" spans="2:28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</row>
    <row r="445" spans="2:28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</row>
    <row r="446" spans="2:28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</row>
    <row r="447" spans="2:28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</row>
    <row r="448" spans="2:28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</row>
    <row r="449" spans="2:28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</row>
    <row r="450" spans="2:28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</row>
    <row r="451" spans="2:28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</row>
    <row r="452" spans="2:28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</row>
    <row r="453" spans="2:28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</row>
    <row r="454" spans="2:28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</row>
    <row r="455" spans="2:28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</row>
    <row r="456" spans="2:28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</row>
    <row r="457" spans="2:28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</row>
    <row r="458" spans="2:28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</row>
    <row r="459" spans="2:28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</row>
    <row r="460" spans="2:28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</row>
    <row r="461" spans="2:28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</row>
    <row r="462" spans="2:28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</row>
    <row r="463" spans="2:28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</row>
    <row r="464" spans="2:28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</row>
    <row r="465" spans="2:28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</row>
    <row r="466" spans="2:28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</row>
    <row r="467" spans="2:28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</row>
    <row r="468" spans="2:28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</row>
    <row r="469" spans="2:28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</row>
    <row r="470" spans="2:28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</row>
    <row r="471" spans="2:28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</row>
    <row r="472" spans="2:28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</row>
    <row r="473" spans="2:28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</row>
    <row r="474" spans="2:28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</row>
    <row r="475" spans="2:28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</row>
    <row r="476" spans="2:28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</row>
    <row r="477" spans="2:28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</row>
    <row r="478" spans="2:28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</row>
    <row r="479" spans="2:28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</row>
    <row r="480" spans="2:28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</row>
    <row r="481" spans="2:28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</row>
    <row r="482" spans="2:28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</row>
    <row r="483" spans="2:28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</row>
    <row r="484" spans="2:28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</row>
    <row r="485" spans="2:28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</row>
    <row r="486" spans="2:28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</row>
    <row r="487" spans="2:28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</row>
    <row r="488" spans="2:28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</row>
    <row r="489" spans="2:28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</row>
    <row r="490" spans="2:28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</row>
    <row r="491" spans="2:28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</row>
    <row r="492" spans="2:28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</row>
    <row r="493" spans="2:28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</row>
    <row r="494" spans="2:28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</row>
    <row r="495" spans="2:28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</row>
    <row r="496" spans="2:28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</row>
    <row r="497" spans="2:28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</row>
    <row r="498" spans="2:28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</row>
    <row r="499" spans="2:28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</row>
    <row r="500" spans="2:28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</row>
    <row r="501" spans="2:28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</row>
    <row r="502" spans="2:28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</row>
    <row r="503" spans="2:28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</row>
    <row r="504" spans="2:28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</row>
    <row r="505" spans="2:28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</row>
    <row r="506" spans="2:28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</row>
    <row r="507" spans="2:28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</row>
    <row r="508" spans="2:28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</row>
    <row r="509" spans="2:28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</row>
    <row r="510" spans="2:28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</row>
    <row r="511" spans="2:28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</row>
    <row r="512" spans="2:28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</row>
    <row r="513" spans="2:28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</row>
    <row r="514" spans="2:28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</row>
    <row r="515" spans="2:28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</row>
    <row r="516" spans="2:28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</row>
    <row r="517" spans="2:28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</row>
    <row r="518" spans="2:28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</row>
    <row r="519" spans="2:28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</row>
    <row r="520" spans="2:28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</row>
    <row r="521" spans="2:28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</row>
    <row r="522" spans="2:28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</row>
    <row r="523" spans="2:28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</row>
    <row r="524" spans="2:28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</row>
    <row r="525" spans="2:28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</row>
    <row r="526" spans="2:28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</row>
    <row r="527" spans="2:28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</row>
    <row r="528" spans="2:28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</row>
    <row r="529" spans="2:28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</row>
    <row r="530" spans="2:28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</row>
    <row r="531" spans="2:28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</row>
    <row r="532" spans="2:28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</row>
    <row r="533" spans="2:28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</row>
    <row r="534" spans="2:28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</row>
    <row r="535" spans="2:28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</row>
    <row r="536" spans="2:28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</row>
    <row r="537" spans="2:28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</row>
    <row r="538" spans="2:28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</row>
    <row r="539" spans="2:28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</row>
    <row r="540" spans="2:28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</row>
    <row r="541" spans="2:28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</row>
    <row r="542" spans="2:28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</row>
    <row r="543" spans="2:28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</row>
    <row r="544" spans="2:28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</row>
    <row r="545" spans="2:28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</row>
    <row r="546" spans="2:28" x14ac:dyDescent="0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</row>
    <row r="547" spans="2:28" x14ac:dyDescent="0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</row>
    <row r="548" spans="2:28" x14ac:dyDescent="0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</row>
    <row r="549" spans="2:28" x14ac:dyDescent="0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</row>
    <row r="550" spans="2:28" x14ac:dyDescent="0.2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</row>
    <row r="551" spans="2:28" x14ac:dyDescent="0.2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</row>
    <row r="552" spans="2:28" x14ac:dyDescent="0.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</row>
    <row r="553" spans="2:28" x14ac:dyDescent="0.2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</row>
    <row r="554" spans="2:28" x14ac:dyDescent="0.2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</row>
    <row r="555" spans="2:28" x14ac:dyDescent="0.2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</row>
    <row r="556" spans="2:28" x14ac:dyDescent="0.2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</row>
    <row r="557" spans="2:28" x14ac:dyDescent="0.2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</row>
    <row r="558" spans="2:28" x14ac:dyDescent="0.2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</row>
    <row r="559" spans="2:28" x14ac:dyDescent="0.2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</row>
    <row r="560" spans="2:28" x14ac:dyDescent="0.2"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</row>
    <row r="561" spans="2:28" x14ac:dyDescent="0.2"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</row>
    <row r="562" spans="2:28" x14ac:dyDescent="0.2"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</row>
    <row r="563" spans="2:28" x14ac:dyDescent="0.2"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</row>
    <row r="564" spans="2:28" x14ac:dyDescent="0.2"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</row>
    <row r="565" spans="2:28" x14ac:dyDescent="0.2"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</row>
    <row r="566" spans="2:28" x14ac:dyDescent="0.2"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</row>
    <row r="567" spans="2:28" x14ac:dyDescent="0.2"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</row>
    <row r="568" spans="2:28" x14ac:dyDescent="0.2"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</row>
    <row r="569" spans="2:28" x14ac:dyDescent="0.2"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</row>
    <row r="570" spans="2:28" x14ac:dyDescent="0.2"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</row>
    <row r="571" spans="2:28" x14ac:dyDescent="0.2"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</row>
    <row r="572" spans="2:28" x14ac:dyDescent="0.2"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</row>
    <row r="573" spans="2:28" x14ac:dyDescent="0.2"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</row>
    <row r="574" spans="2:28" x14ac:dyDescent="0.2"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</row>
    <row r="575" spans="2:28" x14ac:dyDescent="0.2"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</row>
    <row r="576" spans="2:28" x14ac:dyDescent="0.2"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</row>
    <row r="577" spans="2:28" x14ac:dyDescent="0.2"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</row>
    <row r="578" spans="2:28" x14ac:dyDescent="0.2"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</row>
    <row r="579" spans="2:28" x14ac:dyDescent="0.2"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</row>
    <row r="580" spans="2:28" x14ac:dyDescent="0.2"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</row>
    <row r="581" spans="2:28" x14ac:dyDescent="0.2"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</row>
    <row r="582" spans="2:28" x14ac:dyDescent="0.2"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</row>
    <row r="583" spans="2:28" x14ac:dyDescent="0.2"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</row>
    <row r="584" spans="2:28" x14ac:dyDescent="0.2"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</row>
    <row r="585" spans="2:28" x14ac:dyDescent="0.2"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</row>
    <row r="586" spans="2:28" x14ac:dyDescent="0.2"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</row>
    <row r="587" spans="2:28" x14ac:dyDescent="0.2"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</row>
    <row r="588" spans="2:28" x14ac:dyDescent="0.2"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</row>
    <row r="589" spans="2:28" x14ac:dyDescent="0.2"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</row>
    <row r="590" spans="2:28" x14ac:dyDescent="0.2"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</row>
    <row r="591" spans="2:28" x14ac:dyDescent="0.2"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</row>
    <row r="592" spans="2:28" x14ac:dyDescent="0.2"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</row>
    <row r="593" spans="2:28" x14ac:dyDescent="0.2"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</row>
    <row r="594" spans="2:28" x14ac:dyDescent="0.2"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</row>
    <row r="595" spans="2:28" x14ac:dyDescent="0.2"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</row>
    <row r="596" spans="2:28" x14ac:dyDescent="0.2"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</row>
    <row r="597" spans="2:28" x14ac:dyDescent="0.2"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</row>
    <row r="598" spans="2:28" x14ac:dyDescent="0.2"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</row>
    <row r="599" spans="2:28" x14ac:dyDescent="0.2"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</row>
    <row r="600" spans="2:28" x14ac:dyDescent="0.2"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</row>
    <row r="601" spans="2:28" x14ac:dyDescent="0.2"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</row>
    <row r="602" spans="2:28" x14ac:dyDescent="0.2"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</row>
    <row r="603" spans="2:28" x14ac:dyDescent="0.2"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</row>
    <row r="604" spans="2:28" x14ac:dyDescent="0.2"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</row>
    <row r="605" spans="2:28" x14ac:dyDescent="0.2"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</row>
    <row r="606" spans="2:28" x14ac:dyDescent="0.2"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</row>
    <row r="607" spans="2:28" x14ac:dyDescent="0.2"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</row>
    <row r="608" spans="2:28" x14ac:dyDescent="0.2"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</row>
    <row r="609" spans="2:28" x14ac:dyDescent="0.2"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</row>
    <row r="610" spans="2:28" x14ac:dyDescent="0.2"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</row>
    <row r="611" spans="2:28" x14ac:dyDescent="0.2"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</row>
    <row r="612" spans="2:28" x14ac:dyDescent="0.2"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</row>
    <row r="613" spans="2:28" x14ac:dyDescent="0.2"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</row>
    <row r="614" spans="2:28" x14ac:dyDescent="0.2"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</row>
    <row r="615" spans="2:28" x14ac:dyDescent="0.2"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</row>
    <row r="616" spans="2:28" x14ac:dyDescent="0.2"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</row>
    <row r="617" spans="2:28" x14ac:dyDescent="0.2"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</row>
    <row r="618" spans="2:28" x14ac:dyDescent="0.2"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</row>
    <row r="619" spans="2:28" x14ac:dyDescent="0.2"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</row>
    <row r="620" spans="2:28" x14ac:dyDescent="0.2"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</row>
    <row r="621" spans="2:28" x14ac:dyDescent="0.2"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</row>
    <row r="622" spans="2:28" x14ac:dyDescent="0.2"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</row>
    <row r="623" spans="2:28" x14ac:dyDescent="0.2"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</row>
    <row r="624" spans="2:28" x14ac:dyDescent="0.2"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</row>
    <row r="625" spans="2:28" x14ac:dyDescent="0.2"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</row>
    <row r="626" spans="2:28" x14ac:dyDescent="0.2"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</row>
    <row r="627" spans="2:28" x14ac:dyDescent="0.2"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</row>
    <row r="628" spans="2:28" x14ac:dyDescent="0.2"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</row>
    <row r="629" spans="2:28" x14ac:dyDescent="0.2"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</row>
    <row r="630" spans="2:28" x14ac:dyDescent="0.2"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</row>
    <row r="631" spans="2:28" x14ac:dyDescent="0.2"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</row>
    <row r="632" spans="2:28" x14ac:dyDescent="0.2"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</row>
    <row r="633" spans="2:28" x14ac:dyDescent="0.2"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</row>
    <row r="634" spans="2:28" x14ac:dyDescent="0.2"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</row>
    <row r="635" spans="2:28" x14ac:dyDescent="0.2"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</row>
    <row r="636" spans="2:28" x14ac:dyDescent="0.2"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</row>
    <row r="637" spans="2:28" x14ac:dyDescent="0.2"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</row>
    <row r="638" spans="2:28" x14ac:dyDescent="0.2"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</row>
    <row r="639" spans="2:28" x14ac:dyDescent="0.2"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</row>
    <row r="640" spans="2:28" x14ac:dyDescent="0.2"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</row>
    <row r="641" spans="2:28" x14ac:dyDescent="0.2"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</row>
    <row r="642" spans="2:28" x14ac:dyDescent="0.2"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</row>
    <row r="643" spans="2:28" x14ac:dyDescent="0.2"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</row>
    <row r="644" spans="2:28" x14ac:dyDescent="0.2"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</row>
    <row r="645" spans="2:28" x14ac:dyDescent="0.2"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</row>
    <row r="646" spans="2:28" x14ac:dyDescent="0.2"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</row>
    <row r="647" spans="2:28" x14ac:dyDescent="0.2"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</row>
    <row r="648" spans="2:28" x14ac:dyDescent="0.2"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</row>
    <row r="649" spans="2:28" x14ac:dyDescent="0.2"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</row>
    <row r="650" spans="2:28" x14ac:dyDescent="0.2"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</row>
    <row r="651" spans="2:28" x14ac:dyDescent="0.2"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</row>
    <row r="652" spans="2:28" x14ac:dyDescent="0.2"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</row>
    <row r="653" spans="2:28" x14ac:dyDescent="0.2"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</row>
    <row r="654" spans="2:28" x14ac:dyDescent="0.2"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</row>
    <row r="655" spans="2:28" x14ac:dyDescent="0.2"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</row>
    <row r="656" spans="2:28" x14ac:dyDescent="0.2"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</row>
    <row r="657" spans="2:28" x14ac:dyDescent="0.2"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</row>
    <row r="658" spans="2:28" x14ac:dyDescent="0.2"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</row>
    <row r="659" spans="2:28" x14ac:dyDescent="0.2"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</row>
    <row r="660" spans="2:28" x14ac:dyDescent="0.2"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</row>
    <row r="661" spans="2:28" x14ac:dyDescent="0.2"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</row>
    <row r="662" spans="2:28" x14ac:dyDescent="0.2"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</row>
    <row r="663" spans="2:28" x14ac:dyDescent="0.2"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</row>
    <row r="664" spans="2:28" x14ac:dyDescent="0.2"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</row>
    <row r="665" spans="2:28" x14ac:dyDescent="0.2"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</row>
    <row r="666" spans="2:28" x14ac:dyDescent="0.2"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</row>
    <row r="667" spans="2:28" x14ac:dyDescent="0.2"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</row>
    <row r="668" spans="2:28" x14ac:dyDescent="0.2"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</row>
    <row r="669" spans="2:28" x14ac:dyDescent="0.2"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</row>
    <row r="670" spans="2:28" x14ac:dyDescent="0.2"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</row>
    <row r="671" spans="2:28" x14ac:dyDescent="0.2"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</row>
    <row r="672" spans="2:28" x14ac:dyDescent="0.2"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</row>
    <row r="673" spans="2:28" x14ac:dyDescent="0.2"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</row>
    <row r="674" spans="2:28" x14ac:dyDescent="0.2"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</row>
    <row r="675" spans="2:28" x14ac:dyDescent="0.2"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</row>
    <row r="676" spans="2:28" x14ac:dyDescent="0.2"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</row>
    <row r="677" spans="2:28" x14ac:dyDescent="0.2"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</row>
    <row r="678" spans="2:28" x14ac:dyDescent="0.2"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</row>
    <row r="679" spans="2:28" x14ac:dyDescent="0.2"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</row>
    <row r="680" spans="2:28" x14ac:dyDescent="0.2"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</row>
    <row r="681" spans="2:28" x14ac:dyDescent="0.2"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</row>
    <row r="682" spans="2:28" x14ac:dyDescent="0.2"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</row>
    <row r="683" spans="2:28" x14ac:dyDescent="0.2"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</row>
    <row r="684" spans="2:28" x14ac:dyDescent="0.2"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</row>
    <row r="685" spans="2:28" x14ac:dyDescent="0.2"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</row>
    <row r="686" spans="2:28" x14ac:dyDescent="0.2"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</row>
    <row r="687" spans="2:28" x14ac:dyDescent="0.2"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</row>
    <row r="688" spans="2:28" x14ac:dyDescent="0.2"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</row>
    <row r="689" spans="2:28" x14ac:dyDescent="0.2"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</row>
    <row r="690" spans="2:28" x14ac:dyDescent="0.2"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</row>
    <row r="691" spans="2:28" x14ac:dyDescent="0.2"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</row>
    <row r="692" spans="2:28" x14ac:dyDescent="0.2"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</row>
    <row r="693" spans="2:28" x14ac:dyDescent="0.2"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</row>
    <row r="694" spans="2:28" x14ac:dyDescent="0.2"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</row>
    <row r="695" spans="2:28" x14ac:dyDescent="0.2"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</row>
    <row r="696" spans="2:28" x14ac:dyDescent="0.2"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</row>
    <row r="697" spans="2:28" x14ac:dyDescent="0.2"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</row>
    <row r="698" spans="2:28" x14ac:dyDescent="0.2"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</row>
    <row r="699" spans="2:28" x14ac:dyDescent="0.2"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</row>
    <row r="700" spans="2:28" x14ac:dyDescent="0.2"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</row>
    <row r="701" spans="2:28" x14ac:dyDescent="0.2"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</row>
    <row r="702" spans="2:28" x14ac:dyDescent="0.2"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</row>
    <row r="703" spans="2:28" x14ac:dyDescent="0.2"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</row>
    <row r="704" spans="2:28" x14ac:dyDescent="0.2"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</row>
    <row r="705" spans="2:28" x14ac:dyDescent="0.2"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</row>
    <row r="706" spans="2:28" x14ac:dyDescent="0.2"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</row>
    <row r="707" spans="2:28" x14ac:dyDescent="0.2"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</row>
    <row r="708" spans="2:28" x14ac:dyDescent="0.2"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</row>
    <row r="709" spans="2:28" x14ac:dyDescent="0.2"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</row>
    <row r="710" spans="2:28" x14ac:dyDescent="0.2"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</row>
    <row r="711" spans="2:28" x14ac:dyDescent="0.2"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</row>
    <row r="712" spans="2:28" x14ac:dyDescent="0.2"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</row>
    <row r="713" spans="2:28" x14ac:dyDescent="0.2"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</row>
    <row r="714" spans="2:28" x14ac:dyDescent="0.2"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</row>
    <row r="715" spans="2:28" x14ac:dyDescent="0.2"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</row>
    <row r="716" spans="2:28" x14ac:dyDescent="0.2"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</row>
    <row r="717" spans="2:28" x14ac:dyDescent="0.2"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</row>
    <row r="718" spans="2:28" x14ac:dyDescent="0.2"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</row>
    <row r="719" spans="2:28" x14ac:dyDescent="0.2"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</row>
    <row r="720" spans="2:28" x14ac:dyDescent="0.2"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</row>
    <row r="721" spans="2:28" x14ac:dyDescent="0.2"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</row>
    <row r="722" spans="2:28" x14ac:dyDescent="0.2"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</row>
    <row r="723" spans="2:28" x14ac:dyDescent="0.2"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</row>
    <row r="724" spans="2:28" x14ac:dyDescent="0.2"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</row>
    <row r="725" spans="2:28" x14ac:dyDescent="0.2"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</row>
    <row r="726" spans="2:28" x14ac:dyDescent="0.2"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</row>
    <row r="727" spans="2:28" x14ac:dyDescent="0.2"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</row>
    <row r="728" spans="2:28" x14ac:dyDescent="0.2"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</row>
    <row r="729" spans="2:28" x14ac:dyDescent="0.2"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</row>
    <row r="730" spans="2:28" x14ac:dyDescent="0.2"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</row>
    <row r="731" spans="2:28" x14ac:dyDescent="0.2"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</row>
    <row r="732" spans="2:28" x14ac:dyDescent="0.2"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</row>
    <row r="733" spans="2:28" x14ac:dyDescent="0.2"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</row>
    <row r="734" spans="2:28" x14ac:dyDescent="0.2"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</row>
    <row r="735" spans="2:28" x14ac:dyDescent="0.2"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</row>
    <row r="736" spans="2:28" x14ac:dyDescent="0.2"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</row>
    <row r="737" spans="2:28" x14ac:dyDescent="0.2"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</row>
    <row r="738" spans="2:28" x14ac:dyDescent="0.2"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</row>
    <row r="739" spans="2:28" x14ac:dyDescent="0.2"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</row>
    <row r="740" spans="2:28" x14ac:dyDescent="0.2"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</row>
    <row r="741" spans="2:28" x14ac:dyDescent="0.2"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</row>
    <row r="742" spans="2:28" x14ac:dyDescent="0.2"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</row>
    <row r="743" spans="2:28" x14ac:dyDescent="0.2"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</row>
    <row r="744" spans="2:28" x14ac:dyDescent="0.2"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</row>
    <row r="745" spans="2:28" x14ac:dyDescent="0.2"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</row>
    <row r="746" spans="2:28" x14ac:dyDescent="0.2"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</row>
    <row r="747" spans="2:28" x14ac:dyDescent="0.2"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</row>
    <row r="748" spans="2:28" x14ac:dyDescent="0.2"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</row>
    <row r="749" spans="2:28" x14ac:dyDescent="0.2"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</row>
    <row r="750" spans="2:28" x14ac:dyDescent="0.2"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</row>
    <row r="751" spans="2:28" x14ac:dyDescent="0.2"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</row>
    <row r="752" spans="2:28" x14ac:dyDescent="0.2"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</row>
    <row r="753" spans="2:28" x14ac:dyDescent="0.2"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</row>
    <row r="754" spans="2:28" x14ac:dyDescent="0.2"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</row>
    <row r="755" spans="2:28" x14ac:dyDescent="0.2"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</row>
    <row r="756" spans="2:28" x14ac:dyDescent="0.2"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</row>
    <row r="757" spans="2:28" x14ac:dyDescent="0.2"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</row>
    <row r="758" spans="2:28" x14ac:dyDescent="0.2"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</row>
    <row r="759" spans="2:28" x14ac:dyDescent="0.2"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</row>
    <row r="760" spans="2:28" x14ac:dyDescent="0.2"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</row>
    <row r="761" spans="2:28" x14ac:dyDescent="0.2"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</row>
    <row r="762" spans="2:28" x14ac:dyDescent="0.2"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</row>
    <row r="763" spans="2:28" x14ac:dyDescent="0.2"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</row>
    <row r="764" spans="2:28" x14ac:dyDescent="0.2"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</row>
    <row r="765" spans="2:28" x14ac:dyDescent="0.2"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</row>
    <row r="766" spans="2:28" x14ac:dyDescent="0.2"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</row>
    <row r="767" spans="2:28" x14ac:dyDescent="0.2"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</row>
    <row r="768" spans="2:28" x14ac:dyDescent="0.2"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</row>
    <row r="769" spans="2:28" x14ac:dyDescent="0.2"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</row>
    <row r="770" spans="2:28" x14ac:dyDescent="0.2"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</row>
    <row r="771" spans="2:28" x14ac:dyDescent="0.2"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</row>
    <row r="772" spans="2:28" x14ac:dyDescent="0.2"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</row>
    <row r="773" spans="2:28" x14ac:dyDescent="0.2"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</row>
    <row r="774" spans="2:28" x14ac:dyDescent="0.2"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</row>
    <row r="775" spans="2:28" x14ac:dyDescent="0.2"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</row>
    <row r="776" spans="2:28" x14ac:dyDescent="0.2"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</row>
    <row r="777" spans="2:28" x14ac:dyDescent="0.2"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</row>
    <row r="778" spans="2:28" x14ac:dyDescent="0.2"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</row>
    <row r="779" spans="2:28" x14ac:dyDescent="0.2"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</row>
    <row r="780" spans="2:28" x14ac:dyDescent="0.2"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</row>
    <row r="781" spans="2:28" x14ac:dyDescent="0.2"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</row>
    <row r="782" spans="2:28" x14ac:dyDescent="0.2"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</row>
    <row r="783" spans="2:28" x14ac:dyDescent="0.2"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</row>
    <row r="784" spans="2:28" x14ac:dyDescent="0.2"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</row>
    <row r="785" spans="2:28" x14ac:dyDescent="0.2"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</row>
    <row r="786" spans="2:28" x14ac:dyDescent="0.2"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</row>
    <row r="787" spans="2:28" x14ac:dyDescent="0.2"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</row>
    <row r="788" spans="2:28" x14ac:dyDescent="0.2"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</row>
    <row r="789" spans="2:28" x14ac:dyDescent="0.2"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</row>
    <row r="790" spans="2:28" x14ac:dyDescent="0.2"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</row>
    <row r="791" spans="2:28" x14ac:dyDescent="0.2"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</row>
    <row r="792" spans="2:28" x14ac:dyDescent="0.2"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</row>
    <row r="793" spans="2:28" x14ac:dyDescent="0.2"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</row>
    <row r="794" spans="2:28" x14ac:dyDescent="0.2"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</row>
    <row r="795" spans="2:28" x14ac:dyDescent="0.2"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</row>
    <row r="796" spans="2:28" x14ac:dyDescent="0.2"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</row>
    <row r="797" spans="2:28" x14ac:dyDescent="0.2"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</row>
    <row r="798" spans="2:28" x14ac:dyDescent="0.2"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</row>
    <row r="799" spans="2:28" x14ac:dyDescent="0.2"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</row>
    <row r="800" spans="2:28" x14ac:dyDescent="0.2"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</row>
    <row r="801" spans="2:28" x14ac:dyDescent="0.2"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</row>
    <row r="802" spans="2:28" x14ac:dyDescent="0.2"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</row>
    <row r="803" spans="2:28" x14ac:dyDescent="0.2"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</row>
    <row r="804" spans="2:28" x14ac:dyDescent="0.2"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</row>
    <row r="805" spans="2:28" x14ac:dyDescent="0.2"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</row>
    <row r="806" spans="2:28" x14ac:dyDescent="0.2"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</row>
    <row r="807" spans="2:28" x14ac:dyDescent="0.2"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</row>
    <row r="808" spans="2:28" x14ac:dyDescent="0.2"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</row>
    <row r="809" spans="2:28" x14ac:dyDescent="0.2"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</row>
    <row r="810" spans="2:28" x14ac:dyDescent="0.2"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</row>
    <row r="811" spans="2:28" x14ac:dyDescent="0.2"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</row>
    <row r="812" spans="2:28" x14ac:dyDescent="0.2"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</row>
    <row r="813" spans="2:28" x14ac:dyDescent="0.2"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</row>
    <row r="814" spans="2:28" x14ac:dyDescent="0.2"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</row>
    <row r="815" spans="2:28" x14ac:dyDescent="0.2"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</row>
    <row r="816" spans="2:28" x14ac:dyDescent="0.2"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</row>
    <row r="817" spans="2:28" x14ac:dyDescent="0.2"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</row>
    <row r="818" spans="2:28" x14ac:dyDescent="0.2"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</row>
    <row r="819" spans="2:28" x14ac:dyDescent="0.2"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</row>
    <row r="820" spans="2:28" x14ac:dyDescent="0.2"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</row>
    <row r="821" spans="2:28" x14ac:dyDescent="0.2"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</row>
    <row r="822" spans="2:28" x14ac:dyDescent="0.2"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</row>
    <row r="823" spans="2:28" x14ac:dyDescent="0.2"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</row>
    <row r="824" spans="2:28" x14ac:dyDescent="0.2"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</row>
    <row r="825" spans="2:28" x14ac:dyDescent="0.2"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</row>
    <row r="826" spans="2:28" x14ac:dyDescent="0.2"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</row>
    <row r="827" spans="2:28" x14ac:dyDescent="0.2"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</row>
    <row r="828" spans="2:28" x14ac:dyDescent="0.2"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</row>
    <row r="829" spans="2:28" x14ac:dyDescent="0.2"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</row>
    <row r="830" spans="2:28" x14ac:dyDescent="0.2"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</row>
    <row r="831" spans="2:28" x14ac:dyDescent="0.2"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</row>
    <row r="832" spans="2:28" x14ac:dyDescent="0.2"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</row>
    <row r="833" spans="2:28" x14ac:dyDescent="0.2"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</row>
    <row r="834" spans="2:28" x14ac:dyDescent="0.2"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</row>
    <row r="835" spans="2:28" x14ac:dyDescent="0.2"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</row>
    <row r="836" spans="2:28" x14ac:dyDescent="0.2"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</row>
    <row r="837" spans="2:28" x14ac:dyDescent="0.2"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</row>
    <row r="838" spans="2:28" x14ac:dyDescent="0.2"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</row>
    <row r="839" spans="2:28" x14ac:dyDescent="0.2"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</row>
    <row r="840" spans="2:28" x14ac:dyDescent="0.2"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</row>
    <row r="841" spans="2:28" x14ac:dyDescent="0.2"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</row>
    <row r="842" spans="2:28" x14ac:dyDescent="0.2"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</row>
    <row r="843" spans="2:28" x14ac:dyDescent="0.2"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</row>
    <row r="844" spans="2:28" x14ac:dyDescent="0.2"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</row>
    <row r="845" spans="2:28" x14ac:dyDescent="0.2"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</row>
    <row r="846" spans="2:28" x14ac:dyDescent="0.2"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</row>
    <row r="847" spans="2:28" x14ac:dyDescent="0.2"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</row>
    <row r="848" spans="2:28" x14ac:dyDescent="0.2"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</row>
    <row r="849" spans="2:28" x14ac:dyDescent="0.2"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</row>
    <row r="850" spans="2:28" x14ac:dyDescent="0.2"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</row>
    <row r="851" spans="2:28" x14ac:dyDescent="0.2"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</row>
    <row r="852" spans="2:28" x14ac:dyDescent="0.2"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</row>
    <row r="853" spans="2:28" x14ac:dyDescent="0.2"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</row>
    <row r="854" spans="2:28" x14ac:dyDescent="0.2"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</row>
    <row r="855" spans="2:28" x14ac:dyDescent="0.2"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</row>
    <row r="856" spans="2:28" x14ac:dyDescent="0.2"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</row>
    <row r="857" spans="2:28" x14ac:dyDescent="0.2"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</row>
    <row r="858" spans="2:28" x14ac:dyDescent="0.2"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</row>
    <row r="859" spans="2:28" x14ac:dyDescent="0.2"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</row>
    <row r="860" spans="2:28" x14ac:dyDescent="0.2"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</row>
    <row r="861" spans="2:28" x14ac:dyDescent="0.2"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</row>
    <row r="862" spans="2:28" x14ac:dyDescent="0.2"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</row>
    <row r="863" spans="2:28" x14ac:dyDescent="0.2"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</row>
    <row r="864" spans="2:28" x14ac:dyDescent="0.2"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</row>
    <row r="865" spans="2:28" x14ac:dyDescent="0.2"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</row>
    <row r="866" spans="2:28" x14ac:dyDescent="0.2"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</row>
    <row r="867" spans="2:28" x14ac:dyDescent="0.2"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</row>
    <row r="868" spans="2:28" x14ac:dyDescent="0.2"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</row>
    <row r="869" spans="2:28" x14ac:dyDescent="0.2"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</row>
    <row r="870" spans="2:28" x14ac:dyDescent="0.2"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</row>
    <row r="871" spans="2:28" x14ac:dyDescent="0.2"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</row>
    <row r="872" spans="2:28" x14ac:dyDescent="0.2"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</row>
    <row r="873" spans="2:28" x14ac:dyDescent="0.2"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</row>
    <row r="874" spans="2:28" x14ac:dyDescent="0.2"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</row>
    <row r="875" spans="2:28" x14ac:dyDescent="0.2"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</row>
    <row r="876" spans="2:28" x14ac:dyDescent="0.2"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</row>
    <row r="877" spans="2:28" x14ac:dyDescent="0.2"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</row>
    <row r="878" spans="2:28" x14ac:dyDescent="0.2"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</row>
    <row r="879" spans="2:28" x14ac:dyDescent="0.2"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</row>
    <row r="880" spans="2:28" x14ac:dyDescent="0.2"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</row>
    <row r="881" spans="2:28" x14ac:dyDescent="0.2"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</row>
    <row r="882" spans="2:28" x14ac:dyDescent="0.2"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</row>
    <row r="883" spans="2:28" x14ac:dyDescent="0.2"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</row>
    <row r="884" spans="2:28" x14ac:dyDescent="0.2"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</row>
    <row r="885" spans="2:28" x14ac:dyDescent="0.2"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</row>
    <row r="886" spans="2:28" x14ac:dyDescent="0.2"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</row>
    <row r="887" spans="2:28" x14ac:dyDescent="0.2"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</row>
    <row r="888" spans="2:28" x14ac:dyDescent="0.2"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</row>
    <row r="889" spans="2:28" x14ac:dyDescent="0.2"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</row>
    <row r="890" spans="2:28" x14ac:dyDescent="0.2"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</row>
    <row r="891" spans="2:28" x14ac:dyDescent="0.2"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</row>
    <row r="892" spans="2:28" x14ac:dyDescent="0.2"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</row>
    <row r="893" spans="2:28" x14ac:dyDescent="0.2"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</row>
    <row r="894" spans="2:28" x14ac:dyDescent="0.2"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</row>
    <row r="895" spans="2:28" x14ac:dyDescent="0.2"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</row>
    <row r="896" spans="2:28" x14ac:dyDescent="0.2"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</row>
    <row r="897" spans="2:28" x14ac:dyDescent="0.2"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</row>
    <row r="898" spans="2:28" x14ac:dyDescent="0.2"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</row>
    <row r="899" spans="2:28" x14ac:dyDescent="0.2"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</row>
    <row r="900" spans="2:28" x14ac:dyDescent="0.2"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</row>
    <row r="901" spans="2:28" x14ac:dyDescent="0.2"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</row>
    <row r="902" spans="2:28" x14ac:dyDescent="0.2"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</row>
    <row r="903" spans="2:28" x14ac:dyDescent="0.2"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</row>
    <row r="904" spans="2:28" x14ac:dyDescent="0.2"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</row>
    <row r="905" spans="2:28" x14ac:dyDescent="0.2"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</row>
    <row r="906" spans="2:28" x14ac:dyDescent="0.2"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</row>
    <row r="907" spans="2:28" x14ac:dyDescent="0.2"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</row>
    <row r="908" spans="2:28" x14ac:dyDescent="0.2"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</row>
    <row r="909" spans="2:28" x14ac:dyDescent="0.2"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</row>
    <row r="910" spans="2:28" x14ac:dyDescent="0.2"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</row>
    <row r="911" spans="2:28" x14ac:dyDescent="0.2"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</row>
    <row r="912" spans="2:28" x14ac:dyDescent="0.2"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</row>
    <row r="913" spans="2:28" x14ac:dyDescent="0.2"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</row>
    <row r="914" spans="2:28" x14ac:dyDescent="0.2"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</row>
    <row r="915" spans="2:28" x14ac:dyDescent="0.2"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</row>
    <row r="916" spans="2:28" x14ac:dyDescent="0.2"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</row>
    <row r="917" spans="2:28" x14ac:dyDescent="0.2"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</row>
    <row r="918" spans="2:28" x14ac:dyDescent="0.2"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</row>
    <row r="919" spans="2:28" x14ac:dyDescent="0.2"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</row>
    <row r="920" spans="2:28" x14ac:dyDescent="0.2"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</row>
    <row r="921" spans="2:28" x14ac:dyDescent="0.2"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</row>
    <row r="922" spans="2:28" x14ac:dyDescent="0.2"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</row>
    <row r="923" spans="2:28" x14ac:dyDescent="0.2"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</row>
    <row r="924" spans="2:28" x14ac:dyDescent="0.2"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</row>
    <row r="925" spans="2:28" x14ac:dyDescent="0.2"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</row>
    <row r="926" spans="2:28" x14ac:dyDescent="0.2"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</row>
    <row r="927" spans="2:28" x14ac:dyDescent="0.2"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</row>
    <row r="928" spans="2:28" x14ac:dyDescent="0.2"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</row>
    <row r="929" spans="2:28" x14ac:dyDescent="0.2"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</row>
    <row r="930" spans="2:28" x14ac:dyDescent="0.2"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</row>
    <row r="931" spans="2:28" x14ac:dyDescent="0.2"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</row>
    <row r="932" spans="2:28" x14ac:dyDescent="0.2"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</row>
    <row r="933" spans="2:28" x14ac:dyDescent="0.2"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</row>
    <row r="934" spans="2:28" x14ac:dyDescent="0.2"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</row>
    <row r="935" spans="2:28" x14ac:dyDescent="0.2"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</row>
    <row r="936" spans="2:28" x14ac:dyDescent="0.2"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</row>
    <row r="937" spans="2:28" x14ac:dyDescent="0.2"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</row>
    <row r="938" spans="2:28" x14ac:dyDescent="0.2"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</row>
    <row r="939" spans="2:28" x14ac:dyDescent="0.2"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</row>
    <row r="940" spans="2:28" x14ac:dyDescent="0.2"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</row>
    <row r="941" spans="2:28" x14ac:dyDescent="0.2"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</row>
    <row r="942" spans="2:28" x14ac:dyDescent="0.2"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</row>
    <row r="943" spans="2:28" x14ac:dyDescent="0.2"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</row>
    <row r="944" spans="2:28" x14ac:dyDescent="0.2"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</row>
    <row r="945" spans="2:28" x14ac:dyDescent="0.2"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</row>
    <row r="946" spans="2:28" x14ac:dyDescent="0.2"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</row>
    <row r="947" spans="2:28" x14ac:dyDescent="0.2"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</row>
    <row r="948" spans="2:28" x14ac:dyDescent="0.2"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</row>
    <row r="949" spans="2:28" x14ac:dyDescent="0.2"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</row>
    <row r="950" spans="2:28" x14ac:dyDescent="0.2"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</row>
    <row r="951" spans="2:28" x14ac:dyDescent="0.2"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</row>
    <row r="952" spans="2:28" x14ac:dyDescent="0.2"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</row>
    <row r="953" spans="2:28" x14ac:dyDescent="0.2"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</row>
    <row r="954" spans="2:28" x14ac:dyDescent="0.2"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</row>
    <row r="955" spans="2:28" x14ac:dyDescent="0.2"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</row>
    <row r="956" spans="2:28" x14ac:dyDescent="0.2"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</row>
    <row r="957" spans="2:28" x14ac:dyDescent="0.2"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</row>
    <row r="958" spans="2:28" x14ac:dyDescent="0.2"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</row>
    <row r="959" spans="2:28" x14ac:dyDescent="0.2"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</row>
    <row r="960" spans="2:28" x14ac:dyDescent="0.2"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</row>
    <row r="961" spans="2:28" x14ac:dyDescent="0.2"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</row>
    <row r="962" spans="2:28" x14ac:dyDescent="0.2"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</row>
    <row r="963" spans="2:28" x14ac:dyDescent="0.2"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</row>
    <row r="964" spans="2:28" x14ac:dyDescent="0.2"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</row>
    <row r="965" spans="2:28" x14ac:dyDescent="0.2"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</row>
    <row r="966" spans="2:28" x14ac:dyDescent="0.2"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</row>
    <row r="967" spans="2:28" x14ac:dyDescent="0.2"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</row>
    <row r="968" spans="2:28" x14ac:dyDescent="0.2"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</row>
    <row r="969" spans="2:28" x14ac:dyDescent="0.2"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</row>
    <row r="970" spans="2:28" x14ac:dyDescent="0.2"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</row>
    <row r="971" spans="2:28" x14ac:dyDescent="0.2"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</row>
    <row r="972" spans="2:28" x14ac:dyDescent="0.2"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</row>
    <row r="973" spans="2:28" x14ac:dyDescent="0.2"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</row>
    <row r="974" spans="2:28" x14ac:dyDescent="0.2"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</row>
    <row r="975" spans="2:28" x14ac:dyDescent="0.2"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</row>
    <row r="976" spans="2:28" x14ac:dyDescent="0.2"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</row>
    <row r="977" spans="2:28" x14ac:dyDescent="0.2"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</row>
    <row r="978" spans="2:28" x14ac:dyDescent="0.2"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</row>
    <row r="979" spans="2:28" x14ac:dyDescent="0.2"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</row>
    <row r="980" spans="2:28" x14ac:dyDescent="0.2"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</row>
    <row r="981" spans="2:28" x14ac:dyDescent="0.2"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</row>
    <row r="982" spans="2:28" x14ac:dyDescent="0.2"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</row>
    <row r="983" spans="2:28" x14ac:dyDescent="0.2"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</row>
    <row r="984" spans="2:28" x14ac:dyDescent="0.2"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</row>
    <row r="985" spans="2:28" x14ac:dyDescent="0.2"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</row>
    <row r="986" spans="2:28" x14ac:dyDescent="0.2"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</row>
    <row r="987" spans="2:28" x14ac:dyDescent="0.2"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</row>
    <row r="988" spans="2:28" x14ac:dyDescent="0.2"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</row>
    <row r="989" spans="2:28" x14ac:dyDescent="0.2"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</row>
    <row r="990" spans="2:28" x14ac:dyDescent="0.2"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</row>
    <row r="991" spans="2:28" x14ac:dyDescent="0.2"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</row>
    <row r="992" spans="2:28" x14ac:dyDescent="0.2"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</row>
    <row r="993" spans="2:28" x14ac:dyDescent="0.2"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</row>
    <row r="994" spans="2:28" x14ac:dyDescent="0.2"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</row>
    <row r="995" spans="2:28" x14ac:dyDescent="0.2"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</row>
    <row r="996" spans="2:28" x14ac:dyDescent="0.2"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</row>
    <row r="997" spans="2:28" x14ac:dyDescent="0.2"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</row>
    <row r="998" spans="2:28" x14ac:dyDescent="0.2"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</row>
    <row r="999" spans="2:28" x14ac:dyDescent="0.2"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</row>
    <row r="1000" spans="2:28" x14ac:dyDescent="0.2"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7C0D6-634E-46D5-BF7D-2F5601219385}">
  <dimension ref="A1:I13"/>
  <sheetViews>
    <sheetView workbookViewId="0">
      <selection activeCell="C13" sqref="C13"/>
    </sheetView>
  </sheetViews>
  <sheetFormatPr defaultRowHeight="12.75" x14ac:dyDescent="0.2"/>
  <cols>
    <col min="2" max="2" width="20.85546875" customWidth="1"/>
    <col min="3" max="3" width="31" customWidth="1"/>
  </cols>
  <sheetData>
    <row r="1" spans="1:9" x14ac:dyDescent="0.2">
      <c r="A1" s="31" t="s">
        <v>329</v>
      </c>
      <c r="B1" s="32" t="s">
        <v>317</v>
      </c>
      <c r="C1" s="32" t="s">
        <v>325</v>
      </c>
      <c r="D1" s="29"/>
      <c r="E1" s="30"/>
      <c r="F1" s="30"/>
      <c r="G1" s="30"/>
      <c r="H1" s="30"/>
      <c r="I1" s="30"/>
    </row>
    <row r="2" spans="1:9" ht="14.25" x14ac:dyDescent="0.2">
      <c r="A2">
        <v>0</v>
      </c>
      <c r="B2" s="27" t="s">
        <v>331</v>
      </c>
      <c r="C2" s="33" t="s">
        <v>332</v>
      </c>
      <c r="D2" s="14"/>
      <c r="E2" s="14"/>
      <c r="F2" s="14"/>
      <c r="G2" s="14"/>
      <c r="H2" s="14"/>
      <c r="I2" s="14"/>
    </row>
    <row r="3" spans="1:9" ht="14.25" x14ac:dyDescent="0.2">
      <c r="A3">
        <v>1</v>
      </c>
      <c r="B3" s="27" t="s">
        <v>330</v>
      </c>
      <c r="C3" s="34" t="s">
        <v>333</v>
      </c>
      <c r="D3" s="27"/>
      <c r="E3" s="14"/>
      <c r="F3" s="14"/>
      <c r="G3" s="14"/>
      <c r="H3" s="14"/>
      <c r="I3" s="14"/>
    </row>
    <row r="4" spans="1:9" ht="14.25" x14ac:dyDescent="0.2">
      <c r="A4">
        <v>2</v>
      </c>
      <c r="B4" s="27" t="s">
        <v>335</v>
      </c>
      <c r="C4" s="33" t="s">
        <v>334</v>
      </c>
      <c r="D4" s="14"/>
      <c r="E4" s="14"/>
      <c r="F4" s="14"/>
      <c r="G4" s="14"/>
      <c r="H4" s="14"/>
      <c r="I4" s="14"/>
    </row>
    <row r="5" spans="1:9" x14ac:dyDescent="0.2">
      <c r="B5" s="14"/>
      <c r="C5" s="14"/>
      <c r="D5" s="14"/>
      <c r="E5" s="14"/>
      <c r="F5" s="14"/>
      <c r="G5" s="14"/>
      <c r="H5" s="14"/>
      <c r="I5" s="14"/>
    </row>
    <row r="6" spans="1:9" x14ac:dyDescent="0.2">
      <c r="B6" s="14"/>
      <c r="C6" s="14"/>
      <c r="D6" s="14"/>
      <c r="E6" s="14"/>
      <c r="F6" s="14"/>
      <c r="G6" s="14"/>
      <c r="H6" s="14"/>
      <c r="I6" s="14"/>
    </row>
    <row r="7" spans="1:9" x14ac:dyDescent="0.2">
      <c r="B7" s="14"/>
      <c r="C7" s="14"/>
      <c r="D7" s="14"/>
      <c r="E7" s="14"/>
      <c r="F7" s="14"/>
      <c r="G7" s="14"/>
      <c r="H7" s="14"/>
      <c r="I7" s="14"/>
    </row>
    <row r="8" spans="1:9" x14ac:dyDescent="0.2">
      <c r="B8" s="14"/>
      <c r="C8" s="14"/>
      <c r="D8" s="14"/>
      <c r="E8" s="14"/>
      <c r="F8" s="14"/>
      <c r="G8" s="14"/>
      <c r="H8" s="14"/>
      <c r="I8" s="14"/>
    </row>
    <row r="9" spans="1:9" x14ac:dyDescent="0.2">
      <c r="B9" s="14"/>
      <c r="C9" s="14"/>
      <c r="D9" s="14"/>
      <c r="E9" s="14"/>
      <c r="F9" s="14"/>
      <c r="G9" s="14"/>
      <c r="H9" s="14"/>
      <c r="I9" s="14"/>
    </row>
    <row r="10" spans="1:9" x14ac:dyDescent="0.2">
      <c r="B10" s="14"/>
      <c r="C10" s="14"/>
      <c r="D10" s="14"/>
      <c r="E10" s="14"/>
      <c r="F10" s="14"/>
      <c r="G10" s="14"/>
      <c r="H10" s="14"/>
      <c r="I10" s="14"/>
    </row>
    <row r="11" spans="1:9" x14ac:dyDescent="0.2">
      <c r="B11" s="14"/>
      <c r="C11" s="14"/>
      <c r="D11" s="14"/>
      <c r="E11" s="14"/>
      <c r="F11" s="14"/>
      <c r="G11" s="14"/>
      <c r="H11" s="14"/>
      <c r="I11" s="14"/>
    </row>
    <row r="12" spans="1:9" x14ac:dyDescent="0.2">
      <c r="B12" s="14"/>
      <c r="C12" s="14"/>
      <c r="D12" s="14"/>
      <c r="E12" s="14"/>
      <c r="F12" s="14"/>
      <c r="G12" s="14"/>
      <c r="H12" s="14"/>
      <c r="I12" s="14"/>
    </row>
    <row r="13" spans="1:9" x14ac:dyDescent="0.2">
      <c r="B13" s="14"/>
      <c r="C13" s="14"/>
      <c r="D13" s="14"/>
      <c r="E13" s="14"/>
      <c r="F13" s="14"/>
      <c r="G13" s="14"/>
      <c r="H13" s="14"/>
      <c r="I13" s="14"/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>
      <selection activeCell="F2" sqref="F2"/>
    </sheetView>
  </sheetViews>
  <sheetFormatPr defaultColWidth="12.5703125" defaultRowHeight="15.75" customHeight="1" x14ac:dyDescent="0.2"/>
  <cols>
    <col min="1" max="1" width="12.5703125" style="43"/>
    <col min="2" max="2" width="28.85546875" style="43" customWidth="1"/>
    <col min="3" max="5" width="12.5703125" style="43"/>
    <col min="6" max="6" width="68.140625" style="43" customWidth="1"/>
    <col min="7" max="16384" width="12.5703125" style="43"/>
  </cols>
  <sheetData>
    <row r="1" spans="1:26" x14ac:dyDescent="0.2">
      <c r="A1" s="16" t="s">
        <v>329</v>
      </c>
      <c r="B1" s="38" t="s">
        <v>315</v>
      </c>
      <c r="C1" s="38" t="s">
        <v>353</v>
      </c>
      <c r="D1" s="38" t="s">
        <v>354</v>
      </c>
      <c r="E1" s="38" t="s">
        <v>376</v>
      </c>
      <c r="F1" s="38" t="s">
        <v>325</v>
      </c>
      <c r="G1" s="38" t="s">
        <v>350</v>
      </c>
      <c r="H1" s="38" t="s">
        <v>377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x14ac:dyDescent="0.2">
      <c r="A2" s="18">
        <v>0</v>
      </c>
      <c r="B2" s="40" t="s">
        <v>395</v>
      </c>
      <c r="C2" s="18">
        <f t="shared" ref="C2:D2" si="0">1</f>
        <v>1</v>
      </c>
      <c r="D2" s="18">
        <f t="shared" si="0"/>
        <v>1</v>
      </c>
      <c r="E2" s="18">
        <v>0</v>
      </c>
      <c r="F2" s="18" t="s">
        <v>276</v>
      </c>
      <c r="G2" s="18">
        <v>0</v>
      </c>
      <c r="H2" s="18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x14ac:dyDescent="0.2">
      <c r="A3" s="18">
        <v>1</v>
      </c>
      <c r="B3" s="39" t="s">
        <v>396</v>
      </c>
      <c r="C3" s="18">
        <f>7</f>
        <v>7</v>
      </c>
      <c r="D3" s="18">
        <v>2</v>
      </c>
      <c r="E3" s="18">
        <v>0</v>
      </c>
      <c r="F3" s="18" t="s">
        <v>277</v>
      </c>
      <c r="G3" s="18">
        <v>1500</v>
      </c>
      <c r="H3" s="18" t="s">
        <v>278</v>
      </c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x14ac:dyDescent="0.2">
      <c r="A4" s="18">
        <v>2</v>
      </c>
      <c r="B4" s="40" t="s">
        <v>397</v>
      </c>
      <c r="C4" s="18">
        <v>15</v>
      </c>
      <c r="D4" s="18">
        <v>3</v>
      </c>
      <c r="E4" s="18">
        <v>0</v>
      </c>
      <c r="F4" s="18" t="s">
        <v>279</v>
      </c>
      <c r="G4" s="18">
        <v>3000</v>
      </c>
      <c r="H4" s="18" t="s">
        <v>278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x14ac:dyDescent="0.2">
      <c r="A5" s="18">
        <v>3</v>
      </c>
      <c r="B5" s="40" t="s">
        <v>398</v>
      </c>
      <c r="C5" s="18">
        <f>17</f>
        <v>17</v>
      </c>
      <c r="D5" s="18">
        <v>0</v>
      </c>
      <c r="E5" s="18">
        <f>10</f>
        <v>10</v>
      </c>
      <c r="F5" s="18" t="s">
        <v>290</v>
      </c>
      <c r="G5" s="18">
        <v>4000</v>
      </c>
      <c r="H5" s="18" t="s">
        <v>4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x14ac:dyDescent="0.2">
      <c r="A6" s="18">
        <v>4</v>
      </c>
      <c r="B6" s="40" t="s">
        <v>399</v>
      </c>
      <c r="C6" s="18">
        <f>20</f>
        <v>20</v>
      </c>
      <c r="D6" s="18">
        <v>-5</v>
      </c>
      <c r="E6" s="18">
        <v>0</v>
      </c>
      <c r="F6" s="18" t="s">
        <v>291</v>
      </c>
      <c r="G6" s="18">
        <v>4000</v>
      </c>
      <c r="H6" s="18" t="s">
        <v>31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x14ac:dyDescent="0.2">
      <c r="A7" s="18">
        <v>5</v>
      </c>
      <c r="B7" s="40" t="s">
        <v>400</v>
      </c>
      <c r="C7" s="18">
        <f>15</f>
        <v>15</v>
      </c>
      <c r="D7" s="18">
        <f>2</f>
        <v>2</v>
      </c>
      <c r="E7" s="18">
        <v>0</v>
      </c>
      <c r="F7" s="18" t="s">
        <v>292</v>
      </c>
      <c r="G7" s="18">
        <v>4000</v>
      </c>
      <c r="H7" s="18" t="s">
        <v>78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x14ac:dyDescent="0.2">
      <c r="A8" s="18">
        <v>6</v>
      </c>
      <c r="B8" s="18" t="s">
        <v>280</v>
      </c>
      <c r="C8" s="18">
        <f>2</f>
        <v>2</v>
      </c>
      <c r="D8" s="18">
        <v>-6</v>
      </c>
      <c r="E8" s="18">
        <v>0</v>
      </c>
      <c r="F8" s="18" t="s">
        <v>281</v>
      </c>
      <c r="G8" s="18">
        <v>0</v>
      </c>
      <c r="H8" s="18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x14ac:dyDescent="0.2">
      <c r="A9" s="18">
        <v>7</v>
      </c>
      <c r="B9" s="18" t="s">
        <v>282</v>
      </c>
      <c r="C9" s="18">
        <f>6</f>
        <v>6</v>
      </c>
      <c r="D9" s="18">
        <v>-2</v>
      </c>
      <c r="E9" s="18">
        <f>5</f>
        <v>5</v>
      </c>
      <c r="F9" s="18" t="s">
        <v>283</v>
      </c>
      <c r="G9" s="18">
        <v>0</v>
      </c>
      <c r="H9" s="18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x14ac:dyDescent="0.2">
      <c r="A10" s="18">
        <v>8</v>
      </c>
      <c r="B10" s="18" t="s">
        <v>284</v>
      </c>
      <c r="C10" s="18">
        <f>10</f>
        <v>10</v>
      </c>
      <c r="D10" s="18">
        <f>2</f>
        <v>2</v>
      </c>
      <c r="E10" s="18">
        <f>10</f>
        <v>10</v>
      </c>
      <c r="F10" s="18" t="s">
        <v>285</v>
      </c>
      <c r="G10" s="18">
        <v>0</v>
      </c>
      <c r="H10" s="18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x14ac:dyDescent="0.2">
      <c r="A11" s="18">
        <v>9</v>
      </c>
      <c r="B11" s="18" t="s">
        <v>286</v>
      </c>
      <c r="C11" s="18">
        <f>14</f>
        <v>14</v>
      </c>
      <c r="D11" s="18">
        <f>6</f>
        <v>6</v>
      </c>
      <c r="E11" s="18">
        <f>15</f>
        <v>15</v>
      </c>
      <c r="F11" s="18" t="s">
        <v>287</v>
      </c>
      <c r="G11" s="18">
        <v>0</v>
      </c>
      <c r="H11" s="18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x14ac:dyDescent="0.2">
      <c r="A12" s="18">
        <v>10</v>
      </c>
      <c r="B12" s="18" t="s">
        <v>288</v>
      </c>
      <c r="C12" s="18">
        <f>18</f>
        <v>18</v>
      </c>
      <c r="D12" s="18">
        <f>10</f>
        <v>10</v>
      </c>
      <c r="E12" s="18">
        <f>20</f>
        <v>20</v>
      </c>
      <c r="F12" s="18" t="s">
        <v>289</v>
      </c>
      <c r="G12" s="18">
        <v>0</v>
      </c>
      <c r="H12" s="18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x14ac:dyDescent="0.2"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x14ac:dyDescent="0.2"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x14ac:dyDescent="0.2"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x14ac:dyDescent="0.2"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x14ac:dyDescent="0.2"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x14ac:dyDescent="0.2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x14ac:dyDescent="0.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x14ac:dyDescent="0.2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x14ac:dyDescent="0.2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x14ac:dyDescent="0.2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x14ac:dyDescent="0.2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x14ac:dyDescent="0.2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x14ac:dyDescent="0.2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x14ac:dyDescent="0.2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x14ac:dyDescent="0.2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x14ac:dyDescent="0.2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x14ac:dyDescent="0.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x14ac:dyDescent="0.2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x14ac:dyDescent="0.2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x14ac:dyDescent="0.2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x14ac:dyDescent="0.2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x14ac:dyDescent="0.2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x14ac:dyDescent="0.2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x14ac:dyDescent="0.2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x14ac:dyDescent="0.2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x14ac:dyDescent="0.2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x14ac:dyDescent="0.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x14ac:dyDescent="0.2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x14ac:dyDescent="0.2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x14ac:dyDescent="0.2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x14ac:dyDescent="0.2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x14ac:dyDescent="0.2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x14ac:dyDescent="0.2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x14ac:dyDescent="0.2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x14ac:dyDescent="0.2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x14ac:dyDescent="0.2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x14ac:dyDescent="0.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x14ac:dyDescent="0.2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x14ac:dyDescent="0.2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x14ac:dyDescent="0.2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x14ac:dyDescent="0.2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x14ac:dyDescent="0.2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x14ac:dyDescent="0.2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x14ac:dyDescent="0.2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x14ac:dyDescent="0.2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x14ac:dyDescent="0.2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x14ac:dyDescent="0.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x14ac:dyDescent="0.2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x14ac:dyDescent="0.2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x14ac:dyDescent="0.2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x14ac:dyDescent="0.2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x14ac:dyDescent="0.2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x14ac:dyDescent="0.2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x14ac:dyDescent="0.2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x14ac:dyDescent="0.2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x14ac:dyDescent="0.2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x14ac:dyDescent="0.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x14ac:dyDescent="0.2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x14ac:dyDescent="0.2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x14ac:dyDescent="0.2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x14ac:dyDescent="0.2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x14ac:dyDescent="0.2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x14ac:dyDescent="0.2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x14ac:dyDescent="0.2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x14ac:dyDescent="0.2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x14ac:dyDescent="0.2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x14ac:dyDescent="0.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x14ac:dyDescent="0.2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x14ac:dyDescent="0.2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x14ac:dyDescent="0.2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x14ac:dyDescent="0.2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x14ac:dyDescent="0.2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x14ac:dyDescent="0.2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x14ac:dyDescent="0.2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x14ac:dyDescent="0.2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x14ac:dyDescent="0.2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x14ac:dyDescent="0.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x14ac:dyDescent="0.2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x14ac:dyDescent="0.2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x14ac:dyDescent="0.2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x14ac:dyDescent="0.2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x14ac:dyDescent="0.2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x14ac:dyDescent="0.2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x14ac:dyDescent="0.2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x14ac:dyDescent="0.2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x14ac:dyDescent="0.2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x14ac:dyDescent="0.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x14ac:dyDescent="0.2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x14ac:dyDescent="0.2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x14ac:dyDescent="0.2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x14ac:dyDescent="0.2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x14ac:dyDescent="0.2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x14ac:dyDescent="0.2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x14ac:dyDescent="0.2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x14ac:dyDescent="0.2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x14ac:dyDescent="0.2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x14ac:dyDescent="0.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x14ac:dyDescent="0.2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x14ac:dyDescent="0.2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x14ac:dyDescent="0.2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x14ac:dyDescent="0.2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x14ac:dyDescent="0.2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x14ac:dyDescent="0.2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x14ac:dyDescent="0.2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x14ac:dyDescent="0.2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x14ac:dyDescent="0.2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x14ac:dyDescent="0.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x14ac:dyDescent="0.2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x14ac:dyDescent="0.2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x14ac:dyDescent="0.2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x14ac:dyDescent="0.2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x14ac:dyDescent="0.2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x14ac:dyDescent="0.2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x14ac:dyDescent="0.2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x14ac:dyDescent="0.2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x14ac:dyDescent="0.2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x14ac:dyDescent="0.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x14ac:dyDescent="0.2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x14ac:dyDescent="0.2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x14ac:dyDescent="0.2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x14ac:dyDescent="0.2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x14ac:dyDescent="0.2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x14ac:dyDescent="0.2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x14ac:dyDescent="0.2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x14ac:dyDescent="0.2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x14ac:dyDescent="0.2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x14ac:dyDescent="0.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x14ac:dyDescent="0.2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x14ac:dyDescent="0.2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x14ac:dyDescent="0.2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x14ac:dyDescent="0.2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x14ac:dyDescent="0.2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x14ac:dyDescent="0.2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x14ac:dyDescent="0.2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x14ac:dyDescent="0.2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x14ac:dyDescent="0.2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x14ac:dyDescent="0.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x14ac:dyDescent="0.2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x14ac:dyDescent="0.2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x14ac:dyDescent="0.2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x14ac:dyDescent="0.2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x14ac:dyDescent="0.2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x14ac:dyDescent="0.2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x14ac:dyDescent="0.2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x14ac:dyDescent="0.2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x14ac:dyDescent="0.2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x14ac:dyDescent="0.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x14ac:dyDescent="0.2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x14ac:dyDescent="0.2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x14ac:dyDescent="0.2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x14ac:dyDescent="0.2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x14ac:dyDescent="0.2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x14ac:dyDescent="0.2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x14ac:dyDescent="0.2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x14ac:dyDescent="0.2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x14ac:dyDescent="0.2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x14ac:dyDescent="0.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x14ac:dyDescent="0.2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x14ac:dyDescent="0.2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x14ac:dyDescent="0.2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x14ac:dyDescent="0.2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x14ac:dyDescent="0.2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x14ac:dyDescent="0.2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x14ac:dyDescent="0.2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x14ac:dyDescent="0.2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x14ac:dyDescent="0.2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x14ac:dyDescent="0.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x14ac:dyDescent="0.2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x14ac:dyDescent="0.2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x14ac:dyDescent="0.2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x14ac:dyDescent="0.2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x14ac:dyDescent="0.2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x14ac:dyDescent="0.2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x14ac:dyDescent="0.2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x14ac:dyDescent="0.2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x14ac:dyDescent="0.2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x14ac:dyDescent="0.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x14ac:dyDescent="0.2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x14ac:dyDescent="0.2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x14ac:dyDescent="0.2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x14ac:dyDescent="0.2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x14ac:dyDescent="0.2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x14ac:dyDescent="0.2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x14ac:dyDescent="0.2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x14ac:dyDescent="0.2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x14ac:dyDescent="0.2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x14ac:dyDescent="0.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x14ac:dyDescent="0.2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x14ac:dyDescent="0.2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x14ac:dyDescent="0.2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x14ac:dyDescent="0.2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x14ac:dyDescent="0.2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x14ac:dyDescent="0.2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x14ac:dyDescent="0.2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x14ac:dyDescent="0.2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x14ac:dyDescent="0.2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x14ac:dyDescent="0.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x14ac:dyDescent="0.2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x14ac:dyDescent="0.2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x14ac:dyDescent="0.2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x14ac:dyDescent="0.2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x14ac:dyDescent="0.2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x14ac:dyDescent="0.2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x14ac:dyDescent="0.2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x14ac:dyDescent="0.2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x14ac:dyDescent="0.2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x14ac:dyDescent="0.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x14ac:dyDescent="0.2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x14ac:dyDescent="0.2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x14ac:dyDescent="0.2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x14ac:dyDescent="0.2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x14ac:dyDescent="0.2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x14ac:dyDescent="0.2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x14ac:dyDescent="0.2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x14ac:dyDescent="0.2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x14ac:dyDescent="0.2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x14ac:dyDescent="0.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x14ac:dyDescent="0.2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x14ac:dyDescent="0.2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x14ac:dyDescent="0.2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x14ac:dyDescent="0.2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x14ac:dyDescent="0.2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x14ac:dyDescent="0.2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x14ac:dyDescent="0.2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x14ac:dyDescent="0.2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x14ac:dyDescent="0.2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x14ac:dyDescent="0.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x14ac:dyDescent="0.2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x14ac:dyDescent="0.2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x14ac:dyDescent="0.2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x14ac:dyDescent="0.2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x14ac:dyDescent="0.2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x14ac:dyDescent="0.2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x14ac:dyDescent="0.2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x14ac:dyDescent="0.2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x14ac:dyDescent="0.2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x14ac:dyDescent="0.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x14ac:dyDescent="0.2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x14ac:dyDescent="0.2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x14ac:dyDescent="0.2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x14ac:dyDescent="0.2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x14ac:dyDescent="0.2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x14ac:dyDescent="0.2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x14ac:dyDescent="0.2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x14ac:dyDescent="0.2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x14ac:dyDescent="0.2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x14ac:dyDescent="0.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x14ac:dyDescent="0.2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x14ac:dyDescent="0.2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x14ac:dyDescent="0.2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x14ac:dyDescent="0.2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x14ac:dyDescent="0.2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x14ac:dyDescent="0.2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x14ac:dyDescent="0.2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x14ac:dyDescent="0.2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x14ac:dyDescent="0.2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x14ac:dyDescent="0.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x14ac:dyDescent="0.2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x14ac:dyDescent="0.2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x14ac:dyDescent="0.2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x14ac:dyDescent="0.2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x14ac:dyDescent="0.2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x14ac:dyDescent="0.2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x14ac:dyDescent="0.2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x14ac:dyDescent="0.2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x14ac:dyDescent="0.2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x14ac:dyDescent="0.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x14ac:dyDescent="0.2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x14ac:dyDescent="0.2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x14ac:dyDescent="0.2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x14ac:dyDescent="0.2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x14ac:dyDescent="0.2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x14ac:dyDescent="0.2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x14ac:dyDescent="0.2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x14ac:dyDescent="0.2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x14ac:dyDescent="0.2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x14ac:dyDescent="0.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x14ac:dyDescent="0.2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x14ac:dyDescent="0.2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x14ac:dyDescent="0.2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x14ac:dyDescent="0.2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x14ac:dyDescent="0.2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x14ac:dyDescent="0.2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x14ac:dyDescent="0.2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x14ac:dyDescent="0.2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x14ac:dyDescent="0.2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x14ac:dyDescent="0.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x14ac:dyDescent="0.2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x14ac:dyDescent="0.2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x14ac:dyDescent="0.2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x14ac:dyDescent="0.2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x14ac:dyDescent="0.2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x14ac:dyDescent="0.2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x14ac:dyDescent="0.2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x14ac:dyDescent="0.2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x14ac:dyDescent="0.2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x14ac:dyDescent="0.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x14ac:dyDescent="0.2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x14ac:dyDescent="0.2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x14ac:dyDescent="0.2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x14ac:dyDescent="0.2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x14ac:dyDescent="0.2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x14ac:dyDescent="0.2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x14ac:dyDescent="0.2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x14ac:dyDescent="0.2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x14ac:dyDescent="0.2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x14ac:dyDescent="0.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x14ac:dyDescent="0.2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x14ac:dyDescent="0.2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x14ac:dyDescent="0.2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x14ac:dyDescent="0.2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x14ac:dyDescent="0.2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x14ac:dyDescent="0.2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x14ac:dyDescent="0.2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x14ac:dyDescent="0.2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x14ac:dyDescent="0.2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x14ac:dyDescent="0.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x14ac:dyDescent="0.2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x14ac:dyDescent="0.2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x14ac:dyDescent="0.2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x14ac:dyDescent="0.2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x14ac:dyDescent="0.2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x14ac:dyDescent="0.2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x14ac:dyDescent="0.2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x14ac:dyDescent="0.2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x14ac:dyDescent="0.2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x14ac:dyDescent="0.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x14ac:dyDescent="0.2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x14ac:dyDescent="0.2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x14ac:dyDescent="0.2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x14ac:dyDescent="0.2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x14ac:dyDescent="0.2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x14ac:dyDescent="0.2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x14ac:dyDescent="0.2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x14ac:dyDescent="0.2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x14ac:dyDescent="0.2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x14ac:dyDescent="0.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x14ac:dyDescent="0.2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x14ac:dyDescent="0.2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x14ac:dyDescent="0.2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x14ac:dyDescent="0.2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x14ac:dyDescent="0.2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x14ac:dyDescent="0.2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x14ac:dyDescent="0.2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x14ac:dyDescent="0.2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x14ac:dyDescent="0.2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x14ac:dyDescent="0.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x14ac:dyDescent="0.2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x14ac:dyDescent="0.2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x14ac:dyDescent="0.2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x14ac:dyDescent="0.2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x14ac:dyDescent="0.2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x14ac:dyDescent="0.2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x14ac:dyDescent="0.2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x14ac:dyDescent="0.2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x14ac:dyDescent="0.2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x14ac:dyDescent="0.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x14ac:dyDescent="0.2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x14ac:dyDescent="0.2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x14ac:dyDescent="0.2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x14ac:dyDescent="0.2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x14ac:dyDescent="0.2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x14ac:dyDescent="0.2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x14ac:dyDescent="0.2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x14ac:dyDescent="0.2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x14ac:dyDescent="0.2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x14ac:dyDescent="0.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x14ac:dyDescent="0.2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x14ac:dyDescent="0.2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x14ac:dyDescent="0.2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x14ac:dyDescent="0.2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x14ac:dyDescent="0.2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x14ac:dyDescent="0.2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x14ac:dyDescent="0.2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x14ac:dyDescent="0.2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x14ac:dyDescent="0.2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x14ac:dyDescent="0.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x14ac:dyDescent="0.2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x14ac:dyDescent="0.2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x14ac:dyDescent="0.2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x14ac:dyDescent="0.2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x14ac:dyDescent="0.2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x14ac:dyDescent="0.2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x14ac:dyDescent="0.2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x14ac:dyDescent="0.2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x14ac:dyDescent="0.2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x14ac:dyDescent="0.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x14ac:dyDescent="0.2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x14ac:dyDescent="0.2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x14ac:dyDescent="0.2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x14ac:dyDescent="0.2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x14ac:dyDescent="0.2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x14ac:dyDescent="0.2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x14ac:dyDescent="0.2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x14ac:dyDescent="0.2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x14ac:dyDescent="0.2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x14ac:dyDescent="0.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x14ac:dyDescent="0.2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x14ac:dyDescent="0.2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x14ac:dyDescent="0.2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x14ac:dyDescent="0.2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x14ac:dyDescent="0.2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x14ac:dyDescent="0.2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x14ac:dyDescent="0.2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x14ac:dyDescent="0.2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x14ac:dyDescent="0.2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x14ac:dyDescent="0.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x14ac:dyDescent="0.2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x14ac:dyDescent="0.2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x14ac:dyDescent="0.2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x14ac:dyDescent="0.2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x14ac:dyDescent="0.2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x14ac:dyDescent="0.2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x14ac:dyDescent="0.2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x14ac:dyDescent="0.2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x14ac:dyDescent="0.2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x14ac:dyDescent="0.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x14ac:dyDescent="0.2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x14ac:dyDescent="0.2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x14ac:dyDescent="0.2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x14ac:dyDescent="0.2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x14ac:dyDescent="0.2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x14ac:dyDescent="0.2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x14ac:dyDescent="0.2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x14ac:dyDescent="0.2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x14ac:dyDescent="0.2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x14ac:dyDescent="0.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x14ac:dyDescent="0.2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x14ac:dyDescent="0.2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x14ac:dyDescent="0.2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x14ac:dyDescent="0.2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x14ac:dyDescent="0.2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x14ac:dyDescent="0.2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x14ac:dyDescent="0.2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x14ac:dyDescent="0.2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x14ac:dyDescent="0.2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x14ac:dyDescent="0.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x14ac:dyDescent="0.2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x14ac:dyDescent="0.2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x14ac:dyDescent="0.2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x14ac:dyDescent="0.2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x14ac:dyDescent="0.2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x14ac:dyDescent="0.2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x14ac:dyDescent="0.2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x14ac:dyDescent="0.2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x14ac:dyDescent="0.2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x14ac:dyDescent="0.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x14ac:dyDescent="0.2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x14ac:dyDescent="0.2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x14ac:dyDescent="0.2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x14ac:dyDescent="0.2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x14ac:dyDescent="0.2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x14ac:dyDescent="0.2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x14ac:dyDescent="0.2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x14ac:dyDescent="0.2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x14ac:dyDescent="0.2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x14ac:dyDescent="0.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x14ac:dyDescent="0.2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x14ac:dyDescent="0.2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x14ac:dyDescent="0.2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x14ac:dyDescent="0.2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x14ac:dyDescent="0.2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x14ac:dyDescent="0.2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x14ac:dyDescent="0.2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x14ac:dyDescent="0.2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x14ac:dyDescent="0.2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x14ac:dyDescent="0.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x14ac:dyDescent="0.2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x14ac:dyDescent="0.2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x14ac:dyDescent="0.2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x14ac:dyDescent="0.2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x14ac:dyDescent="0.2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x14ac:dyDescent="0.2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x14ac:dyDescent="0.2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x14ac:dyDescent="0.2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x14ac:dyDescent="0.2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x14ac:dyDescent="0.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x14ac:dyDescent="0.2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x14ac:dyDescent="0.2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x14ac:dyDescent="0.2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x14ac:dyDescent="0.2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x14ac:dyDescent="0.2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x14ac:dyDescent="0.2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x14ac:dyDescent="0.2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x14ac:dyDescent="0.2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x14ac:dyDescent="0.2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x14ac:dyDescent="0.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x14ac:dyDescent="0.2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x14ac:dyDescent="0.2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x14ac:dyDescent="0.2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x14ac:dyDescent="0.2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x14ac:dyDescent="0.2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x14ac:dyDescent="0.2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x14ac:dyDescent="0.2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x14ac:dyDescent="0.2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x14ac:dyDescent="0.2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x14ac:dyDescent="0.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x14ac:dyDescent="0.2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x14ac:dyDescent="0.2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x14ac:dyDescent="0.2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x14ac:dyDescent="0.2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x14ac:dyDescent="0.2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x14ac:dyDescent="0.2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x14ac:dyDescent="0.2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x14ac:dyDescent="0.2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x14ac:dyDescent="0.2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x14ac:dyDescent="0.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x14ac:dyDescent="0.2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x14ac:dyDescent="0.2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x14ac:dyDescent="0.2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x14ac:dyDescent="0.2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x14ac:dyDescent="0.2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x14ac:dyDescent="0.2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x14ac:dyDescent="0.2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x14ac:dyDescent="0.2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x14ac:dyDescent="0.2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x14ac:dyDescent="0.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x14ac:dyDescent="0.2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x14ac:dyDescent="0.2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x14ac:dyDescent="0.2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x14ac:dyDescent="0.2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x14ac:dyDescent="0.2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x14ac:dyDescent="0.2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x14ac:dyDescent="0.2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x14ac:dyDescent="0.2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x14ac:dyDescent="0.2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x14ac:dyDescent="0.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x14ac:dyDescent="0.2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x14ac:dyDescent="0.2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x14ac:dyDescent="0.2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x14ac:dyDescent="0.2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x14ac:dyDescent="0.2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x14ac:dyDescent="0.2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x14ac:dyDescent="0.2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x14ac:dyDescent="0.2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x14ac:dyDescent="0.2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x14ac:dyDescent="0.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x14ac:dyDescent="0.2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x14ac:dyDescent="0.2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x14ac:dyDescent="0.2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x14ac:dyDescent="0.2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x14ac:dyDescent="0.2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x14ac:dyDescent="0.2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x14ac:dyDescent="0.2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x14ac:dyDescent="0.2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x14ac:dyDescent="0.2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x14ac:dyDescent="0.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x14ac:dyDescent="0.2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x14ac:dyDescent="0.2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x14ac:dyDescent="0.2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x14ac:dyDescent="0.2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x14ac:dyDescent="0.2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x14ac:dyDescent="0.2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x14ac:dyDescent="0.2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x14ac:dyDescent="0.2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x14ac:dyDescent="0.2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x14ac:dyDescent="0.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x14ac:dyDescent="0.2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x14ac:dyDescent="0.2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x14ac:dyDescent="0.2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x14ac:dyDescent="0.2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x14ac:dyDescent="0.2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x14ac:dyDescent="0.2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x14ac:dyDescent="0.2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x14ac:dyDescent="0.2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x14ac:dyDescent="0.2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x14ac:dyDescent="0.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x14ac:dyDescent="0.2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x14ac:dyDescent="0.2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x14ac:dyDescent="0.2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x14ac:dyDescent="0.2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x14ac:dyDescent="0.2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x14ac:dyDescent="0.2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x14ac:dyDescent="0.2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x14ac:dyDescent="0.2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x14ac:dyDescent="0.2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x14ac:dyDescent="0.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x14ac:dyDescent="0.2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x14ac:dyDescent="0.2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x14ac:dyDescent="0.2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x14ac:dyDescent="0.2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x14ac:dyDescent="0.2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x14ac:dyDescent="0.2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x14ac:dyDescent="0.2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x14ac:dyDescent="0.2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x14ac:dyDescent="0.2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x14ac:dyDescent="0.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x14ac:dyDescent="0.2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x14ac:dyDescent="0.2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x14ac:dyDescent="0.2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x14ac:dyDescent="0.2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x14ac:dyDescent="0.2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x14ac:dyDescent="0.2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x14ac:dyDescent="0.2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x14ac:dyDescent="0.2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x14ac:dyDescent="0.2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x14ac:dyDescent="0.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x14ac:dyDescent="0.2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x14ac:dyDescent="0.2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x14ac:dyDescent="0.2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x14ac:dyDescent="0.2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x14ac:dyDescent="0.2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x14ac:dyDescent="0.2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x14ac:dyDescent="0.2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x14ac:dyDescent="0.2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x14ac:dyDescent="0.2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x14ac:dyDescent="0.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x14ac:dyDescent="0.2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x14ac:dyDescent="0.2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x14ac:dyDescent="0.2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x14ac:dyDescent="0.2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x14ac:dyDescent="0.2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x14ac:dyDescent="0.2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x14ac:dyDescent="0.2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x14ac:dyDescent="0.2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x14ac:dyDescent="0.2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x14ac:dyDescent="0.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x14ac:dyDescent="0.2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x14ac:dyDescent="0.2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x14ac:dyDescent="0.2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x14ac:dyDescent="0.2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x14ac:dyDescent="0.2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x14ac:dyDescent="0.2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x14ac:dyDescent="0.2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x14ac:dyDescent="0.2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x14ac:dyDescent="0.2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x14ac:dyDescent="0.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x14ac:dyDescent="0.2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x14ac:dyDescent="0.2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x14ac:dyDescent="0.2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x14ac:dyDescent="0.2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x14ac:dyDescent="0.2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x14ac:dyDescent="0.2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x14ac:dyDescent="0.2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x14ac:dyDescent="0.2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x14ac:dyDescent="0.2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x14ac:dyDescent="0.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x14ac:dyDescent="0.2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x14ac:dyDescent="0.2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x14ac:dyDescent="0.2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x14ac:dyDescent="0.2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x14ac:dyDescent="0.2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x14ac:dyDescent="0.2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x14ac:dyDescent="0.2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x14ac:dyDescent="0.2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x14ac:dyDescent="0.2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x14ac:dyDescent="0.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x14ac:dyDescent="0.2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x14ac:dyDescent="0.2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x14ac:dyDescent="0.2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x14ac:dyDescent="0.2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x14ac:dyDescent="0.2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x14ac:dyDescent="0.2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x14ac:dyDescent="0.2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x14ac:dyDescent="0.2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x14ac:dyDescent="0.2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x14ac:dyDescent="0.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x14ac:dyDescent="0.2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x14ac:dyDescent="0.2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x14ac:dyDescent="0.2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x14ac:dyDescent="0.2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x14ac:dyDescent="0.2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x14ac:dyDescent="0.2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x14ac:dyDescent="0.2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x14ac:dyDescent="0.2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x14ac:dyDescent="0.2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x14ac:dyDescent="0.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x14ac:dyDescent="0.2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x14ac:dyDescent="0.2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x14ac:dyDescent="0.2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x14ac:dyDescent="0.2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x14ac:dyDescent="0.2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x14ac:dyDescent="0.2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x14ac:dyDescent="0.2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x14ac:dyDescent="0.2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x14ac:dyDescent="0.2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x14ac:dyDescent="0.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x14ac:dyDescent="0.2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x14ac:dyDescent="0.2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x14ac:dyDescent="0.2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x14ac:dyDescent="0.2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x14ac:dyDescent="0.2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x14ac:dyDescent="0.2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x14ac:dyDescent="0.2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x14ac:dyDescent="0.2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x14ac:dyDescent="0.2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x14ac:dyDescent="0.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x14ac:dyDescent="0.2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x14ac:dyDescent="0.2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x14ac:dyDescent="0.2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x14ac:dyDescent="0.2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x14ac:dyDescent="0.2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x14ac:dyDescent="0.2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x14ac:dyDescent="0.2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x14ac:dyDescent="0.2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x14ac:dyDescent="0.2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x14ac:dyDescent="0.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x14ac:dyDescent="0.2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x14ac:dyDescent="0.2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x14ac:dyDescent="0.2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x14ac:dyDescent="0.2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x14ac:dyDescent="0.2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x14ac:dyDescent="0.2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x14ac:dyDescent="0.2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x14ac:dyDescent="0.2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x14ac:dyDescent="0.2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x14ac:dyDescent="0.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x14ac:dyDescent="0.2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x14ac:dyDescent="0.2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x14ac:dyDescent="0.2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x14ac:dyDescent="0.2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x14ac:dyDescent="0.2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x14ac:dyDescent="0.2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x14ac:dyDescent="0.2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x14ac:dyDescent="0.2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x14ac:dyDescent="0.2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x14ac:dyDescent="0.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x14ac:dyDescent="0.2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x14ac:dyDescent="0.2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x14ac:dyDescent="0.2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x14ac:dyDescent="0.2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x14ac:dyDescent="0.2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x14ac:dyDescent="0.2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x14ac:dyDescent="0.2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x14ac:dyDescent="0.2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x14ac:dyDescent="0.2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x14ac:dyDescent="0.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x14ac:dyDescent="0.2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x14ac:dyDescent="0.2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x14ac:dyDescent="0.2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x14ac:dyDescent="0.2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x14ac:dyDescent="0.2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x14ac:dyDescent="0.2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x14ac:dyDescent="0.2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x14ac:dyDescent="0.2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x14ac:dyDescent="0.2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x14ac:dyDescent="0.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x14ac:dyDescent="0.2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x14ac:dyDescent="0.2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x14ac:dyDescent="0.2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x14ac:dyDescent="0.2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x14ac:dyDescent="0.2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x14ac:dyDescent="0.2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x14ac:dyDescent="0.2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x14ac:dyDescent="0.2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x14ac:dyDescent="0.2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x14ac:dyDescent="0.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x14ac:dyDescent="0.2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x14ac:dyDescent="0.2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x14ac:dyDescent="0.2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x14ac:dyDescent="0.2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x14ac:dyDescent="0.2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x14ac:dyDescent="0.2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x14ac:dyDescent="0.2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x14ac:dyDescent="0.2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x14ac:dyDescent="0.2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x14ac:dyDescent="0.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x14ac:dyDescent="0.2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x14ac:dyDescent="0.2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x14ac:dyDescent="0.2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x14ac:dyDescent="0.2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x14ac:dyDescent="0.2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x14ac:dyDescent="0.2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x14ac:dyDescent="0.2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x14ac:dyDescent="0.2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x14ac:dyDescent="0.2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x14ac:dyDescent="0.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x14ac:dyDescent="0.2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x14ac:dyDescent="0.2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x14ac:dyDescent="0.2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x14ac:dyDescent="0.2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x14ac:dyDescent="0.2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x14ac:dyDescent="0.2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x14ac:dyDescent="0.2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x14ac:dyDescent="0.2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x14ac:dyDescent="0.2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x14ac:dyDescent="0.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x14ac:dyDescent="0.2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x14ac:dyDescent="0.2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x14ac:dyDescent="0.2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x14ac:dyDescent="0.2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x14ac:dyDescent="0.2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x14ac:dyDescent="0.2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x14ac:dyDescent="0.2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x14ac:dyDescent="0.2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x14ac:dyDescent="0.2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x14ac:dyDescent="0.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x14ac:dyDescent="0.2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x14ac:dyDescent="0.2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x14ac:dyDescent="0.2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x14ac:dyDescent="0.2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x14ac:dyDescent="0.2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x14ac:dyDescent="0.2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x14ac:dyDescent="0.2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x14ac:dyDescent="0.2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x14ac:dyDescent="0.2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x14ac:dyDescent="0.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x14ac:dyDescent="0.2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x14ac:dyDescent="0.2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x14ac:dyDescent="0.2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x14ac:dyDescent="0.2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x14ac:dyDescent="0.2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x14ac:dyDescent="0.2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x14ac:dyDescent="0.2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x14ac:dyDescent="0.2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x14ac:dyDescent="0.2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x14ac:dyDescent="0.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x14ac:dyDescent="0.2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x14ac:dyDescent="0.2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x14ac:dyDescent="0.2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x14ac:dyDescent="0.2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x14ac:dyDescent="0.2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x14ac:dyDescent="0.2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x14ac:dyDescent="0.2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x14ac:dyDescent="0.2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x14ac:dyDescent="0.2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x14ac:dyDescent="0.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x14ac:dyDescent="0.2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x14ac:dyDescent="0.2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x14ac:dyDescent="0.2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x14ac:dyDescent="0.2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x14ac:dyDescent="0.2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x14ac:dyDescent="0.2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x14ac:dyDescent="0.2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x14ac:dyDescent="0.2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x14ac:dyDescent="0.2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x14ac:dyDescent="0.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x14ac:dyDescent="0.2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x14ac:dyDescent="0.2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x14ac:dyDescent="0.2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x14ac:dyDescent="0.2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x14ac:dyDescent="0.2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x14ac:dyDescent="0.2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x14ac:dyDescent="0.2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x14ac:dyDescent="0.2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x14ac:dyDescent="0.2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x14ac:dyDescent="0.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x14ac:dyDescent="0.2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x14ac:dyDescent="0.2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x14ac:dyDescent="0.2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x14ac:dyDescent="0.2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x14ac:dyDescent="0.2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x14ac:dyDescent="0.2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x14ac:dyDescent="0.2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x14ac:dyDescent="0.2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x14ac:dyDescent="0.2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x14ac:dyDescent="0.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x14ac:dyDescent="0.2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x14ac:dyDescent="0.2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x14ac:dyDescent="0.2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x14ac:dyDescent="0.2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x14ac:dyDescent="0.2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x14ac:dyDescent="0.2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x14ac:dyDescent="0.2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x14ac:dyDescent="0.2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x14ac:dyDescent="0.2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x14ac:dyDescent="0.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x14ac:dyDescent="0.2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x14ac:dyDescent="0.2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x14ac:dyDescent="0.2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x14ac:dyDescent="0.2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x14ac:dyDescent="0.2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x14ac:dyDescent="0.2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x14ac:dyDescent="0.2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x14ac:dyDescent="0.2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x14ac:dyDescent="0.2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x14ac:dyDescent="0.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x14ac:dyDescent="0.2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x14ac:dyDescent="0.2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x14ac:dyDescent="0.2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x14ac:dyDescent="0.2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x14ac:dyDescent="0.2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x14ac:dyDescent="0.2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x14ac:dyDescent="0.2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x14ac:dyDescent="0.2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x14ac:dyDescent="0.2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x14ac:dyDescent="0.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x14ac:dyDescent="0.2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x14ac:dyDescent="0.2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x14ac:dyDescent="0.2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x14ac:dyDescent="0.2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x14ac:dyDescent="0.2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x14ac:dyDescent="0.2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x14ac:dyDescent="0.2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x14ac:dyDescent="0.2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x14ac:dyDescent="0.2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x14ac:dyDescent="0.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x14ac:dyDescent="0.2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x14ac:dyDescent="0.2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x14ac:dyDescent="0.2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x14ac:dyDescent="0.2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x14ac:dyDescent="0.2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x14ac:dyDescent="0.2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x14ac:dyDescent="0.2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x14ac:dyDescent="0.2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x14ac:dyDescent="0.2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x14ac:dyDescent="0.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x14ac:dyDescent="0.2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x14ac:dyDescent="0.2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x14ac:dyDescent="0.2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x14ac:dyDescent="0.2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x14ac:dyDescent="0.2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x14ac:dyDescent="0.2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x14ac:dyDescent="0.2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x14ac:dyDescent="0.2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1"/>
  <sheetViews>
    <sheetView workbookViewId="0">
      <selection activeCell="F3" sqref="F3"/>
    </sheetView>
  </sheetViews>
  <sheetFormatPr defaultColWidth="12.5703125" defaultRowHeight="15.75" customHeight="1" x14ac:dyDescent="0.2"/>
  <cols>
    <col min="1" max="1" width="12.5703125" style="41"/>
    <col min="2" max="2" width="54.28515625" style="41" customWidth="1"/>
    <col min="3" max="5" width="12.5703125" style="41"/>
    <col min="6" max="6" width="55.42578125" style="41" customWidth="1"/>
    <col min="7" max="16384" width="12.5703125" style="41"/>
  </cols>
  <sheetData>
    <row r="1" spans="1:26" ht="14.25" x14ac:dyDescent="0.2">
      <c r="A1" s="38" t="s">
        <v>378</v>
      </c>
      <c r="B1" s="38" t="s">
        <v>379</v>
      </c>
      <c r="C1" s="38" t="s">
        <v>380</v>
      </c>
      <c r="D1" s="38" t="s">
        <v>381</v>
      </c>
      <c r="E1" s="38" t="s">
        <v>382</v>
      </c>
      <c r="F1" s="38" t="s">
        <v>383</v>
      </c>
      <c r="G1" s="38" t="s">
        <v>384</v>
      </c>
      <c r="H1" s="38" t="s">
        <v>385</v>
      </c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28.5" x14ac:dyDescent="0.2">
      <c r="A2" s="18">
        <v>0</v>
      </c>
      <c r="B2" s="39" t="s">
        <v>401</v>
      </c>
      <c r="C2" s="18">
        <v>0</v>
      </c>
      <c r="D2" s="18">
        <f>2</f>
        <v>2</v>
      </c>
      <c r="E2" s="18">
        <f>20</f>
        <v>20</v>
      </c>
      <c r="F2" s="18" t="s">
        <v>293</v>
      </c>
      <c r="G2" s="18">
        <v>0</v>
      </c>
      <c r="H2" s="18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28.5" x14ac:dyDescent="0.2">
      <c r="A3" s="18">
        <v>1</v>
      </c>
      <c r="B3" s="39" t="s">
        <v>402</v>
      </c>
      <c r="C3" s="18">
        <v>0</v>
      </c>
      <c r="D3" s="18">
        <f>10</f>
        <v>10</v>
      </c>
      <c r="E3" s="18">
        <f>40</f>
        <v>40</v>
      </c>
      <c r="F3" s="18" t="s">
        <v>294</v>
      </c>
      <c r="G3" s="18">
        <v>1500</v>
      </c>
      <c r="H3" s="18" t="s">
        <v>278</v>
      </c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42.75" x14ac:dyDescent="0.2">
      <c r="A4" s="18">
        <v>2</v>
      </c>
      <c r="B4" s="39" t="s">
        <v>403</v>
      </c>
      <c r="C4" s="18">
        <f>1</f>
        <v>1</v>
      </c>
      <c r="D4" s="18">
        <f>18</f>
        <v>18</v>
      </c>
      <c r="E4" s="18">
        <f>60</f>
        <v>60</v>
      </c>
      <c r="F4" s="18" t="s">
        <v>295</v>
      </c>
      <c r="G4" s="18">
        <v>3000</v>
      </c>
      <c r="H4" s="18" t="s">
        <v>278</v>
      </c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42.75" x14ac:dyDescent="0.2">
      <c r="A5" s="18">
        <v>3</v>
      </c>
      <c r="B5" s="39" t="s">
        <v>404</v>
      </c>
      <c r="C5" s="18">
        <f>10</f>
        <v>10</v>
      </c>
      <c r="D5" s="18">
        <f>15</f>
        <v>15</v>
      </c>
      <c r="E5" s="18">
        <f>20</f>
        <v>20</v>
      </c>
      <c r="F5" s="18" t="s">
        <v>297</v>
      </c>
      <c r="G5" s="19">
        <v>4000</v>
      </c>
      <c r="H5" s="19" t="s">
        <v>102</v>
      </c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25.5" x14ac:dyDescent="0.2">
      <c r="A6" s="18">
        <v>4</v>
      </c>
      <c r="B6" s="44" t="s">
        <v>405</v>
      </c>
      <c r="C6" s="17">
        <v>0</v>
      </c>
      <c r="D6" s="17">
        <v>20</v>
      </c>
      <c r="E6" s="17">
        <v>70</v>
      </c>
      <c r="F6" s="19" t="s">
        <v>298</v>
      </c>
      <c r="G6" s="17">
        <v>4000</v>
      </c>
      <c r="H6" s="17" t="s">
        <v>59</v>
      </c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42" customHeight="1" x14ac:dyDescent="0.2">
      <c r="A7" s="18">
        <v>5</v>
      </c>
      <c r="B7" s="39" t="s">
        <v>406</v>
      </c>
      <c r="C7" s="18">
        <v>0</v>
      </c>
      <c r="D7" s="18">
        <v>0</v>
      </c>
      <c r="E7" s="18">
        <f>15</f>
        <v>15</v>
      </c>
      <c r="F7" s="18" t="s">
        <v>296</v>
      </c>
      <c r="G7" s="18">
        <v>0</v>
      </c>
      <c r="H7" s="18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12.75" x14ac:dyDescent="0.2"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12.75" x14ac:dyDescent="0.2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12.75" x14ac:dyDescent="0.2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12.75" x14ac:dyDescent="0.2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12.75" x14ac:dyDescent="0.2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12.75" x14ac:dyDescent="0.2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12.75" x14ac:dyDescent="0.2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12.75" x14ac:dyDescent="0.2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12.75" x14ac:dyDescent="0.2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12.75" x14ac:dyDescent="0.2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12.75" x14ac:dyDescent="0.2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12.75" x14ac:dyDescent="0.2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spans="1:26" ht="12.75" x14ac:dyDescent="0.2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12.75" x14ac:dyDescent="0.2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12.75" x14ac:dyDescent="0.2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spans="1:26" ht="12.75" x14ac:dyDescent="0.2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12.75" x14ac:dyDescent="0.2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spans="1:26" ht="12.75" x14ac:dyDescent="0.2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12.75" x14ac:dyDescent="0.2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12.75" x14ac:dyDescent="0.2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12.75" x14ac:dyDescent="0.2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12.75" x14ac:dyDescent="0.2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12.75" x14ac:dyDescent="0.2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12.75" x14ac:dyDescent="0.2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12.75" x14ac:dyDescent="0.2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12.75" x14ac:dyDescent="0.2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12.75" x14ac:dyDescent="0.2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12.75" x14ac:dyDescent="0.2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12.75" x14ac:dyDescent="0.2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12.75" x14ac:dyDescent="0.2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12.75" x14ac:dyDescent="0.2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12.75" x14ac:dyDescent="0.2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12.75" x14ac:dyDescent="0.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12.75" x14ac:dyDescent="0.2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12.75" x14ac:dyDescent="0.2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12.75" x14ac:dyDescent="0.2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12.75" x14ac:dyDescent="0.2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12.75" x14ac:dyDescent="0.2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12.75" x14ac:dyDescent="0.2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12.75" x14ac:dyDescent="0.2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12.75" x14ac:dyDescent="0.2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12.75" x14ac:dyDescent="0.2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12.75" x14ac:dyDescent="0.2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12.75" x14ac:dyDescent="0.2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12.75" x14ac:dyDescent="0.2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12.75" x14ac:dyDescent="0.2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12.75" x14ac:dyDescent="0.2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12.75" x14ac:dyDescent="0.2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12.75" x14ac:dyDescent="0.2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12.75" x14ac:dyDescent="0.2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12.75" x14ac:dyDescent="0.2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12.75" x14ac:dyDescent="0.2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12.75" x14ac:dyDescent="0.2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12.75" x14ac:dyDescent="0.2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12.75" x14ac:dyDescent="0.2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12.75" x14ac:dyDescent="0.2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12.75" x14ac:dyDescent="0.2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12.75" x14ac:dyDescent="0.2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12.75" x14ac:dyDescent="0.2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12.75" x14ac:dyDescent="0.2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12.75" x14ac:dyDescent="0.2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12.75" x14ac:dyDescent="0.2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12.75" x14ac:dyDescent="0.2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12.75" x14ac:dyDescent="0.2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12.75" x14ac:dyDescent="0.2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12.75" x14ac:dyDescent="0.2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12.75" x14ac:dyDescent="0.2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12.75" x14ac:dyDescent="0.2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12.75" x14ac:dyDescent="0.2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12.75" x14ac:dyDescent="0.2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12.75" x14ac:dyDescent="0.2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12.75" x14ac:dyDescent="0.2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12.75" x14ac:dyDescent="0.2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12.75" x14ac:dyDescent="0.2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12.75" x14ac:dyDescent="0.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12.75" x14ac:dyDescent="0.2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12.75" x14ac:dyDescent="0.2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12.75" x14ac:dyDescent="0.2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12.75" x14ac:dyDescent="0.2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12.75" x14ac:dyDescent="0.2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12.75" x14ac:dyDescent="0.2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12.75" x14ac:dyDescent="0.2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12.75" x14ac:dyDescent="0.2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12.75" x14ac:dyDescent="0.2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12.75" x14ac:dyDescent="0.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12.75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12.75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12.75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12.75" x14ac:dyDescent="0.2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12.75" x14ac:dyDescent="0.2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12.75" x14ac:dyDescent="0.2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12.75" x14ac:dyDescent="0.2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12.75" x14ac:dyDescent="0.2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12.75" x14ac:dyDescent="0.2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12.75" x14ac:dyDescent="0.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12.75" x14ac:dyDescent="0.2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12.75" x14ac:dyDescent="0.2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12.75" x14ac:dyDescent="0.2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12.75" x14ac:dyDescent="0.2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12.75" x14ac:dyDescent="0.2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12.75" x14ac:dyDescent="0.2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12.75" x14ac:dyDescent="0.2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12.75" x14ac:dyDescent="0.2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12.75" x14ac:dyDescent="0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12.75" x14ac:dyDescent="0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12.75" x14ac:dyDescent="0.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12.75" x14ac:dyDescent="0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12.75" x14ac:dyDescent="0.2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12.75" x14ac:dyDescent="0.2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12.75" x14ac:dyDescent="0.2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12.75" x14ac:dyDescent="0.2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12.75" x14ac:dyDescent="0.2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12.75" x14ac:dyDescent="0.2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12.75" x14ac:dyDescent="0.2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12.75" x14ac:dyDescent="0.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12.75" x14ac:dyDescent="0.2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12.75" x14ac:dyDescent="0.2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12.75" x14ac:dyDescent="0.2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12.75" x14ac:dyDescent="0.2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12.75" x14ac:dyDescent="0.2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12.75" x14ac:dyDescent="0.2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12.75" x14ac:dyDescent="0.2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12.75" x14ac:dyDescent="0.2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12.75" x14ac:dyDescent="0.2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12.75" x14ac:dyDescent="0.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12.75" x14ac:dyDescent="0.2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12.75" x14ac:dyDescent="0.2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12.75" x14ac:dyDescent="0.2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12.75" x14ac:dyDescent="0.2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12.75" x14ac:dyDescent="0.2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12.75" x14ac:dyDescent="0.2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12.75" x14ac:dyDescent="0.2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12.75" x14ac:dyDescent="0.2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12.75" x14ac:dyDescent="0.2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12.75" x14ac:dyDescent="0.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12.75" x14ac:dyDescent="0.2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12.75" x14ac:dyDescent="0.2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12.75" x14ac:dyDescent="0.2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12.75" x14ac:dyDescent="0.2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12.75" x14ac:dyDescent="0.2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12.75" x14ac:dyDescent="0.2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12.75" x14ac:dyDescent="0.2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12.75" x14ac:dyDescent="0.2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12.75" x14ac:dyDescent="0.2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12.75" x14ac:dyDescent="0.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12.75" x14ac:dyDescent="0.2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12.75" x14ac:dyDescent="0.2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12.75" x14ac:dyDescent="0.2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12.75" x14ac:dyDescent="0.2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12.75" x14ac:dyDescent="0.2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12.75" x14ac:dyDescent="0.2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12.75" x14ac:dyDescent="0.2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12.75" x14ac:dyDescent="0.2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12.75" x14ac:dyDescent="0.2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12.75" x14ac:dyDescent="0.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12.75" x14ac:dyDescent="0.2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12.75" x14ac:dyDescent="0.2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12.75" x14ac:dyDescent="0.2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12.75" x14ac:dyDescent="0.2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12.75" x14ac:dyDescent="0.2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12.75" x14ac:dyDescent="0.2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12.75" x14ac:dyDescent="0.2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12.75" x14ac:dyDescent="0.2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12.75" x14ac:dyDescent="0.2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12.75" x14ac:dyDescent="0.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12.75" x14ac:dyDescent="0.2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12.75" x14ac:dyDescent="0.2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12.75" x14ac:dyDescent="0.2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12.75" x14ac:dyDescent="0.2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12.75" x14ac:dyDescent="0.2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12.75" x14ac:dyDescent="0.2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12.75" x14ac:dyDescent="0.2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12.75" x14ac:dyDescent="0.2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12.75" x14ac:dyDescent="0.2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12.75" x14ac:dyDescent="0.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12.75" x14ac:dyDescent="0.2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12.75" x14ac:dyDescent="0.2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12.75" x14ac:dyDescent="0.2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12.75" x14ac:dyDescent="0.2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12.75" x14ac:dyDescent="0.2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12.75" x14ac:dyDescent="0.2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12.75" x14ac:dyDescent="0.2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12.75" x14ac:dyDescent="0.2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12.75" x14ac:dyDescent="0.2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12.75" x14ac:dyDescent="0.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12.75" x14ac:dyDescent="0.2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12.75" x14ac:dyDescent="0.2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12.75" x14ac:dyDescent="0.2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12.75" x14ac:dyDescent="0.2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12.75" x14ac:dyDescent="0.2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12.75" x14ac:dyDescent="0.2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12.75" x14ac:dyDescent="0.2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12.75" x14ac:dyDescent="0.2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12.75" x14ac:dyDescent="0.2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12.75" x14ac:dyDescent="0.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12.75" x14ac:dyDescent="0.2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12.75" x14ac:dyDescent="0.2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12.75" x14ac:dyDescent="0.2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12.75" x14ac:dyDescent="0.2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12.75" x14ac:dyDescent="0.2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12.75" x14ac:dyDescent="0.2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12.75" x14ac:dyDescent="0.2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12.75" x14ac:dyDescent="0.2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12.75" x14ac:dyDescent="0.2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12.75" x14ac:dyDescent="0.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12.75" x14ac:dyDescent="0.2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12.75" x14ac:dyDescent="0.2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12.75" x14ac:dyDescent="0.2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12.75" x14ac:dyDescent="0.2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12.75" x14ac:dyDescent="0.2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12.75" x14ac:dyDescent="0.2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12.75" x14ac:dyDescent="0.2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12.75" x14ac:dyDescent="0.2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12.75" x14ac:dyDescent="0.2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12.75" x14ac:dyDescent="0.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12.75" x14ac:dyDescent="0.2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12.75" x14ac:dyDescent="0.2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12.75" x14ac:dyDescent="0.2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12.75" x14ac:dyDescent="0.2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12.75" x14ac:dyDescent="0.2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12.75" x14ac:dyDescent="0.2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12.75" x14ac:dyDescent="0.2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12.75" x14ac:dyDescent="0.2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12.75" x14ac:dyDescent="0.2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12.75" x14ac:dyDescent="0.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12.75" x14ac:dyDescent="0.2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12.75" x14ac:dyDescent="0.2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12.75" x14ac:dyDescent="0.2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12.75" x14ac:dyDescent="0.2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12.75" x14ac:dyDescent="0.2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12.75" x14ac:dyDescent="0.2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12.75" x14ac:dyDescent="0.2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12.75" x14ac:dyDescent="0.2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12.75" x14ac:dyDescent="0.2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12.75" x14ac:dyDescent="0.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12.75" x14ac:dyDescent="0.2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12.75" x14ac:dyDescent="0.2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12.75" x14ac:dyDescent="0.2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12.75" x14ac:dyDescent="0.2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12.75" x14ac:dyDescent="0.2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12.75" x14ac:dyDescent="0.2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12.75" x14ac:dyDescent="0.2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12.75" x14ac:dyDescent="0.2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12.75" x14ac:dyDescent="0.2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12.75" x14ac:dyDescent="0.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12.75" x14ac:dyDescent="0.2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12.75" x14ac:dyDescent="0.2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12.75" x14ac:dyDescent="0.2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12.75" x14ac:dyDescent="0.2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12.75" x14ac:dyDescent="0.2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12.75" x14ac:dyDescent="0.2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12.75" x14ac:dyDescent="0.2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12.75" x14ac:dyDescent="0.2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12.75" x14ac:dyDescent="0.2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12.75" x14ac:dyDescent="0.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12.75" x14ac:dyDescent="0.2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12.75" x14ac:dyDescent="0.2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12.75" x14ac:dyDescent="0.2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12.75" x14ac:dyDescent="0.2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12.75" x14ac:dyDescent="0.2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12.75" x14ac:dyDescent="0.2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12.75" x14ac:dyDescent="0.2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12.75" x14ac:dyDescent="0.2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12.75" x14ac:dyDescent="0.2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12.75" x14ac:dyDescent="0.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12.75" x14ac:dyDescent="0.2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12.75" x14ac:dyDescent="0.2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12.75" x14ac:dyDescent="0.2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12.75" x14ac:dyDescent="0.2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12.75" x14ac:dyDescent="0.2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12.75" x14ac:dyDescent="0.2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12.75" x14ac:dyDescent="0.2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12.75" x14ac:dyDescent="0.2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12.75" x14ac:dyDescent="0.2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12.75" x14ac:dyDescent="0.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12.75" x14ac:dyDescent="0.2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12.75" x14ac:dyDescent="0.2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12.75" x14ac:dyDescent="0.2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12.75" x14ac:dyDescent="0.2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12.75" x14ac:dyDescent="0.2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12.75" x14ac:dyDescent="0.2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12.75" x14ac:dyDescent="0.2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12.75" x14ac:dyDescent="0.2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12.75" x14ac:dyDescent="0.2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12.75" x14ac:dyDescent="0.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12.75" x14ac:dyDescent="0.2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12.75" x14ac:dyDescent="0.2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12.75" x14ac:dyDescent="0.2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12.75" x14ac:dyDescent="0.2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12.75" x14ac:dyDescent="0.2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12.75" x14ac:dyDescent="0.2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12.75" x14ac:dyDescent="0.2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12.75" x14ac:dyDescent="0.2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12.75" x14ac:dyDescent="0.2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12.75" x14ac:dyDescent="0.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12.75" x14ac:dyDescent="0.2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12.75" x14ac:dyDescent="0.2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12.75" x14ac:dyDescent="0.2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12.75" x14ac:dyDescent="0.2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12.75" x14ac:dyDescent="0.2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12.75" x14ac:dyDescent="0.2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12.75" x14ac:dyDescent="0.2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12.75" x14ac:dyDescent="0.2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12.75" x14ac:dyDescent="0.2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12.75" x14ac:dyDescent="0.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12.75" x14ac:dyDescent="0.2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12.75" x14ac:dyDescent="0.2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12.75" x14ac:dyDescent="0.2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12.75" x14ac:dyDescent="0.2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12.75" x14ac:dyDescent="0.2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12.75" x14ac:dyDescent="0.2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12.75" x14ac:dyDescent="0.2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12.75" x14ac:dyDescent="0.2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12.75" x14ac:dyDescent="0.2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12.75" x14ac:dyDescent="0.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12.75" x14ac:dyDescent="0.2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12.75" x14ac:dyDescent="0.2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12.75" x14ac:dyDescent="0.2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12.75" x14ac:dyDescent="0.2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12.75" x14ac:dyDescent="0.2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12.75" x14ac:dyDescent="0.2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12.75" x14ac:dyDescent="0.2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12.75" x14ac:dyDescent="0.2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12.75" x14ac:dyDescent="0.2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12.75" x14ac:dyDescent="0.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12.75" x14ac:dyDescent="0.2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12.75" x14ac:dyDescent="0.2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12.75" x14ac:dyDescent="0.2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12.75" x14ac:dyDescent="0.2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12.75" x14ac:dyDescent="0.2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12.75" x14ac:dyDescent="0.2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12.75" x14ac:dyDescent="0.2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12.75" x14ac:dyDescent="0.2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12.75" x14ac:dyDescent="0.2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12.75" x14ac:dyDescent="0.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12.75" x14ac:dyDescent="0.2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12.75" x14ac:dyDescent="0.2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12.75" x14ac:dyDescent="0.2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12.75" x14ac:dyDescent="0.2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12.75" x14ac:dyDescent="0.2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12.75" x14ac:dyDescent="0.2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12.75" x14ac:dyDescent="0.2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12.75" x14ac:dyDescent="0.2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12.75" x14ac:dyDescent="0.2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12.75" x14ac:dyDescent="0.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12.75" x14ac:dyDescent="0.2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12.75" x14ac:dyDescent="0.2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12.75" x14ac:dyDescent="0.2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12.75" x14ac:dyDescent="0.2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12.75" x14ac:dyDescent="0.2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12.75" x14ac:dyDescent="0.2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12.75" x14ac:dyDescent="0.2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12.75" x14ac:dyDescent="0.2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12.75" x14ac:dyDescent="0.2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12.75" x14ac:dyDescent="0.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12.75" x14ac:dyDescent="0.2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12.75" x14ac:dyDescent="0.2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12.75" x14ac:dyDescent="0.2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12.75" x14ac:dyDescent="0.2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12.75" x14ac:dyDescent="0.2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12.75" x14ac:dyDescent="0.2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12.75" x14ac:dyDescent="0.2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12.75" x14ac:dyDescent="0.2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12.75" x14ac:dyDescent="0.2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12.75" x14ac:dyDescent="0.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12.75" x14ac:dyDescent="0.2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12.75" x14ac:dyDescent="0.2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12.75" x14ac:dyDescent="0.2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12.75" x14ac:dyDescent="0.2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12.75" x14ac:dyDescent="0.2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12.75" x14ac:dyDescent="0.2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12.75" x14ac:dyDescent="0.2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12.75" x14ac:dyDescent="0.2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12.75" x14ac:dyDescent="0.2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12.75" x14ac:dyDescent="0.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12.75" x14ac:dyDescent="0.2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12.75" x14ac:dyDescent="0.2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12.75" x14ac:dyDescent="0.2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12.75" x14ac:dyDescent="0.2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12.75" x14ac:dyDescent="0.2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12.75" x14ac:dyDescent="0.2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12.75" x14ac:dyDescent="0.2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12.75" x14ac:dyDescent="0.2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12.75" x14ac:dyDescent="0.2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12.75" x14ac:dyDescent="0.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12.75" x14ac:dyDescent="0.2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12.75" x14ac:dyDescent="0.2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12.75" x14ac:dyDescent="0.2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12.75" x14ac:dyDescent="0.2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12.75" x14ac:dyDescent="0.2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12.75" x14ac:dyDescent="0.2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12.75" x14ac:dyDescent="0.2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12.75" x14ac:dyDescent="0.2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12.75" x14ac:dyDescent="0.2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12.75" x14ac:dyDescent="0.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12.75" x14ac:dyDescent="0.2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12.75" x14ac:dyDescent="0.2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12.75" x14ac:dyDescent="0.2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12.75" x14ac:dyDescent="0.2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12.75" x14ac:dyDescent="0.2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12.75" x14ac:dyDescent="0.2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12.75" x14ac:dyDescent="0.2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12.75" x14ac:dyDescent="0.2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12.75" x14ac:dyDescent="0.2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12.75" x14ac:dyDescent="0.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12.75" x14ac:dyDescent="0.2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12.75" x14ac:dyDescent="0.2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12.75" x14ac:dyDescent="0.2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12.75" x14ac:dyDescent="0.2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12.75" x14ac:dyDescent="0.2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12.75" x14ac:dyDescent="0.2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12.75" x14ac:dyDescent="0.2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12.75" x14ac:dyDescent="0.2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12.75" x14ac:dyDescent="0.2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12.75" x14ac:dyDescent="0.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12.75" x14ac:dyDescent="0.2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12.75" x14ac:dyDescent="0.2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12.75" x14ac:dyDescent="0.2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12.75" x14ac:dyDescent="0.2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12.75" x14ac:dyDescent="0.2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12.75" x14ac:dyDescent="0.2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12.75" x14ac:dyDescent="0.2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12.75" x14ac:dyDescent="0.2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12.75" x14ac:dyDescent="0.2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12.75" x14ac:dyDescent="0.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12.75" x14ac:dyDescent="0.2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12.75" x14ac:dyDescent="0.2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12.75" x14ac:dyDescent="0.2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12.75" x14ac:dyDescent="0.2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12.75" x14ac:dyDescent="0.2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12.75" x14ac:dyDescent="0.2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12.75" x14ac:dyDescent="0.2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12.75" x14ac:dyDescent="0.2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12.75" x14ac:dyDescent="0.2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12.75" x14ac:dyDescent="0.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12.75" x14ac:dyDescent="0.2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12.75" x14ac:dyDescent="0.2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12.75" x14ac:dyDescent="0.2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12.75" x14ac:dyDescent="0.2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12.75" x14ac:dyDescent="0.2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12.75" x14ac:dyDescent="0.2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12.75" x14ac:dyDescent="0.2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12.75" x14ac:dyDescent="0.2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12.75" x14ac:dyDescent="0.2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12.75" x14ac:dyDescent="0.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12.75" x14ac:dyDescent="0.2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12.75" x14ac:dyDescent="0.2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12.75" x14ac:dyDescent="0.2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12.75" x14ac:dyDescent="0.2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12.75" x14ac:dyDescent="0.2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12.75" x14ac:dyDescent="0.2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12.75" x14ac:dyDescent="0.2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12.75" x14ac:dyDescent="0.2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12.75" x14ac:dyDescent="0.2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12.75" x14ac:dyDescent="0.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12.75" x14ac:dyDescent="0.2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12.75" x14ac:dyDescent="0.2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12.75" x14ac:dyDescent="0.2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12.75" x14ac:dyDescent="0.2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12.75" x14ac:dyDescent="0.2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12.75" x14ac:dyDescent="0.2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12.75" x14ac:dyDescent="0.2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12.75" x14ac:dyDescent="0.2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12.75" x14ac:dyDescent="0.2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12.75" x14ac:dyDescent="0.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12.75" x14ac:dyDescent="0.2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12.75" x14ac:dyDescent="0.2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12.75" x14ac:dyDescent="0.2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12.75" x14ac:dyDescent="0.2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12.75" x14ac:dyDescent="0.2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12.75" x14ac:dyDescent="0.2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12.75" x14ac:dyDescent="0.2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12.75" x14ac:dyDescent="0.2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12.75" x14ac:dyDescent="0.2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12.75" x14ac:dyDescent="0.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12.75" x14ac:dyDescent="0.2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12.75" x14ac:dyDescent="0.2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12.75" x14ac:dyDescent="0.2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12.75" x14ac:dyDescent="0.2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12.75" x14ac:dyDescent="0.2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12.75" x14ac:dyDescent="0.2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12.75" x14ac:dyDescent="0.2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12.75" x14ac:dyDescent="0.2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12.75" x14ac:dyDescent="0.2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12.75" x14ac:dyDescent="0.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12.75" x14ac:dyDescent="0.2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12.75" x14ac:dyDescent="0.2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12.75" x14ac:dyDescent="0.2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12.75" x14ac:dyDescent="0.2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12.75" x14ac:dyDescent="0.2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12.75" x14ac:dyDescent="0.2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12.75" x14ac:dyDescent="0.2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12.75" x14ac:dyDescent="0.2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12.75" x14ac:dyDescent="0.2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12.75" x14ac:dyDescent="0.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12.75" x14ac:dyDescent="0.2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12.75" x14ac:dyDescent="0.2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12.75" x14ac:dyDescent="0.2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12.75" x14ac:dyDescent="0.2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12.75" x14ac:dyDescent="0.2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12.75" x14ac:dyDescent="0.2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12.75" x14ac:dyDescent="0.2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12.75" x14ac:dyDescent="0.2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12.75" x14ac:dyDescent="0.2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12.75" x14ac:dyDescent="0.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12.75" x14ac:dyDescent="0.2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12.75" x14ac:dyDescent="0.2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12.75" x14ac:dyDescent="0.2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12.75" x14ac:dyDescent="0.2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12.75" x14ac:dyDescent="0.2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12.75" x14ac:dyDescent="0.2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12.75" x14ac:dyDescent="0.2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12.75" x14ac:dyDescent="0.2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12.75" x14ac:dyDescent="0.2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12.75" x14ac:dyDescent="0.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12.75" x14ac:dyDescent="0.2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12.75" x14ac:dyDescent="0.2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12.75" x14ac:dyDescent="0.2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12.75" x14ac:dyDescent="0.2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12.75" x14ac:dyDescent="0.2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12.75" x14ac:dyDescent="0.2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12.75" x14ac:dyDescent="0.2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12.75" x14ac:dyDescent="0.2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12.75" x14ac:dyDescent="0.2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12.75" x14ac:dyDescent="0.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12.75" x14ac:dyDescent="0.2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12.75" x14ac:dyDescent="0.2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12.75" x14ac:dyDescent="0.2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12.75" x14ac:dyDescent="0.2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12.75" x14ac:dyDescent="0.2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12.75" x14ac:dyDescent="0.2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12.75" x14ac:dyDescent="0.2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12.75" x14ac:dyDescent="0.2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12.75" x14ac:dyDescent="0.2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12.75" x14ac:dyDescent="0.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12.75" x14ac:dyDescent="0.2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12.75" x14ac:dyDescent="0.2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12.75" x14ac:dyDescent="0.2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12.75" x14ac:dyDescent="0.2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12.75" x14ac:dyDescent="0.2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12.75" x14ac:dyDescent="0.2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12.75" x14ac:dyDescent="0.2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12.75" x14ac:dyDescent="0.2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12.75" x14ac:dyDescent="0.2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12.75" x14ac:dyDescent="0.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12.75" x14ac:dyDescent="0.2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12.75" x14ac:dyDescent="0.2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12.75" x14ac:dyDescent="0.2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12.75" x14ac:dyDescent="0.2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12.75" x14ac:dyDescent="0.2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12.75" x14ac:dyDescent="0.2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12.75" x14ac:dyDescent="0.2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12.75" x14ac:dyDescent="0.2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12.75" x14ac:dyDescent="0.2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12.75" x14ac:dyDescent="0.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12.75" x14ac:dyDescent="0.2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12.75" x14ac:dyDescent="0.2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12.75" x14ac:dyDescent="0.2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12.75" x14ac:dyDescent="0.2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12.75" x14ac:dyDescent="0.2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12.75" x14ac:dyDescent="0.2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12.75" x14ac:dyDescent="0.2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12.75" x14ac:dyDescent="0.2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12.75" x14ac:dyDescent="0.2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12.75" x14ac:dyDescent="0.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12.75" x14ac:dyDescent="0.2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12.75" x14ac:dyDescent="0.2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12.75" x14ac:dyDescent="0.2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12.75" x14ac:dyDescent="0.2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12.75" x14ac:dyDescent="0.2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12.75" x14ac:dyDescent="0.2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12.75" x14ac:dyDescent="0.2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12.75" x14ac:dyDescent="0.2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12.75" x14ac:dyDescent="0.2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12.75" x14ac:dyDescent="0.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12.75" x14ac:dyDescent="0.2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12.75" x14ac:dyDescent="0.2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12.75" x14ac:dyDescent="0.2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12.75" x14ac:dyDescent="0.2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12.75" x14ac:dyDescent="0.2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12.75" x14ac:dyDescent="0.2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12.75" x14ac:dyDescent="0.2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12.75" x14ac:dyDescent="0.2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12.75" x14ac:dyDescent="0.2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12.75" x14ac:dyDescent="0.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12.75" x14ac:dyDescent="0.2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12.75" x14ac:dyDescent="0.2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12.75" x14ac:dyDescent="0.2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12.75" x14ac:dyDescent="0.2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12.75" x14ac:dyDescent="0.2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12.75" x14ac:dyDescent="0.2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12.75" x14ac:dyDescent="0.2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12.75" x14ac:dyDescent="0.2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12.75" x14ac:dyDescent="0.2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12.75" x14ac:dyDescent="0.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12.75" x14ac:dyDescent="0.2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12.75" x14ac:dyDescent="0.2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12.75" x14ac:dyDescent="0.2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12.75" x14ac:dyDescent="0.2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12.75" x14ac:dyDescent="0.2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12.75" x14ac:dyDescent="0.2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12.75" x14ac:dyDescent="0.2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12.75" x14ac:dyDescent="0.2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12.75" x14ac:dyDescent="0.2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12.75" x14ac:dyDescent="0.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12.75" x14ac:dyDescent="0.2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12.75" x14ac:dyDescent="0.2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12.75" x14ac:dyDescent="0.2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12.75" x14ac:dyDescent="0.2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12.75" x14ac:dyDescent="0.2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12.75" x14ac:dyDescent="0.2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12.75" x14ac:dyDescent="0.2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12.75" x14ac:dyDescent="0.2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12.75" x14ac:dyDescent="0.2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12.75" x14ac:dyDescent="0.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12.75" x14ac:dyDescent="0.2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12.75" x14ac:dyDescent="0.2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12.75" x14ac:dyDescent="0.2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12.75" x14ac:dyDescent="0.2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12.75" x14ac:dyDescent="0.2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12.75" x14ac:dyDescent="0.2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12.75" x14ac:dyDescent="0.2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12.75" x14ac:dyDescent="0.2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12.75" x14ac:dyDescent="0.2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12.75" x14ac:dyDescent="0.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12.75" x14ac:dyDescent="0.2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12.75" x14ac:dyDescent="0.2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12.75" x14ac:dyDescent="0.2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12.75" x14ac:dyDescent="0.2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12.75" x14ac:dyDescent="0.2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12.75" x14ac:dyDescent="0.2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12.75" x14ac:dyDescent="0.2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12.75" x14ac:dyDescent="0.2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12.75" x14ac:dyDescent="0.2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12.75" x14ac:dyDescent="0.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12.75" x14ac:dyDescent="0.2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12.75" x14ac:dyDescent="0.2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12.75" x14ac:dyDescent="0.2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12.75" x14ac:dyDescent="0.2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12.75" x14ac:dyDescent="0.2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12.75" x14ac:dyDescent="0.2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12.75" x14ac:dyDescent="0.2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12.75" x14ac:dyDescent="0.2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12.75" x14ac:dyDescent="0.2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12.75" x14ac:dyDescent="0.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12.75" x14ac:dyDescent="0.2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12.75" x14ac:dyDescent="0.2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12.75" x14ac:dyDescent="0.2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12.75" x14ac:dyDescent="0.2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12.75" x14ac:dyDescent="0.2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12.75" x14ac:dyDescent="0.2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12.75" x14ac:dyDescent="0.2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12.75" x14ac:dyDescent="0.2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12.75" x14ac:dyDescent="0.2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12.75" x14ac:dyDescent="0.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12.75" x14ac:dyDescent="0.2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12.75" x14ac:dyDescent="0.2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12.75" x14ac:dyDescent="0.2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12.75" x14ac:dyDescent="0.2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12.75" x14ac:dyDescent="0.2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12.75" x14ac:dyDescent="0.2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12.75" x14ac:dyDescent="0.2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12.75" x14ac:dyDescent="0.2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12.75" x14ac:dyDescent="0.2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12.75" x14ac:dyDescent="0.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12.75" x14ac:dyDescent="0.2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12.75" x14ac:dyDescent="0.2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12.75" x14ac:dyDescent="0.2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12.75" x14ac:dyDescent="0.2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12.75" x14ac:dyDescent="0.2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12.75" x14ac:dyDescent="0.2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12.75" x14ac:dyDescent="0.2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12.75" x14ac:dyDescent="0.2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12.75" x14ac:dyDescent="0.2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12.75" x14ac:dyDescent="0.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12.75" x14ac:dyDescent="0.2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12.75" x14ac:dyDescent="0.2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12.75" x14ac:dyDescent="0.2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12.75" x14ac:dyDescent="0.2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12.75" x14ac:dyDescent="0.2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12.75" x14ac:dyDescent="0.2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12.75" x14ac:dyDescent="0.2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12.75" x14ac:dyDescent="0.2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12.75" x14ac:dyDescent="0.2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12.75" x14ac:dyDescent="0.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12.75" x14ac:dyDescent="0.2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12.75" x14ac:dyDescent="0.2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12.75" x14ac:dyDescent="0.2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12.75" x14ac:dyDescent="0.2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12.75" x14ac:dyDescent="0.2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12.75" x14ac:dyDescent="0.2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12.75" x14ac:dyDescent="0.2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12.75" x14ac:dyDescent="0.2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12.75" x14ac:dyDescent="0.2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12.75" x14ac:dyDescent="0.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12.75" x14ac:dyDescent="0.2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12.75" x14ac:dyDescent="0.2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12.75" x14ac:dyDescent="0.2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12.75" x14ac:dyDescent="0.2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12.75" x14ac:dyDescent="0.2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12.75" x14ac:dyDescent="0.2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12.75" x14ac:dyDescent="0.2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12.75" x14ac:dyDescent="0.2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12.75" x14ac:dyDescent="0.2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12.75" x14ac:dyDescent="0.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12.75" x14ac:dyDescent="0.2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12.75" x14ac:dyDescent="0.2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12.75" x14ac:dyDescent="0.2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12.75" x14ac:dyDescent="0.2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12.75" x14ac:dyDescent="0.2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12.75" x14ac:dyDescent="0.2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12.75" x14ac:dyDescent="0.2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12.75" x14ac:dyDescent="0.2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12.75" x14ac:dyDescent="0.2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12.75" x14ac:dyDescent="0.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12.75" x14ac:dyDescent="0.2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12.75" x14ac:dyDescent="0.2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12.75" x14ac:dyDescent="0.2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12.75" x14ac:dyDescent="0.2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12.75" x14ac:dyDescent="0.2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12.75" x14ac:dyDescent="0.2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12.75" x14ac:dyDescent="0.2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12.75" x14ac:dyDescent="0.2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12.75" x14ac:dyDescent="0.2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12.75" x14ac:dyDescent="0.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12.75" x14ac:dyDescent="0.2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12.75" x14ac:dyDescent="0.2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12.75" x14ac:dyDescent="0.2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12.75" x14ac:dyDescent="0.2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12.75" x14ac:dyDescent="0.2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12.75" x14ac:dyDescent="0.2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12.75" x14ac:dyDescent="0.2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12.75" x14ac:dyDescent="0.2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12.75" x14ac:dyDescent="0.2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12.75" x14ac:dyDescent="0.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12.75" x14ac:dyDescent="0.2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12.75" x14ac:dyDescent="0.2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12.75" x14ac:dyDescent="0.2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12.75" x14ac:dyDescent="0.2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12.75" x14ac:dyDescent="0.2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12.75" x14ac:dyDescent="0.2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12.75" x14ac:dyDescent="0.2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12.75" x14ac:dyDescent="0.2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12.75" x14ac:dyDescent="0.2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12.75" x14ac:dyDescent="0.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12.75" x14ac:dyDescent="0.2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12.75" x14ac:dyDescent="0.2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12.75" x14ac:dyDescent="0.2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12.75" x14ac:dyDescent="0.2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12.75" x14ac:dyDescent="0.2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12.75" x14ac:dyDescent="0.2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12.75" x14ac:dyDescent="0.2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12.75" x14ac:dyDescent="0.2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12.75" x14ac:dyDescent="0.2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12.75" x14ac:dyDescent="0.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12.75" x14ac:dyDescent="0.2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12.75" x14ac:dyDescent="0.2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12.75" x14ac:dyDescent="0.2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12.75" x14ac:dyDescent="0.2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12.75" x14ac:dyDescent="0.2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12.75" x14ac:dyDescent="0.2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12.75" x14ac:dyDescent="0.2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12.75" x14ac:dyDescent="0.2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12.75" x14ac:dyDescent="0.2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12.75" x14ac:dyDescent="0.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12.75" x14ac:dyDescent="0.2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12.75" x14ac:dyDescent="0.2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12.75" x14ac:dyDescent="0.2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12.75" x14ac:dyDescent="0.2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12.75" x14ac:dyDescent="0.2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12.75" x14ac:dyDescent="0.2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12.75" x14ac:dyDescent="0.2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12.75" x14ac:dyDescent="0.2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12.75" x14ac:dyDescent="0.2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12.75" x14ac:dyDescent="0.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12.75" x14ac:dyDescent="0.2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12.75" x14ac:dyDescent="0.2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12.75" x14ac:dyDescent="0.2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12.75" x14ac:dyDescent="0.2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12.75" x14ac:dyDescent="0.2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12.75" x14ac:dyDescent="0.2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12.75" x14ac:dyDescent="0.2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12.75" x14ac:dyDescent="0.2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12.75" x14ac:dyDescent="0.2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12.75" x14ac:dyDescent="0.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12.75" x14ac:dyDescent="0.2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12.75" x14ac:dyDescent="0.2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12.75" x14ac:dyDescent="0.2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12.75" x14ac:dyDescent="0.2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12.75" x14ac:dyDescent="0.2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12.75" x14ac:dyDescent="0.2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12.75" x14ac:dyDescent="0.2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12.75" x14ac:dyDescent="0.2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12.75" x14ac:dyDescent="0.2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12.75" x14ac:dyDescent="0.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12.75" x14ac:dyDescent="0.2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12.75" x14ac:dyDescent="0.2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12.75" x14ac:dyDescent="0.2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12.75" x14ac:dyDescent="0.2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12.75" x14ac:dyDescent="0.2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12.75" x14ac:dyDescent="0.2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12.75" x14ac:dyDescent="0.2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12.75" x14ac:dyDescent="0.2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12.75" x14ac:dyDescent="0.2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12.75" x14ac:dyDescent="0.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12.75" x14ac:dyDescent="0.2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12.75" x14ac:dyDescent="0.2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12.75" x14ac:dyDescent="0.2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12.75" x14ac:dyDescent="0.2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12.75" x14ac:dyDescent="0.2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12.75" x14ac:dyDescent="0.2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12.75" x14ac:dyDescent="0.2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12.75" x14ac:dyDescent="0.2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12.75" x14ac:dyDescent="0.2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12.75" x14ac:dyDescent="0.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12.75" x14ac:dyDescent="0.2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12.75" x14ac:dyDescent="0.2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12.75" x14ac:dyDescent="0.2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12.75" x14ac:dyDescent="0.2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12.75" x14ac:dyDescent="0.2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12.75" x14ac:dyDescent="0.2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12.75" x14ac:dyDescent="0.2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12.75" x14ac:dyDescent="0.2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12.75" x14ac:dyDescent="0.2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12.75" x14ac:dyDescent="0.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12.75" x14ac:dyDescent="0.2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12.75" x14ac:dyDescent="0.2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12.75" x14ac:dyDescent="0.2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12.75" x14ac:dyDescent="0.2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12.75" x14ac:dyDescent="0.2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12.75" x14ac:dyDescent="0.2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12.75" x14ac:dyDescent="0.2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12.75" x14ac:dyDescent="0.2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12.75" x14ac:dyDescent="0.2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12.75" x14ac:dyDescent="0.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12.75" x14ac:dyDescent="0.2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12.75" x14ac:dyDescent="0.2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12.75" x14ac:dyDescent="0.2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12.75" x14ac:dyDescent="0.2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12.75" x14ac:dyDescent="0.2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12.75" x14ac:dyDescent="0.2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12.75" x14ac:dyDescent="0.2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12.75" x14ac:dyDescent="0.2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12.75" x14ac:dyDescent="0.2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12.75" x14ac:dyDescent="0.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12.75" x14ac:dyDescent="0.2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12.75" x14ac:dyDescent="0.2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12.75" x14ac:dyDescent="0.2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12.75" x14ac:dyDescent="0.2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12.75" x14ac:dyDescent="0.2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12.75" x14ac:dyDescent="0.2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12.75" x14ac:dyDescent="0.2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12.75" x14ac:dyDescent="0.2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12.75" x14ac:dyDescent="0.2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12.75" x14ac:dyDescent="0.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12.75" x14ac:dyDescent="0.2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12.75" x14ac:dyDescent="0.2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12.75" x14ac:dyDescent="0.2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12.75" x14ac:dyDescent="0.2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12.75" x14ac:dyDescent="0.2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12.75" x14ac:dyDescent="0.2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12.75" x14ac:dyDescent="0.2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12.75" x14ac:dyDescent="0.2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12.75" x14ac:dyDescent="0.2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12.75" x14ac:dyDescent="0.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12.75" x14ac:dyDescent="0.2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12.75" x14ac:dyDescent="0.2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12.75" x14ac:dyDescent="0.2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12.75" x14ac:dyDescent="0.2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12.75" x14ac:dyDescent="0.2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12.75" x14ac:dyDescent="0.2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12.75" x14ac:dyDescent="0.2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12.75" x14ac:dyDescent="0.2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12.75" x14ac:dyDescent="0.2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12.75" x14ac:dyDescent="0.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12.75" x14ac:dyDescent="0.2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12.75" x14ac:dyDescent="0.2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12.75" x14ac:dyDescent="0.2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12.75" x14ac:dyDescent="0.2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12.75" x14ac:dyDescent="0.2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12.75" x14ac:dyDescent="0.2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12.75" x14ac:dyDescent="0.2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12.75" x14ac:dyDescent="0.2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12.75" x14ac:dyDescent="0.2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12.75" x14ac:dyDescent="0.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12.75" x14ac:dyDescent="0.2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12.75" x14ac:dyDescent="0.2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12.75" x14ac:dyDescent="0.2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12.75" x14ac:dyDescent="0.2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12.75" x14ac:dyDescent="0.2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12.75" x14ac:dyDescent="0.2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12.75" x14ac:dyDescent="0.2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12.75" x14ac:dyDescent="0.2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12.75" x14ac:dyDescent="0.2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12.75" x14ac:dyDescent="0.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12.75" x14ac:dyDescent="0.2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12.75" x14ac:dyDescent="0.2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12.75" x14ac:dyDescent="0.2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12.75" x14ac:dyDescent="0.2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12.75" x14ac:dyDescent="0.2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12.75" x14ac:dyDescent="0.2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12.75" x14ac:dyDescent="0.2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12.75" x14ac:dyDescent="0.2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12.75" x14ac:dyDescent="0.2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12.75" x14ac:dyDescent="0.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12.75" x14ac:dyDescent="0.2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12.75" x14ac:dyDescent="0.2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12.75" x14ac:dyDescent="0.2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12.75" x14ac:dyDescent="0.2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12.75" x14ac:dyDescent="0.2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12.75" x14ac:dyDescent="0.2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12.75" x14ac:dyDescent="0.2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spans="1:26" ht="12.75" x14ac:dyDescent="0.2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spans="1:26" ht="12.75" x14ac:dyDescent="0.2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spans="1:26" ht="12.75" x14ac:dyDescent="0.2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spans="1:26" ht="12.75" x14ac:dyDescent="0.2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spans="1:26" ht="12.75" x14ac:dyDescent="0.2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spans="1:26" ht="12.75" x14ac:dyDescent="0.2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spans="1:26" ht="12.75" x14ac:dyDescent="0.2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spans="1:26" ht="12.75" x14ac:dyDescent="0.2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spans="1:26" ht="12.75" x14ac:dyDescent="0.2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spans="1:26" ht="12.75" x14ac:dyDescent="0.2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spans="1:26" ht="12.75" x14ac:dyDescent="0.2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spans="1:26" ht="12.75" x14ac:dyDescent="0.2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spans="1:26" ht="12.75" x14ac:dyDescent="0.2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spans="1:26" ht="12.75" x14ac:dyDescent="0.2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spans="1:26" ht="12.75" x14ac:dyDescent="0.2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spans="1:26" ht="12.75" x14ac:dyDescent="0.2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spans="1:26" ht="12.75" x14ac:dyDescent="0.2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spans="1:26" ht="12.75" x14ac:dyDescent="0.2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spans="1:26" ht="12.75" x14ac:dyDescent="0.2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spans="1:26" ht="12.75" x14ac:dyDescent="0.2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spans="1:26" ht="12.75" x14ac:dyDescent="0.2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spans="1:26" ht="12.75" x14ac:dyDescent="0.2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spans="1:26" ht="12.75" x14ac:dyDescent="0.2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spans="1:26" ht="12.75" x14ac:dyDescent="0.2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spans="1:26" ht="12.75" x14ac:dyDescent="0.2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spans="1:26" ht="12.75" x14ac:dyDescent="0.2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spans="1:26" ht="12.75" x14ac:dyDescent="0.2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spans="1:26" ht="12.75" x14ac:dyDescent="0.2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spans="1:26" ht="12.75" x14ac:dyDescent="0.2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spans="1:26" ht="12.75" x14ac:dyDescent="0.2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spans="1:26" ht="12.75" x14ac:dyDescent="0.2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spans="1:26" ht="12.75" x14ac:dyDescent="0.2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spans="1:26" ht="12.75" x14ac:dyDescent="0.2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spans="1:26" ht="12.75" x14ac:dyDescent="0.2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spans="1:26" ht="12.75" x14ac:dyDescent="0.2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spans="1:26" ht="12.75" x14ac:dyDescent="0.2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spans="1:26" ht="12.75" x14ac:dyDescent="0.2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spans="1:26" ht="12.75" x14ac:dyDescent="0.2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spans="1:26" ht="12.75" x14ac:dyDescent="0.2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spans="1:26" ht="12.75" x14ac:dyDescent="0.2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spans="1:26" ht="12.75" x14ac:dyDescent="0.2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spans="1:26" ht="12.75" x14ac:dyDescent="0.2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spans="1:26" ht="12.75" x14ac:dyDescent="0.2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spans="1:26" ht="12.75" x14ac:dyDescent="0.2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spans="1:26" ht="12.75" x14ac:dyDescent="0.2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spans="1:26" ht="12.75" x14ac:dyDescent="0.2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spans="1:26" ht="12.75" x14ac:dyDescent="0.2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spans="1:26" ht="12.75" x14ac:dyDescent="0.2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spans="1:26" ht="12.75" x14ac:dyDescent="0.2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spans="1:26" ht="12.75" x14ac:dyDescent="0.2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spans="1:26" ht="12.75" x14ac:dyDescent="0.2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 spans="1:26" ht="12.75" x14ac:dyDescent="0.2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 spans="1:26" ht="12.75" x14ac:dyDescent="0.2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 spans="1:26" ht="12.75" x14ac:dyDescent="0.2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 spans="1:26" ht="12.75" x14ac:dyDescent="0.2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 spans="1:26" ht="12.75" x14ac:dyDescent="0.2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 spans="1:26" ht="12.75" x14ac:dyDescent="0.2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 spans="1:26" ht="12.75" x14ac:dyDescent="0.2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 spans="1:26" ht="12.75" x14ac:dyDescent="0.2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 spans="1:26" ht="12.75" x14ac:dyDescent="0.2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 spans="1:26" ht="12.75" x14ac:dyDescent="0.2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 spans="1:26" ht="12.75" x14ac:dyDescent="0.2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 spans="1:26" ht="12.75" x14ac:dyDescent="0.2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 spans="1:26" ht="12.75" x14ac:dyDescent="0.2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 spans="1:26" ht="12.75" x14ac:dyDescent="0.2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 spans="1:26" ht="12.75" x14ac:dyDescent="0.2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 spans="1:26" ht="12.75" x14ac:dyDescent="0.2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 spans="1:26" ht="12.75" x14ac:dyDescent="0.2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 spans="1:26" ht="12.75" x14ac:dyDescent="0.2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 spans="1:26" ht="12.75" x14ac:dyDescent="0.2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 spans="1:26" ht="12.75" x14ac:dyDescent="0.2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 spans="1:26" ht="12.75" x14ac:dyDescent="0.2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 spans="1:26" ht="12.75" x14ac:dyDescent="0.2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 spans="1:26" ht="12.75" x14ac:dyDescent="0.2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 spans="1:26" ht="12.75" x14ac:dyDescent="0.2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 spans="1:26" ht="12.75" x14ac:dyDescent="0.2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 spans="1:26" ht="12.75" x14ac:dyDescent="0.2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 spans="1:26" ht="12.75" x14ac:dyDescent="0.2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 spans="1:26" ht="12.75" x14ac:dyDescent="0.2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 spans="1:26" ht="12.75" x14ac:dyDescent="0.2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 spans="1:26" ht="12.75" x14ac:dyDescent="0.2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  <row r="1001" spans="1:26" ht="12.75" x14ac:dyDescent="0.2">
      <c r="A1001" s="42"/>
      <c r="B1001" s="42"/>
      <c r="C1001" s="42"/>
      <c r="D1001" s="42"/>
      <c r="E1001" s="42"/>
      <c r="F1001" s="42"/>
      <c r="G1001" s="42"/>
      <c r="H1001" s="42"/>
      <c r="I1001" s="42"/>
      <c r="J1001" s="42"/>
      <c r="K1001" s="42"/>
      <c r="L1001" s="42"/>
      <c r="M1001" s="42"/>
      <c r="N1001" s="42"/>
      <c r="O1001" s="42"/>
      <c r="P1001" s="42"/>
      <c r="Q1001" s="42"/>
      <c r="R1001" s="42"/>
      <c r="S1001" s="42"/>
      <c r="T1001" s="42"/>
      <c r="U1001" s="42"/>
      <c r="V1001" s="42"/>
      <c r="W1001" s="42"/>
      <c r="X1001" s="42"/>
      <c r="Y1001" s="42"/>
      <c r="Z1001" s="42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A1001"/>
  <sheetViews>
    <sheetView workbookViewId="0">
      <selection activeCell="M20" sqref="M20"/>
    </sheetView>
  </sheetViews>
  <sheetFormatPr defaultColWidth="12.5703125" defaultRowHeight="15.75" customHeight="1" x14ac:dyDescent="0.2"/>
  <cols>
    <col min="1" max="1" width="5.7109375" customWidth="1"/>
    <col min="2" max="2" width="22.140625" customWidth="1"/>
    <col min="3" max="3" width="74.42578125" customWidth="1"/>
  </cols>
  <sheetData>
    <row r="1" spans="1:27" x14ac:dyDescent="0.2">
      <c r="A1" s="25" t="s">
        <v>386</v>
      </c>
      <c r="B1" s="24" t="s">
        <v>315</v>
      </c>
      <c r="C1" s="24" t="s">
        <v>325</v>
      </c>
      <c r="D1" s="24" t="s">
        <v>350</v>
      </c>
      <c r="E1" s="24" t="s">
        <v>377</v>
      </c>
      <c r="F1" s="24" t="s">
        <v>387</v>
      </c>
      <c r="G1" s="24" t="s">
        <v>388</v>
      </c>
      <c r="H1" s="24" t="s">
        <v>389</v>
      </c>
      <c r="I1" s="24" t="s">
        <v>390</v>
      </c>
      <c r="J1" s="24" t="s">
        <v>391</v>
      </c>
      <c r="K1" s="24" t="s">
        <v>392</v>
      </c>
      <c r="L1" s="24" t="s">
        <v>393</v>
      </c>
      <c r="M1" s="24" t="s">
        <v>394</v>
      </c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 spans="1:27" x14ac:dyDescent="0.2">
      <c r="A2" s="19">
        <v>0</v>
      </c>
      <c r="B2" s="24" t="s">
        <v>407</v>
      </c>
      <c r="C2" s="19" t="s">
        <v>299</v>
      </c>
      <c r="D2" s="19">
        <v>0</v>
      </c>
      <c r="E2" s="19"/>
      <c r="F2" s="19">
        <v>0</v>
      </c>
      <c r="G2" s="19">
        <v>0</v>
      </c>
      <c r="H2" s="19">
        <v>0</v>
      </c>
      <c r="I2" s="19">
        <v>0</v>
      </c>
      <c r="J2" s="19">
        <v>0</v>
      </c>
      <c r="K2" s="19">
        <v>0</v>
      </c>
      <c r="L2" s="19">
        <v>0</v>
      </c>
      <c r="M2" s="19">
        <v>0</v>
      </c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</row>
    <row r="3" spans="1:27" x14ac:dyDescent="0.2">
      <c r="A3" s="19">
        <v>1</v>
      </c>
      <c r="B3" s="24" t="s">
        <v>408</v>
      </c>
      <c r="C3" s="19" t="s">
        <v>300</v>
      </c>
      <c r="D3" s="19">
        <v>4000</v>
      </c>
      <c r="E3" s="19" t="s">
        <v>78</v>
      </c>
      <c r="F3" s="19">
        <v>0</v>
      </c>
      <c r="G3" s="19">
        <v>20</v>
      </c>
      <c r="H3" s="19">
        <v>30</v>
      </c>
      <c r="I3" s="19">
        <v>20</v>
      </c>
      <c r="J3" s="19">
        <v>0</v>
      </c>
      <c r="K3" s="19">
        <v>0</v>
      </c>
      <c r="L3" s="19">
        <v>0</v>
      </c>
      <c r="M3" s="19">
        <v>10</v>
      </c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</row>
    <row r="4" spans="1:27" x14ac:dyDescent="0.2">
      <c r="A4" s="19">
        <v>2</v>
      </c>
      <c r="B4" s="24" t="s">
        <v>409</v>
      </c>
      <c r="C4" s="19" t="s">
        <v>301</v>
      </c>
      <c r="D4" s="19">
        <v>4000</v>
      </c>
      <c r="E4" s="19" t="s">
        <v>78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30</v>
      </c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</row>
    <row r="5" spans="1:27" x14ac:dyDescent="0.2">
      <c r="A5" s="19">
        <v>3</v>
      </c>
      <c r="B5" s="24" t="s">
        <v>410</v>
      </c>
      <c r="C5" s="19" t="s">
        <v>302</v>
      </c>
      <c r="D5" s="19">
        <v>4000</v>
      </c>
      <c r="E5" s="19" t="s">
        <v>102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20</v>
      </c>
      <c r="M5" s="19">
        <v>0</v>
      </c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</row>
    <row r="6" spans="1:27" x14ac:dyDescent="0.2">
      <c r="A6" s="19">
        <v>4</v>
      </c>
      <c r="B6" s="24" t="s">
        <v>411</v>
      </c>
      <c r="C6" s="19" t="s">
        <v>303</v>
      </c>
      <c r="D6" s="19">
        <v>4000</v>
      </c>
      <c r="E6" s="19" t="s">
        <v>102</v>
      </c>
      <c r="F6" s="19">
        <v>20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</row>
    <row r="7" spans="1:27" x14ac:dyDescent="0.2">
      <c r="A7" s="19">
        <v>5</v>
      </c>
      <c r="B7" s="24" t="s">
        <v>412</v>
      </c>
      <c r="C7" s="19" t="s">
        <v>304</v>
      </c>
      <c r="D7" s="19">
        <v>4000</v>
      </c>
      <c r="E7" s="19" t="s">
        <v>4</v>
      </c>
      <c r="F7" s="19">
        <v>10</v>
      </c>
      <c r="G7" s="19">
        <v>0</v>
      </c>
      <c r="H7" s="19">
        <v>0</v>
      </c>
      <c r="I7" s="19">
        <v>0</v>
      </c>
      <c r="J7" s="19">
        <v>20</v>
      </c>
      <c r="K7" s="19">
        <v>0</v>
      </c>
      <c r="L7" s="19">
        <v>0</v>
      </c>
      <c r="M7" s="19">
        <v>0</v>
      </c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</row>
    <row r="8" spans="1:27" x14ac:dyDescent="0.2">
      <c r="A8" s="19">
        <v>6</v>
      </c>
      <c r="B8" s="24" t="s">
        <v>413</v>
      </c>
      <c r="C8" s="19" t="s">
        <v>305</v>
      </c>
      <c r="D8" s="19">
        <v>4000</v>
      </c>
      <c r="E8" s="19"/>
      <c r="F8" s="19">
        <v>10</v>
      </c>
      <c r="G8" s="19">
        <v>10</v>
      </c>
      <c r="H8" s="19">
        <v>10</v>
      </c>
      <c r="I8" s="19">
        <v>10</v>
      </c>
      <c r="J8" s="19">
        <v>10</v>
      </c>
      <c r="K8" s="19">
        <v>10</v>
      </c>
      <c r="L8" s="19">
        <v>10</v>
      </c>
      <c r="M8" s="19">
        <v>10</v>
      </c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</row>
    <row r="9" spans="1:27" x14ac:dyDescent="0.2">
      <c r="A9" s="19">
        <v>7</v>
      </c>
      <c r="B9" s="24" t="s">
        <v>414</v>
      </c>
      <c r="C9" s="19" t="s">
        <v>306</v>
      </c>
      <c r="D9" s="19">
        <v>0</v>
      </c>
      <c r="E9" s="19"/>
      <c r="F9" s="19">
        <v>15</v>
      </c>
      <c r="G9" s="19">
        <v>-10</v>
      </c>
      <c r="H9" s="19">
        <v>15</v>
      </c>
      <c r="I9" s="19">
        <v>-10</v>
      </c>
      <c r="J9" s="19">
        <v>15</v>
      </c>
      <c r="K9" s="19">
        <v>10</v>
      </c>
      <c r="L9" s="19">
        <v>0</v>
      </c>
      <c r="M9" s="19">
        <v>0</v>
      </c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</row>
    <row r="10" spans="1:27" x14ac:dyDescent="0.2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</row>
    <row r="11" spans="1:27" x14ac:dyDescent="0.2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</row>
    <row r="12" spans="1:27" x14ac:dyDescent="0.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</row>
    <row r="13" spans="1:27" x14ac:dyDescent="0.2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</row>
    <row r="14" spans="1:27" x14ac:dyDescent="0.2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</row>
    <row r="15" spans="1:27" x14ac:dyDescent="0.2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</row>
    <row r="16" spans="1:27" x14ac:dyDescent="0.2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</row>
    <row r="17" spans="1:27" x14ac:dyDescent="0.2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</row>
    <row r="18" spans="1:27" x14ac:dyDescent="0.2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</row>
    <row r="19" spans="1:27" x14ac:dyDescent="0.2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</row>
    <row r="20" spans="1:27" x14ac:dyDescent="0.2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</row>
    <row r="21" spans="1:27" x14ac:dyDescent="0.2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</row>
    <row r="22" spans="1:27" x14ac:dyDescent="0.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</row>
    <row r="23" spans="1:27" x14ac:dyDescent="0.2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 spans="1:27" x14ac:dyDescent="0.2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 spans="1:27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</row>
    <row r="26" spans="1:27" x14ac:dyDescent="0.2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</row>
    <row r="27" spans="1:27" x14ac:dyDescent="0.2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</row>
    <row r="28" spans="1:27" x14ac:dyDescent="0.2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 spans="1:27" x14ac:dyDescent="0.2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</row>
    <row r="30" spans="1:27" x14ac:dyDescent="0.2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r="31" spans="1:27" x14ac:dyDescent="0.2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</row>
    <row r="32" spans="1:27" x14ac:dyDescent="0.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 spans="1:27" x14ac:dyDescent="0.2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 spans="1:27" x14ac:dyDescent="0.2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</row>
    <row r="35" spans="1:27" x14ac:dyDescent="0.2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</row>
    <row r="36" spans="1:27" x14ac:dyDescent="0.2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</row>
    <row r="37" spans="1:27" x14ac:dyDescent="0.2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</row>
    <row r="38" spans="1:27" x14ac:dyDescent="0.2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</row>
    <row r="39" spans="1:27" x14ac:dyDescent="0.2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 spans="1:27" x14ac:dyDescent="0.2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 spans="1:27" x14ac:dyDescent="0.2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</row>
    <row r="42" spans="1:27" x14ac:dyDescent="0.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</row>
    <row r="43" spans="1:27" x14ac:dyDescent="0.2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</row>
    <row r="44" spans="1:27" x14ac:dyDescent="0.2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</row>
    <row r="45" spans="1:27" x14ac:dyDescent="0.2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</row>
    <row r="46" spans="1:27" x14ac:dyDescent="0.2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</row>
    <row r="47" spans="1:27" x14ac:dyDescent="0.2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</row>
    <row r="48" spans="1:27" x14ac:dyDescent="0.2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</row>
    <row r="49" spans="1:27" x14ac:dyDescent="0.2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</row>
    <row r="50" spans="1:27" x14ac:dyDescent="0.2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</row>
    <row r="51" spans="1:27" x14ac:dyDescent="0.2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</row>
    <row r="52" spans="1:27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</row>
    <row r="53" spans="1:27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</row>
    <row r="54" spans="1:27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</row>
    <row r="55" spans="1:27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</row>
    <row r="56" spans="1:27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</row>
    <row r="57" spans="1:27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</row>
    <row r="58" spans="1:27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</row>
    <row r="59" spans="1:27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</row>
    <row r="60" spans="1:27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</row>
    <row r="61" spans="1:27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</row>
    <row r="62" spans="1:27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</row>
    <row r="63" spans="1:27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</row>
    <row r="64" spans="1:27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</row>
    <row r="65" spans="1:27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</row>
    <row r="66" spans="1:27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</row>
    <row r="67" spans="1:27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</row>
    <row r="68" spans="1:27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</row>
    <row r="69" spans="1:27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</row>
    <row r="70" spans="1:27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</row>
    <row r="71" spans="1:27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</row>
    <row r="72" spans="1:27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</row>
    <row r="73" spans="1:27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</row>
    <row r="74" spans="1:27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</row>
    <row r="75" spans="1:27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</row>
    <row r="76" spans="1:27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</row>
    <row r="77" spans="1:27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</row>
    <row r="78" spans="1:27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</row>
    <row r="79" spans="1:27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</row>
    <row r="80" spans="1:27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</row>
    <row r="81" spans="1:27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</row>
    <row r="82" spans="1:27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</row>
    <row r="83" spans="1:27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</row>
    <row r="84" spans="1:27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</row>
    <row r="85" spans="1:27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</row>
    <row r="86" spans="1:27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</row>
    <row r="87" spans="1:27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</row>
    <row r="88" spans="1:27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</row>
    <row r="89" spans="1:27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</row>
    <row r="90" spans="1:27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</row>
    <row r="91" spans="1:27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</row>
    <row r="92" spans="1:27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</row>
    <row r="93" spans="1:27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</row>
    <row r="94" spans="1:27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</row>
    <row r="95" spans="1:27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</row>
    <row r="96" spans="1:27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</row>
    <row r="97" spans="1:27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</row>
    <row r="98" spans="1:27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</row>
    <row r="99" spans="1:27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</row>
    <row r="100" spans="1:27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</row>
    <row r="101" spans="1:27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</row>
    <row r="102" spans="1:27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</row>
    <row r="103" spans="1:27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</row>
    <row r="104" spans="1:27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</row>
    <row r="105" spans="1:27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</row>
    <row r="106" spans="1:27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</row>
    <row r="107" spans="1:27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</row>
    <row r="108" spans="1:27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</row>
    <row r="109" spans="1:27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</row>
    <row r="110" spans="1:27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</row>
    <row r="111" spans="1:27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</row>
    <row r="112" spans="1:27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</row>
    <row r="113" spans="1:27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</row>
    <row r="114" spans="1:27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</row>
    <row r="115" spans="1:27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</row>
    <row r="116" spans="1:27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</row>
    <row r="117" spans="1:27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</row>
    <row r="118" spans="1:27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</row>
    <row r="119" spans="1:27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</row>
    <row r="120" spans="1:27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</row>
    <row r="121" spans="1:27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</row>
    <row r="122" spans="1:27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</row>
    <row r="123" spans="1:27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</row>
    <row r="124" spans="1:27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</row>
    <row r="125" spans="1:27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</row>
    <row r="126" spans="1:27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</row>
    <row r="127" spans="1:27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</row>
    <row r="128" spans="1:27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</row>
    <row r="129" spans="1:27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</row>
    <row r="130" spans="1:27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</row>
    <row r="131" spans="1:27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</row>
    <row r="132" spans="1:27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</row>
    <row r="133" spans="1:27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</row>
    <row r="134" spans="1:27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</row>
    <row r="135" spans="1:27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</row>
    <row r="136" spans="1:27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</row>
    <row r="137" spans="1:27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</row>
    <row r="138" spans="1:27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</row>
    <row r="139" spans="1:27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</row>
    <row r="140" spans="1:27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</row>
    <row r="141" spans="1:27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</row>
    <row r="142" spans="1:27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</row>
    <row r="143" spans="1:27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</row>
    <row r="144" spans="1:27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</row>
    <row r="145" spans="1:27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</row>
    <row r="146" spans="1:27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</row>
    <row r="147" spans="1:27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</row>
    <row r="148" spans="1:27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</row>
    <row r="149" spans="1:27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</row>
    <row r="150" spans="1:27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</row>
    <row r="151" spans="1:27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</row>
    <row r="152" spans="1:27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</row>
    <row r="153" spans="1:27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</row>
    <row r="154" spans="1:27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</row>
    <row r="155" spans="1:27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</row>
    <row r="156" spans="1:27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</row>
    <row r="157" spans="1:27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</row>
    <row r="158" spans="1:27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</row>
    <row r="159" spans="1:27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</row>
    <row r="160" spans="1:27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</row>
    <row r="161" spans="1:27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</row>
    <row r="162" spans="1:27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</row>
    <row r="163" spans="1:27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</row>
    <row r="164" spans="1:27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</row>
    <row r="165" spans="1:27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</row>
    <row r="166" spans="1:27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</row>
    <row r="167" spans="1:27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</row>
    <row r="168" spans="1:27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</row>
    <row r="169" spans="1:27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</row>
    <row r="170" spans="1:27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</row>
    <row r="171" spans="1:27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</row>
    <row r="172" spans="1:27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</row>
    <row r="173" spans="1:27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</row>
    <row r="174" spans="1:27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</row>
    <row r="175" spans="1:27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</row>
    <row r="176" spans="1:27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</row>
    <row r="177" spans="1:27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</row>
    <row r="178" spans="1:27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</row>
    <row r="179" spans="1:27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</row>
    <row r="180" spans="1:27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</row>
    <row r="181" spans="1:27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</row>
    <row r="182" spans="1:27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</row>
    <row r="183" spans="1:27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</row>
    <row r="184" spans="1:27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</row>
    <row r="185" spans="1:27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</row>
    <row r="186" spans="1:27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</row>
    <row r="187" spans="1:27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</row>
    <row r="188" spans="1:27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</row>
    <row r="189" spans="1:27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</row>
    <row r="190" spans="1:27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</row>
    <row r="191" spans="1:27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</row>
    <row r="192" spans="1:27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</row>
    <row r="193" spans="1:27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</row>
    <row r="194" spans="1:27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</row>
    <row r="195" spans="1:27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</row>
    <row r="196" spans="1:27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</row>
    <row r="197" spans="1:27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</row>
    <row r="198" spans="1:27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</row>
    <row r="199" spans="1:27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</row>
    <row r="200" spans="1:27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</row>
    <row r="201" spans="1:27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</row>
    <row r="202" spans="1:27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</row>
    <row r="203" spans="1:27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</row>
    <row r="204" spans="1:27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</row>
    <row r="205" spans="1:27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</row>
    <row r="206" spans="1:27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</row>
    <row r="207" spans="1:27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</row>
    <row r="208" spans="1:27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</row>
    <row r="209" spans="1:27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</row>
    <row r="210" spans="1:27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</row>
    <row r="211" spans="1:27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</row>
    <row r="212" spans="1:27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</row>
    <row r="213" spans="1:27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</row>
    <row r="214" spans="1:27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</row>
    <row r="215" spans="1:27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</row>
    <row r="216" spans="1:27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</row>
    <row r="217" spans="1:27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</row>
    <row r="218" spans="1:27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</row>
    <row r="219" spans="1:27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</row>
    <row r="220" spans="1:27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</row>
    <row r="221" spans="1:27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</row>
    <row r="222" spans="1:27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</row>
    <row r="223" spans="1:27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</row>
    <row r="224" spans="1:27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</row>
    <row r="225" spans="1:27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</row>
    <row r="226" spans="1:27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</row>
    <row r="227" spans="1:27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</row>
    <row r="228" spans="1:27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</row>
    <row r="229" spans="1:27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</row>
    <row r="230" spans="1:27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</row>
    <row r="231" spans="1:27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</row>
    <row r="232" spans="1:27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</row>
    <row r="233" spans="1:27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</row>
    <row r="234" spans="1:27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</row>
    <row r="235" spans="1:27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</row>
    <row r="236" spans="1:27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</row>
    <row r="237" spans="1:27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</row>
    <row r="238" spans="1:27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</row>
    <row r="239" spans="1:27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</row>
    <row r="240" spans="1:27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</row>
    <row r="241" spans="1:27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</row>
    <row r="242" spans="1:27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</row>
    <row r="243" spans="1:27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</row>
    <row r="244" spans="1:27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</row>
    <row r="245" spans="1:27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</row>
    <row r="246" spans="1:27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</row>
    <row r="247" spans="1:27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</row>
    <row r="248" spans="1:27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</row>
    <row r="249" spans="1:27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</row>
    <row r="250" spans="1:27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</row>
    <row r="251" spans="1:27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</row>
    <row r="252" spans="1:27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</row>
    <row r="253" spans="1:27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</row>
    <row r="254" spans="1:27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</row>
    <row r="255" spans="1:27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</row>
    <row r="256" spans="1:27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</row>
    <row r="257" spans="1:27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</row>
    <row r="258" spans="1:27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</row>
    <row r="259" spans="1:27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</row>
    <row r="260" spans="1:27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</row>
    <row r="261" spans="1:27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</row>
    <row r="262" spans="1:27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</row>
    <row r="263" spans="1:27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</row>
    <row r="264" spans="1:27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</row>
    <row r="265" spans="1:27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</row>
    <row r="266" spans="1:27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</row>
    <row r="267" spans="1:27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</row>
    <row r="268" spans="1:27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</row>
    <row r="269" spans="1:27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</row>
    <row r="270" spans="1:27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</row>
    <row r="271" spans="1:27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</row>
    <row r="272" spans="1:27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</row>
    <row r="273" spans="1:27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</row>
    <row r="274" spans="1:27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</row>
    <row r="275" spans="1:27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</row>
    <row r="276" spans="1:27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</row>
    <row r="277" spans="1:27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</row>
    <row r="278" spans="1:27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</row>
    <row r="279" spans="1:27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</row>
    <row r="280" spans="1:27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</row>
    <row r="281" spans="1:27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</row>
    <row r="282" spans="1:27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</row>
    <row r="283" spans="1:27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</row>
    <row r="284" spans="1:27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</row>
    <row r="285" spans="1:27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</row>
    <row r="286" spans="1:27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</row>
    <row r="287" spans="1:27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</row>
    <row r="288" spans="1:27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</row>
    <row r="289" spans="1:27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</row>
    <row r="290" spans="1:27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</row>
    <row r="291" spans="1:27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</row>
    <row r="292" spans="1:27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</row>
    <row r="293" spans="1:27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</row>
    <row r="294" spans="1:27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</row>
    <row r="295" spans="1:27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</row>
    <row r="296" spans="1:27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</row>
    <row r="297" spans="1:27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</row>
    <row r="298" spans="1:27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</row>
    <row r="299" spans="1:27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</row>
    <row r="300" spans="1:27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</row>
    <row r="301" spans="1:27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</row>
    <row r="302" spans="1:27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</row>
    <row r="303" spans="1:27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</row>
    <row r="304" spans="1:27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</row>
    <row r="305" spans="1:27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</row>
    <row r="306" spans="1:27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</row>
    <row r="307" spans="1:27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</row>
    <row r="308" spans="1:27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</row>
    <row r="309" spans="1:27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</row>
    <row r="310" spans="1:27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</row>
    <row r="311" spans="1:27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</row>
    <row r="312" spans="1:27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</row>
    <row r="313" spans="1:27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</row>
    <row r="314" spans="1:27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</row>
    <row r="315" spans="1:27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</row>
    <row r="316" spans="1:27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</row>
    <row r="317" spans="1:27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</row>
    <row r="318" spans="1:27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</row>
    <row r="319" spans="1:27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</row>
    <row r="320" spans="1:27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</row>
    <row r="321" spans="1:27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</row>
    <row r="322" spans="1:27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</row>
    <row r="323" spans="1:27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</row>
    <row r="324" spans="1:27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</row>
    <row r="325" spans="1:27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</row>
    <row r="326" spans="1:27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</row>
    <row r="327" spans="1:27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</row>
    <row r="328" spans="1:27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</row>
    <row r="329" spans="1:27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</row>
    <row r="330" spans="1:27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</row>
    <row r="331" spans="1:27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</row>
    <row r="332" spans="1:27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</row>
    <row r="333" spans="1:27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</row>
    <row r="334" spans="1:27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</row>
    <row r="335" spans="1:27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</row>
    <row r="336" spans="1:27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</row>
    <row r="337" spans="1:27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</row>
    <row r="338" spans="1:27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</row>
    <row r="339" spans="1:27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</row>
    <row r="340" spans="1:27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</row>
    <row r="341" spans="1:27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</row>
    <row r="342" spans="1:27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</row>
    <row r="343" spans="1:27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</row>
    <row r="344" spans="1:27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</row>
    <row r="345" spans="1:27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</row>
    <row r="346" spans="1:27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</row>
    <row r="347" spans="1:27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</row>
    <row r="348" spans="1:27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</row>
    <row r="349" spans="1:27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</row>
    <row r="350" spans="1:27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</row>
    <row r="351" spans="1:27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</row>
    <row r="352" spans="1:27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</row>
    <row r="353" spans="1:27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</row>
    <row r="354" spans="1:27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</row>
    <row r="355" spans="1:27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</row>
    <row r="356" spans="1:27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</row>
    <row r="357" spans="1:27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</row>
    <row r="358" spans="1:27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</row>
    <row r="359" spans="1:27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</row>
    <row r="360" spans="1:27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</row>
    <row r="361" spans="1:27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</row>
    <row r="362" spans="1:27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</row>
    <row r="363" spans="1:27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</row>
    <row r="364" spans="1:27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</row>
    <row r="365" spans="1:27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</row>
    <row r="366" spans="1:27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</row>
    <row r="367" spans="1:27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</row>
    <row r="368" spans="1:27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</row>
    <row r="369" spans="1:27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</row>
    <row r="370" spans="1:27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</row>
    <row r="371" spans="1:27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</row>
    <row r="372" spans="1:27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</row>
    <row r="373" spans="1:27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</row>
    <row r="374" spans="1:27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</row>
    <row r="375" spans="1:27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</row>
    <row r="376" spans="1:27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</row>
    <row r="377" spans="1:27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</row>
    <row r="378" spans="1:27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</row>
    <row r="379" spans="1:27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</row>
    <row r="380" spans="1:27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</row>
    <row r="381" spans="1:27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</row>
    <row r="382" spans="1:27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</row>
    <row r="383" spans="1:27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</row>
    <row r="384" spans="1:27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</row>
    <row r="385" spans="1:27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</row>
    <row r="386" spans="1:27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</row>
    <row r="387" spans="1:27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</row>
    <row r="388" spans="1:27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</row>
    <row r="389" spans="1:27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</row>
    <row r="390" spans="1:27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</row>
    <row r="391" spans="1:27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</row>
    <row r="392" spans="1:27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</row>
    <row r="393" spans="1:27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</row>
    <row r="394" spans="1:27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</row>
    <row r="395" spans="1:27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</row>
    <row r="396" spans="1:27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</row>
    <row r="397" spans="1:27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</row>
    <row r="398" spans="1:27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</row>
    <row r="399" spans="1:27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</row>
    <row r="400" spans="1:27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</row>
    <row r="401" spans="1:27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</row>
    <row r="402" spans="1:27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</row>
    <row r="403" spans="1:27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</row>
    <row r="404" spans="1:27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</row>
    <row r="405" spans="1:27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</row>
    <row r="406" spans="1:27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</row>
    <row r="407" spans="1:27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</row>
    <row r="408" spans="1:27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</row>
    <row r="409" spans="1:27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</row>
    <row r="410" spans="1:27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</row>
    <row r="411" spans="1:27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</row>
    <row r="412" spans="1:27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</row>
    <row r="413" spans="1:27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</row>
    <row r="414" spans="1:27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</row>
    <row r="415" spans="1:27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</row>
    <row r="416" spans="1:27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</row>
    <row r="417" spans="1:27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</row>
    <row r="418" spans="1:27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</row>
    <row r="419" spans="1:27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</row>
    <row r="420" spans="1:27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</row>
    <row r="421" spans="1:27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</row>
    <row r="422" spans="1:27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</row>
    <row r="423" spans="1:27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</row>
    <row r="424" spans="1:27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</row>
    <row r="425" spans="1:27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</row>
    <row r="426" spans="1:27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</row>
    <row r="427" spans="1:27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</row>
    <row r="428" spans="1:27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</row>
    <row r="429" spans="1:27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</row>
    <row r="430" spans="1:27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</row>
    <row r="431" spans="1:27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</row>
    <row r="432" spans="1:27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</row>
    <row r="433" spans="1:27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</row>
    <row r="434" spans="1:27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</row>
    <row r="435" spans="1:27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</row>
    <row r="436" spans="1:27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</row>
    <row r="437" spans="1:27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</row>
    <row r="438" spans="1:27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</row>
    <row r="439" spans="1:27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</row>
    <row r="440" spans="1:27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</row>
    <row r="441" spans="1:27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</row>
    <row r="442" spans="1:27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</row>
    <row r="443" spans="1:27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</row>
    <row r="444" spans="1:27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</row>
    <row r="445" spans="1:27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</row>
    <row r="446" spans="1:27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</row>
    <row r="447" spans="1:27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</row>
    <row r="448" spans="1:27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</row>
    <row r="449" spans="1:27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</row>
    <row r="450" spans="1:27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</row>
    <row r="451" spans="1:27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</row>
    <row r="452" spans="1:27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</row>
    <row r="453" spans="1:27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</row>
    <row r="454" spans="1:27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</row>
    <row r="455" spans="1:27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</row>
    <row r="456" spans="1:27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</row>
    <row r="457" spans="1:27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</row>
    <row r="458" spans="1:27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</row>
    <row r="459" spans="1:27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</row>
    <row r="460" spans="1:27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</row>
    <row r="461" spans="1:27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</row>
    <row r="462" spans="1:27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</row>
    <row r="463" spans="1:27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</row>
    <row r="464" spans="1:27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</row>
    <row r="465" spans="1:27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</row>
    <row r="466" spans="1:27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</row>
    <row r="467" spans="1:27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</row>
    <row r="468" spans="1:27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</row>
    <row r="469" spans="1:27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</row>
    <row r="470" spans="1:27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</row>
    <row r="471" spans="1:27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</row>
    <row r="472" spans="1:27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</row>
    <row r="473" spans="1:27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</row>
    <row r="474" spans="1:27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</row>
    <row r="475" spans="1:27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</row>
    <row r="476" spans="1:27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</row>
    <row r="477" spans="1:27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</row>
    <row r="478" spans="1:27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</row>
    <row r="479" spans="1:27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</row>
    <row r="480" spans="1:27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</row>
    <row r="481" spans="1:27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</row>
    <row r="482" spans="1:27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</row>
    <row r="483" spans="1:27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</row>
    <row r="484" spans="1:27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</row>
    <row r="485" spans="1:27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</row>
    <row r="486" spans="1:27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</row>
    <row r="487" spans="1:27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</row>
    <row r="488" spans="1:27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</row>
    <row r="489" spans="1:27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</row>
    <row r="490" spans="1:27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</row>
    <row r="491" spans="1:27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</row>
    <row r="492" spans="1:27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</row>
    <row r="493" spans="1:27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</row>
    <row r="494" spans="1:27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</row>
    <row r="495" spans="1:27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</row>
    <row r="496" spans="1:27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</row>
    <row r="497" spans="1:27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</row>
    <row r="498" spans="1:27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</row>
    <row r="499" spans="1:27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</row>
    <row r="500" spans="1:27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</row>
    <row r="501" spans="1:27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</row>
    <row r="502" spans="1:27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</row>
    <row r="503" spans="1:27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</row>
    <row r="504" spans="1:27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</row>
    <row r="505" spans="1:27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</row>
    <row r="506" spans="1:27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</row>
    <row r="507" spans="1:27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</row>
    <row r="508" spans="1:27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</row>
    <row r="509" spans="1:27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</row>
    <row r="510" spans="1:27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</row>
    <row r="511" spans="1:27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</row>
    <row r="512" spans="1:27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</row>
    <row r="513" spans="1:27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</row>
    <row r="514" spans="1:27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</row>
    <row r="515" spans="1:27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</row>
    <row r="516" spans="1:27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</row>
    <row r="517" spans="1:27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</row>
    <row r="518" spans="1:27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</row>
    <row r="519" spans="1:27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</row>
    <row r="520" spans="1:27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</row>
    <row r="521" spans="1:27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</row>
    <row r="522" spans="1:27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</row>
    <row r="523" spans="1:27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</row>
    <row r="524" spans="1:27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</row>
    <row r="525" spans="1:27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</row>
    <row r="526" spans="1:27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</row>
    <row r="527" spans="1:27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</row>
    <row r="528" spans="1:27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</row>
    <row r="529" spans="1:27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</row>
    <row r="530" spans="1:27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</row>
    <row r="531" spans="1:27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</row>
    <row r="532" spans="1:27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</row>
    <row r="533" spans="1:27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</row>
    <row r="534" spans="1:27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</row>
    <row r="535" spans="1:27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</row>
    <row r="536" spans="1:27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</row>
    <row r="537" spans="1:27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</row>
    <row r="538" spans="1:27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</row>
    <row r="539" spans="1:27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</row>
    <row r="540" spans="1:27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</row>
    <row r="541" spans="1:27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</row>
    <row r="542" spans="1:27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</row>
    <row r="543" spans="1:27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</row>
    <row r="544" spans="1:27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</row>
    <row r="545" spans="1:27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</row>
    <row r="546" spans="1:27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</row>
    <row r="547" spans="1:27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</row>
    <row r="548" spans="1:27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</row>
    <row r="549" spans="1:27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</row>
    <row r="550" spans="1:27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</row>
    <row r="551" spans="1:27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</row>
    <row r="552" spans="1:27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</row>
    <row r="553" spans="1:27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</row>
    <row r="554" spans="1:27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</row>
    <row r="555" spans="1:27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</row>
    <row r="556" spans="1:27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</row>
    <row r="557" spans="1:27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</row>
    <row r="558" spans="1:27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</row>
    <row r="559" spans="1:27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</row>
    <row r="560" spans="1:27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</row>
    <row r="561" spans="1:27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</row>
    <row r="562" spans="1:27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</row>
    <row r="563" spans="1:27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</row>
    <row r="564" spans="1:27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</row>
    <row r="565" spans="1:27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</row>
    <row r="566" spans="1:27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</row>
    <row r="567" spans="1:27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</row>
    <row r="568" spans="1:27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</row>
    <row r="569" spans="1:27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</row>
    <row r="570" spans="1:27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</row>
    <row r="571" spans="1:27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</row>
    <row r="572" spans="1:27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</row>
    <row r="573" spans="1:27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</row>
    <row r="574" spans="1:27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</row>
    <row r="575" spans="1:27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</row>
    <row r="576" spans="1:27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</row>
    <row r="577" spans="1:27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</row>
    <row r="578" spans="1:27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</row>
    <row r="579" spans="1:27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</row>
    <row r="580" spans="1:27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</row>
    <row r="581" spans="1:27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</row>
    <row r="582" spans="1:27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</row>
    <row r="583" spans="1:27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</row>
    <row r="584" spans="1:27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</row>
    <row r="585" spans="1:27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</row>
    <row r="586" spans="1:27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</row>
    <row r="587" spans="1:27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</row>
    <row r="588" spans="1:27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</row>
    <row r="589" spans="1:27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</row>
    <row r="590" spans="1:27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</row>
    <row r="591" spans="1:27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</row>
    <row r="592" spans="1:27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</row>
    <row r="593" spans="1:27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</row>
    <row r="594" spans="1:27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</row>
    <row r="595" spans="1:27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</row>
    <row r="596" spans="1:27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</row>
    <row r="597" spans="1:27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</row>
    <row r="598" spans="1:27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</row>
    <row r="599" spans="1:27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</row>
    <row r="600" spans="1:27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</row>
    <row r="601" spans="1:27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</row>
    <row r="602" spans="1:27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</row>
    <row r="603" spans="1:27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</row>
    <row r="604" spans="1:27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</row>
    <row r="605" spans="1:27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</row>
    <row r="606" spans="1:27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</row>
    <row r="607" spans="1:27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</row>
    <row r="608" spans="1:27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</row>
    <row r="609" spans="1:27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</row>
    <row r="610" spans="1:27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</row>
    <row r="611" spans="1:27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</row>
    <row r="612" spans="1:27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</row>
    <row r="613" spans="1:27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</row>
    <row r="614" spans="1:27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</row>
    <row r="615" spans="1:27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</row>
    <row r="616" spans="1:27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</row>
    <row r="617" spans="1:27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</row>
    <row r="618" spans="1:27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</row>
    <row r="619" spans="1:27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</row>
    <row r="620" spans="1:27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</row>
    <row r="621" spans="1:27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</row>
    <row r="622" spans="1:27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</row>
    <row r="623" spans="1:27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</row>
    <row r="624" spans="1:27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</row>
    <row r="625" spans="1:27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</row>
    <row r="626" spans="1:27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</row>
    <row r="627" spans="1:27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</row>
    <row r="628" spans="1:27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</row>
    <row r="629" spans="1:27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</row>
    <row r="630" spans="1:27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</row>
    <row r="631" spans="1:27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</row>
    <row r="632" spans="1:27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</row>
    <row r="633" spans="1:27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</row>
    <row r="634" spans="1:27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</row>
    <row r="635" spans="1:27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</row>
    <row r="636" spans="1:27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</row>
    <row r="637" spans="1:27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</row>
    <row r="638" spans="1:27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</row>
    <row r="639" spans="1:27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</row>
    <row r="640" spans="1:27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</row>
    <row r="641" spans="1:27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</row>
    <row r="642" spans="1:27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</row>
    <row r="643" spans="1:27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</row>
    <row r="644" spans="1:27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</row>
    <row r="645" spans="1:27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</row>
    <row r="646" spans="1:27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</row>
    <row r="647" spans="1:27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</row>
    <row r="648" spans="1:27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</row>
    <row r="649" spans="1:27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</row>
    <row r="650" spans="1:27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</row>
    <row r="651" spans="1:27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</row>
    <row r="652" spans="1:27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</row>
    <row r="653" spans="1:27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</row>
    <row r="654" spans="1:27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</row>
    <row r="655" spans="1:27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</row>
    <row r="656" spans="1:27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</row>
    <row r="657" spans="1:27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</row>
    <row r="658" spans="1:27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</row>
    <row r="659" spans="1:27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</row>
    <row r="660" spans="1:27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</row>
    <row r="661" spans="1:27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</row>
    <row r="662" spans="1:27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</row>
    <row r="663" spans="1:27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</row>
    <row r="664" spans="1:27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</row>
    <row r="665" spans="1:27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</row>
    <row r="666" spans="1:27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</row>
    <row r="667" spans="1:27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</row>
    <row r="668" spans="1:27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</row>
    <row r="669" spans="1:27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</row>
    <row r="670" spans="1:27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</row>
    <row r="671" spans="1:27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</row>
    <row r="672" spans="1:27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</row>
    <row r="673" spans="1:27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</row>
    <row r="674" spans="1:27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</row>
    <row r="675" spans="1:27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</row>
    <row r="676" spans="1:27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</row>
    <row r="677" spans="1:27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</row>
    <row r="678" spans="1:27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</row>
    <row r="679" spans="1:27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</row>
    <row r="680" spans="1:27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</row>
    <row r="681" spans="1:27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</row>
    <row r="682" spans="1:27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</row>
    <row r="683" spans="1:27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</row>
    <row r="684" spans="1:27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</row>
    <row r="685" spans="1:27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</row>
    <row r="686" spans="1:27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</row>
    <row r="687" spans="1:27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</row>
    <row r="688" spans="1:27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</row>
    <row r="689" spans="1:27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</row>
    <row r="690" spans="1:27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</row>
    <row r="691" spans="1:27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</row>
    <row r="692" spans="1:27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</row>
    <row r="693" spans="1:27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</row>
    <row r="694" spans="1:27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</row>
    <row r="695" spans="1:27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</row>
    <row r="696" spans="1:27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</row>
    <row r="697" spans="1:27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</row>
    <row r="698" spans="1:27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</row>
    <row r="699" spans="1:27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</row>
    <row r="700" spans="1:27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</row>
    <row r="701" spans="1:27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</row>
    <row r="702" spans="1:27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</row>
    <row r="703" spans="1:27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</row>
    <row r="704" spans="1:27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</row>
    <row r="705" spans="1:27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</row>
    <row r="706" spans="1:27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</row>
    <row r="707" spans="1:27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</row>
    <row r="708" spans="1:27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</row>
    <row r="709" spans="1:27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</row>
    <row r="710" spans="1:27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</row>
    <row r="711" spans="1:27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</row>
    <row r="712" spans="1:27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</row>
    <row r="713" spans="1:27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</row>
    <row r="714" spans="1:27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</row>
    <row r="715" spans="1:27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</row>
    <row r="716" spans="1:27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</row>
    <row r="717" spans="1:27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</row>
    <row r="718" spans="1:27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</row>
    <row r="719" spans="1:27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</row>
    <row r="720" spans="1:27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</row>
    <row r="721" spans="1:27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</row>
    <row r="722" spans="1:27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</row>
    <row r="723" spans="1:27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</row>
    <row r="724" spans="1:27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</row>
    <row r="725" spans="1:27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</row>
    <row r="726" spans="1:27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</row>
    <row r="727" spans="1:27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</row>
    <row r="728" spans="1:27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</row>
    <row r="729" spans="1:27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</row>
    <row r="730" spans="1:27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</row>
    <row r="731" spans="1:27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</row>
    <row r="732" spans="1:27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</row>
    <row r="733" spans="1:27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</row>
    <row r="734" spans="1:27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</row>
    <row r="735" spans="1:27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</row>
    <row r="736" spans="1:27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</row>
    <row r="737" spans="1:27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</row>
    <row r="738" spans="1:27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</row>
    <row r="739" spans="1:27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</row>
    <row r="740" spans="1:27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</row>
    <row r="741" spans="1:27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</row>
    <row r="742" spans="1:27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</row>
    <row r="743" spans="1:27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</row>
    <row r="744" spans="1:27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</row>
    <row r="745" spans="1:27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</row>
    <row r="746" spans="1:27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</row>
    <row r="747" spans="1:27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</row>
    <row r="748" spans="1:27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</row>
    <row r="749" spans="1:27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</row>
    <row r="750" spans="1:27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</row>
    <row r="751" spans="1:27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</row>
    <row r="752" spans="1:27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</row>
    <row r="753" spans="1:27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</row>
    <row r="754" spans="1:27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</row>
    <row r="755" spans="1:27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</row>
    <row r="756" spans="1:27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</row>
    <row r="757" spans="1:27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</row>
    <row r="758" spans="1:27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</row>
    <row r="759" spans="1:27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</row>
    <row r="760" spans="1:27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</row>
    <row r="761" spans="1:27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</row>
    <row r="762" spans="1:27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</row>
    <row r="763" spans="1:27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</row>
    <row r="764" spans="1:27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</row>
    <row r="765" spans="1:27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</row>
    <row r="766" spans="1:27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</row>
    <row r="767" spans="1:27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</row>
    <row r="768" spans="1:27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</row>
    <row r="769" spans="1:27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</row>
    <row r="770" spans="1:27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</row>
    <row r="771" spans="1:27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</row>
    <row r="772" spans="1:27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</row>
    <row r="773" spans="1:27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</row>
    <row r="774" spans="1:27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</row>
    <row r="775" spans="1:27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</row>
    <row r="776" spans="1:27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</row>
    <row r="777" spans="1:27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</row>
    <row r="778" spans="1:27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</row>
    <row r="779" spans="1:27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</row>
    <row r="780" spans="1:27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</row>
    <row r="781" spans="1:27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</row>
    <row r="782" spans="1:27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</row>
    <row r="783" spans="1:27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</row>
    <row r="784" spans="1:27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</row>
    <row r="785" spans="1:27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</row>
    <row r="786" spans="1:27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</row>
    <row r="787" spans="1:27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</row>
    <row r="788" spans="1:27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</row>
    <row r="789" spans="1:27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</row>
    <row r="790" spans="1:27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</row>
    <row r="791" spans="1:27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</row>
    <row r="792" spans="1:27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</row>
    <row r="793" spans="1:27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</row>
    <row r="794" spans="1:27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</row>
    <row r="795" spans="1:27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</row>
    <row r="796" spans="1:27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</row>
    <row r="797" spans="1:27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</row>
    <row r="798" spans="1:27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</row>
    <row r="799" spans="1:27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</row>
    <row r="800" spans="1:27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</row>
    <row r="801" spans="1:27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</row>
    <row r="802" spans="1:27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</row>
    <row r="803" spans="1:27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</row>
    <row r="804" spans="1:27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</row>
    <row r="805" spans="1:27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</row>
    <row r="806" spans="1:27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</row>
    <row r="807" spans="1:27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</row>
    <row r="808" spans="1:27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</row>
    <row r="809" spans="1:27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</row>
    <row r="810" spans="1:27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</row>
    <row r="811" spans="1:27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</row>
    <row r="812" spans="1:27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</row>
    <row r="813" spans="1:27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</row>
    <row r="814" spans="1:27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</row>
    <row r="815" spans="1:27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</row>
    <row r="816" spans="1:27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</row>
    <row r="817" spans="1:27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</row>
    <row r="818" spans="1:27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</row>
    <row r="819" spans="1:27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</row>
    <row r="820" spans="1:27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</row>
    <row r="821" spans="1:27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</row>
    <row r="822" spans="1:27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</row>
    <row r="823" spans="1:27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</row>
    <row r="824" spans="1:27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</row>
    <row r="825" spans="1:27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</row>
    <row r="826" spans="1:27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</row>
    <row r="827" spans="1:27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</row>
    <row r="828" spans="1:27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</row>
    <row r="829" spans="1:27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</row>
    <row r="830" spans="1:27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</row>
    <row r="831" spans="1:27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</row>
    <row r="832" spans="1:27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</row>
    <row r="833" spans="1:27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</row>
    <row r="834" spans="1:27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</row>
    <row r="835" spans="1:27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</row>
    <row r="836" spans="1:27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</row>
    <row r="837" spans="1:27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</row>
    <row r="838" spans="1:27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</row>
    <row r="839" spans="1:27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</row>
    <row r="840" spans="1:27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</row>
    <row r="841" spans="1:27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</row>
    <row r="842" spans="1:27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</row>
    <row r="843" spans="1:27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</row>
    <row r="844" spans="1:27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</row>
    <row r="845" spans="1:27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</row>
    <row r="846" spans="1:27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</row>
    <row r="847" spans="1:27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</row>
    <row r="848" spans="1:27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</row>
    <row r="849" spans="1:27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</row>
    <row r="850" spans="1:27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</row>
    <row r="851" spans="1:27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</row>
    <row r="852" spans="1:27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</row>
    <row r="853" spans="1:27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</row>
    <row r="854" spans="1:27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</row>
    <row r="855" spans="1:27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</row>
    <row r="856" spans="1:27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</row>
    <row r="857" spans="1:27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</row>
    <row r="858" spans="1:27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</row>
    <row r="859" spans="1:27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</row>
    <row r="860" spans="1:27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</row>
    <row r="861" spans="1:27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</row>
    <row r="862" spans="1:27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</row>
    <row r="863" spans="1:27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</row>
    <row r="864" spans="1:27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</row>
    <row r="865" spans="1:27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</row>
    <row r="866" spans="1:27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</row>
    <row r="867" spans="1:27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</row>
    <row r="868" spans="1:27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</row>
    <row r="869" spans="1:27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</row>
    <row r="870" spans="1:27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</row>
    <row r="871" spans="1:27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</row>
    <row r="872" spans="1:27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</row>
    <row r="873" spans="1:27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</row>
    <row r="874" spans="1:27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</row>
    <row r="875" spans="1:27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</row>
    <row r="876" spans="1:27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</row>
    <row r="877" spans="1:27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</row>
    <row r="878" spans="1:27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</row>
    <row r="879" spans="1:27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</row>
    <row r="880" spans="1:27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</row>
    <row r="881" spans="1:27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</row>
    <row r="882" spans="1:27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</row>
    <row r="883" spans="1:27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</row>
    <row r="884" spans="1:27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</row>
    <row r="885" spans="1:27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</row>
    <row r="886" spans="1:27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</row>
    <row r="887" spans="1:27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</row>
    <row r="888" spans="1:27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</row>
    <row r="889" spans="1:27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</row>
    <row r="890" spans="1:27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</row>
    <row r="891" spans="1:27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</row>
    <row r="892" spans="1:27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</row>
    <row r="893" spans="1:27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</row>
    <row r="894" spans="1:27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</row>
    <row r="895" spans="1:27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</row>
    <row r="896" spans="1:27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</row>
    <row r="897" spans="1:27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</row>
    <row r="898" spans="1:27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</row>
    <row r="899" spans="1:27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</row>
    <row r="900" spans="1:27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</row>
    <row r="901" spans="1:27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</row>
    <row r="902" spans="1:27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</row>
    <row r="903" spans="1:27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</row>
    <row r="904" spans="1:27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</row>
    <row r="905" spans="1:27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</row>
    <row r="906" spans="1:27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</row>
    <row r="907" spans="1:27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</row>
    <row r="908" spans="1:27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</row>
    <row r="909" spans="1:27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</row>
    <row r="910" spans="1:27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</row>
    <row r="911" spans="1:27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</row>
    <row r="912" spans="1:27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</row>
    <row r="913" spans="1:27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</row>
    <row r="914" spans="1:27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</row>
    <row r="915" spans="1:27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</row>
    <row r="916" spans="1:27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</row>
    <row r="917" spans="1:27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</row>
    <row r="918" spans="1:27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</row>
    <row r="919" spans="1:27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</row>
    <row r="920" spans="1:27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</row>
    <row r="921" spans="1:27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</row>
    <row r="922" spans="1:27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</row>
    <row r="923" spans="1:27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</row>
    <row r="924" spans="1:27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</row>
    <row r="925" spans="1:27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</row>
    <row r="926" spans="1:27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</row>
    <row r="927" spans="1:27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</row>
    <row r="928" spans="1:27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</row>
    <row r="929" spans="1:27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</row>
    <row r="930" spans="1:27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</row>
    <row r="931" spans="1:27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</row>
    <row r="932" spans="1:27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</row>
    <row r="933" spans="1:27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</row>
    <row r="934" spans="1:27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</row>
    <row r="935" spans="1:27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</row>
    <row r="936" spans="1:27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</row>
    <row r="937" spans="1:27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</row>
    <row r="938" spans="1:27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</row>
    <row r="939" spans="1:27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</row>
    <row r="940" spans="1:27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</row>
    <row r="941" spans="1:27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</row>
    <row r="942" spans="1:27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</row>
    <row r="943" spans="1:27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</row>
    <row r="944" spans="1:27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</row>
    <row r="945" spans="1:27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</row>
    <row r="946" spans="1:27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</row>
    <row r="947" spans="1:27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</row>
    <row r="948" spans="1:27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</row>
    <row r="949" spans="1:27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</row>
    <row r="950" spans="1:27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</row>
    <row r="951" spans="1:27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</row>
    <row r="952" spans="1:27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</row>
    <row r="953" spans="1:27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</row>
    <row r="954" spans="1:27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</row>
    <row r="955" spans="1:27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</row>
    <row r="956" spans="1:27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</row>
    <row r="957" spans="1:27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</row>
    <row r="958" spans="1:27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</row>
    <row r="959" spans="1:27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</row>
    <row r="960" spans="1:27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</row>
    <row r="961" spans="1:27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</row>
    <row r="962" spans="1:27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</row>
    <row r="963" spans="1:27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</row>
    <row r="964" spans="1:27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</row>
    <row r="965" spans="1:27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</row>
    <row r="966" spans="1:27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</row>
    <row r="967" spans="1:27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</row>
    <row r="968" spans="1:27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</row>
    <row r="969" spans="1:27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</row>
    <row r="970" spans="1:27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</row>
    <row r="971" spans="1:27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</row>
    <row r="972" spans="1:27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</row>
    <row r="973" spans="1:27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</row>
    <row r="974" spans="1:27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</row>
    <row r="975" spans="1:27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</row>
    <row r="976" spans="1:27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</row>
    <row r="977" spans="1:27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</row>
    <row r="978" spans="1:27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</row>
    <row r="979" spans="1:27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</row>
    <row r="980" spans="1:27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</row>
    <row r="981" spans="1:27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</row>
    <row r="982" spans="1:27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</row>
    <row r="983" spans="1:27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</row>
    <row r="984" spans="1:27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</row>
    <row r="985" spans="1:27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</row>
    <row r="986" spans="1:27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</row>
    <row r="987" spans="1:27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</row>
    <row r="988" spans="1:27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</row>
    <row r="989" spans="1:27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</row>
    <row r="990" spans="1:27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</row>
    <row r="991" spans="1:27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</row>
    <row r="992" spans="1:27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</row>
    <row r="993" spans="1:27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</row>
    <row r="994" spans="1:27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</row>
    <row r="995" spans="1:27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</row>
    <row r="996" spans="1:27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</row>
    <row r="997" spans="1:27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</row>
    <row r="998" spans="1:27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</row>
    <row r="999" spans="1:27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</row>
    <row r="1000" spans="1:27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</row>
    <row r="1001" spans="1:27" x14ac:dyDescent="0.2">
      <c r="A1001" s="20"/>
      <c r="B1001" s="20"/>
      <c r="C1001" s="20"/>
      <c r="D1001" s="20"/>
      <c r="E1001" s="20"/>
      <c r="F1001" s="20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N7"/>
  <sheetViews>
    <sheetView workbookViewId="0">
      <selection activeCell="H10" sqref="H10"/>
    </sheetView>
  </sheetViews>
  <sheetFormatPr defaultColWidth="12.5703125" defaultRowHeight="15.75" customHeight="1" x14ac:dyDescent="0.2"/>
  <sheetData>
    <row r="1" spans="1:14" x14ac:dyDescent="0.2">
      <c r="A1" s="35" t="s">
        <v>352</v>
      </c>
      <c r="B1" s="35" t="s">
        <v>353</v>
      </c>
      <c r="C1" s="35" t="s">
        <v>354</v>
      </c>
      <c r="D1" s="35" t="s">
        <v>355</v>
      </c>
      <c r="E1" s="36" t="s">
        <v>356</v>
      </c>
      <c r="F1" s="35" t="s">
        <v>357</v>
      </c>
      <c r="G1" s="35" t="s">
        <v>358</v>
      </c>
      <c r="H1" s="35" t="s">
        <v>359</v>
      </c>
      <c r="I1" s="35" t="s">
        <v>360</v>
      </c>
      <c r="J1" s="35" t="s">
        <v>361</v>
      </c>
      <c r="K1" s="35" t="s">
        <v>362</v>
      </c>
      <c r="L1" s="35" t="s">
        <v>363</v>
      </c>
      <c r="M1" s="35" t="s">
        <v>364</v>
      </c>
      <c r="N1" s="35" t="s">
        <v>365</v>
      </c>
    </row>
    <row r="2" spans="1:14" x14ac:dyDescent="0.2">
      <c r="A2" s="21" t="s">
        <v>307</v>
      </c>
      <c r="B2" s="21">
        <v>8</v>
      </c>
      <c r="C2" s="21">
        <v>8</v>
      </c>
      <c r="D2" s="21">
        <v>100</v>
      </c>
      <c r="E2" s="21">
        <v>1.5</v>
      </c>
      <c r="F2" s="21" t="s">
        <v>308</v>
      </c>
      <c r="G2" s="21">
        <v>80</v>
      </c>
      <c r="H2" s="21">
        <v>100</v>
      </c>
      <c r="I2" s="21">
        <v>100</v>
      </c>
      <c r="J2" s="21">
        <v>80</v>
      </c>
      <c r="K2" s="21">
        <v>80</v>
      </c>
      <c r="L2" s="21">
        <v>100</v>
      </c>
      <c r="M2" s="21">
        <v>80</v>
      </c>
      <c r="N2" s="21">
        <v>100</v>
      </c>
    </row>
    <row r="3" spans="1:14" x14ac:dyDescent="0.2">
      <c r="A3" s="21" t="s">
        <v>309</v>
      </c>
      <c r="B3" s="21">
        <v>9</v>
      </c>
      <c r="C3" s="21">
        <v>6</v>
      </c>
      <c r="D3" s="21">
        <v>100</v>
      </c>
      <c r="E3" s="21">
        <v>0.8</v>
      </c>
      <c r="F3" s="21" t="s">
        <v>310</v>
      </c>
      <c r="G3" s="21">
        <v>100</v>
      </c>
      <c r="H3" s="21">
        <v>80</v>
      </c>
      <c r="I3" s="21">
        <v>80</v>
      </c>
      <c r="J3" s="21">
        <v>80</v>
      </c>
      <c r="K3" s="21">
        <v>100</v>
      </c>
      <c r="L3" s="21">
        <v>60</v>
      </c>
      <c r="M3" s="21">
        <v>100</v>
      </c>
      <c r="N3" s="21">
        <v>80</v>
      </c>
    </row>
    <row r="4" spans="1:14" x14ac:dyDescent="0.2">
      <c r="A4" s="21" t="s">
        <v>311</v>
      </c>
      <c r="B4" s="21">
        <v>14</v>
      </c>
      <c r="C4" s="21">
        <v>10</v>
      </c>
      <c r="D4" s="21">
        <v>120</v>
      </c>
      <c r="E4" s="21">
        <v>0</v>
      </c>
      <c r="F4" s="21" t="s">
        <v>310</v>
      </c>
      <c r="G4" s="21">
        <v>0</v>
      </c>
      <c r="H4" s="21">
        <v>0</v>
      </c>
      <c r="I4" s="21">
        <v>0</v>
      </c>
      <c r="J4" s="21">
        <v>0</v>
      </c>
      <c r="K4" s="21">
        <v>120</v>
      </c>
      <c r="L4" s="21">
        <v>120</v>
      </c>
      <c r="M4" s="21">
        <v>0</v>
      </c>
      <c r="N4" s="21">
        <v>0</v>
      </c>
    </row>
    <row r="5" spans="1:14" x14ac:dyDescent="0.2">
      <c r="A5" s="21" t="s">
        <v>312</v>
      </c>
      <c r="B5" s="21">
        <v>5</v>
      </c>
      <c r="C5" s="21">
        <v>5</v>
      </c>
      <c r="D5" s="21">
        <v>70</v>
      </c>
      <c r="E5" s="21">
        <v>0</v>
      </c>
      <c r="F5" s="21" t="s">
        <v>310</v>
      </c>
      <c r="G5" s="21">
        <v>100</v>
      </c>
      <c r="H5" s="21">
        <v>100</v>
      </c>
      <c r="I5" s="21">
        <v>100</v>
      </c>
      <c r="J5" s="21">
        <v>0</v>
      </c>
      <c r="K5" s="21">
        <v>0</v>
      </c>
      <c r="L5" s="21">
        <v>0</v>
      </c>
      <c r="M5" s="21">
        <v>120</v>
      </c>
      <c r="N5" s="21">
        <v>120</v>
      </c>
    </row>
    <row r="6" spans="1:14" x14ac:dyDescent="0.2">
      <c r="A6" s="21" t="s">
        <v>313</v>
      </c>
      <c r="B6" s="21">
        <v>12</v>
      </c>
      <c r="C6" s="21">
        <v>12</v>
      </c>
      <c r="D6" s="21">
        <v>120</v>
      </c>
      <c r="E6" s="21">
        <v>0.8</v>
      </c>
      <c r="F6" s="21" t="s">
        <v>308</v>
      </c>
      <c r="G6" s="21">
        <v>50</v>
      </c>
      <c r="H6" s="21">
        <v>40</v>
      </c>
      <c r="I6" s="21">
        <v>40</v>
      </c>
      <c r="J6" s="21">
        <v>50</v>
      </c>
      <c r="K6" s="21">
        <v>60</v>
      </c>
      <c r="L6" s="21">
        <v>100</v>
      </c>
      <c r="M6" s="21">
        <v>40</v>
      </c>
      <c r="N6" s="21">
        <v>70</v>
      </c>
    </row>
    <row r="7" spans="1:14" x14ac:dyDescent="0.2">
      <c r="A7" s="21" t="s">
        <v>314</v>
      </c>
      <c r="B7" s="21">
        <v>10</v>
      </c>
      <c r="C7" s="21">
        <v>15</v>
      </c>
      <c r="D7" s="21">
        <v>120</v>
      </c>
      <c r="E7" s="21">
        <v>1</v>
      </c>
      <c r="F7" s="21" t="s">
        <v>308</v>
      </c>
      <c r="G7" s="21">
        <v>100</v>
      </c>
      <c r="H7" s="21">
        <v>50</v>
      </c>
      <c r="I7" s="21">
        <v>50</v>
      </c>
      <c r="J7" s="21">
        <v>50</v>
      </c>
      <c r="K7" s="21">
        <v>100</v>
      </c>
      <c r="L7" s="21">
        <v>80</v>
      </c>
      <c r="M7" s="21">
        <v>80</v>
      </c>
      <c r="N7" s="21">
        <v>50</v>
      </c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TradableItem</vt:lpstr>
      <vt:lpstr>ItemShape</vt:lpstr>
      <vt:lpstr>Facility</vt:lpstr>
      <vt:lpstr>ShipWeapon</vt:lpstr>
      <vt:lpstr>ShipWeaponSpecialEffect</vt:lpstr>
      <vt:lpstr>EquipmentWeapon</vt:lpstr>
      <vt:lpstr>EquipmentShield</vt:lpstr>
      <vt:lpstr>EquipmentAssistant</vt:lpstr>
      <vt:lpstr>Race</vt:lpstr>
      <vt:lpstr>Language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조준영</dc:creator>
  <cp:lastModifiedBy>준영 조</cp:lastModifiedBy>
  <dcterms:created xsi:type="dcterms:W3CDTF">2025-04-17T03:27:12Z</dcterms:created>
  <dcterms:modified xsi:type="dcterms:W3CDTF">2025-04-25T07:28:48Z</dcterms:modified>
</cp:coreProperties>
</file>