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Лидия\Desktop\Лидия\Практика в НСПК\"/>
    </mc:Choice>
  </mc:AlternateContent>
  <xr:revisionPtr revIDLastSave="0" documentId="13_ncr:1_{20B30308-7737-43FE-A1F8-80F019F54BB5}" xr6:coauthVersionLast="47" xr6:coauthVersionMax="47" xr10:uidLastSave="{00000000-0000-0000-0000-000000000000}"/>
  <bookViews>
    <workbookView xWindow="-108" yWindow="-108" windowWidth="23256" windowHeight="14016" xr2:uid="{E34A26CE-1E3B-4B9B-B0F2-A59B7AB83BD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9" i="1" l="1"/>
  <c r="L59" i="1"/>
  <c r="K59" i="1"/>
  <c r="J59" i="1"/>
  <c r="I59" i="1"/>
  <c r="H59" i="1"/>
  <c r="G59" i="1"/>
  <c r="F59" i="1"/>
  <c r="E59" i="1"/>
  <c r="D59" i="1"/>
  <c r="C59" i="1"/>
  <c r="B59" i="1"/>
  <c r="M44" i="1"/>
  <c r="M66" i="1" s="1"/>
  <c r="L44" i="1"/>
  <c r="K44" i="1"/>
  <c r="J44" i="1"/>
  <c r="I44" i="1"/>
  <c r="H44" i="1"/>
  <c r="G44" i="1"/>
  <c r="G66" i="1" s="1"/>
  <c r="F44" i="1"/>
  <c r="F66" i="1" s="1"/>
  <c r="E44" i="1"/>
  <c r="E66" i="1" s="1"/>
  <c r="D44" i="1"/>
  <c r="D66" i="1" s="1"/>
  <c r="C44" i="1"/>
  <c r="C66" i="1" s="1"/>
  <c r="B44" i="1"/>
  <c r="B66" i="1" s="1"/>
  <c r="M29" i="1"/>
  <c r="L29" i="1"/>
  <c r="K29" i="1"/>
  <c r="J29" i="1"/>
  <c r="I29" i="1"/>
  <c r="H29" i="1"/>
  <c r="G29" i="1"/>
  <c r="F29" i="1"/>
  <c r="E29" i="1"/>
  <c r="D29" i="1"/>
  <c r="C29" i="1"/>
  <c r="B29" i="1"/>
  <c r="M14" i="1"/>
  <c r="L14" i="1"/>
  <c r="K14" i="1"/>
  <c r="J14" i="1"/>
  <c r="I14" i="1"/>
  <c r="H14" i="1"/>
  <c r="G14" i="1"/>
  <c r="F14" i="1"/>
  <c r="E14" i="1"/>
  <c r="D14" i="1"/>
  <c r="C14" i="1"/>
  <c r="B14" i="1"/>
  <c r="L66" i="1" l="1"/>
  <c r="K66" i="1"/>
  <c r="J66" i="1"/>
  <c r="I66" i="1"/>
  <c r="H66" i="1"/>
</calcChain>
</file>

<file path=xl/sharedStrings.xml><?xml version="1.0" encoding="utf-8"?>
<sst xmlns="http://schemas.openxmlformats.org/spreadsheetml/2006/main" count="81" uniqueCount="19">
  <si>
    <t>Текст DeepSeek</t>
  </si>
  <si>
    <t>Отклонение от среднего количества слов</t>
  </si>
  <si>
    <t>Средняя длина слов</t>
  </si>
  <si>
    <t>Среднее количество слов в предложении</t>
  </si>
  <si>
    <t>Плотность '\n' (число переходов/число слов текста)</t>
  </si>
  <si>
    <t>Степень нейтральности текста</t>
  </si>
  <si>
    <t>Степень связности предложений</t>
  </si>
  <si>
    <t>Наличие подозрительных слов</t>
  </si>
  <si>
    <t>Среднее значение</t>
  </si>
  <si>
    <t>Текст GigaChat</t>
  </si>
  <si>
    <t>Текст ChatCPT 4.0</t>
  </si>
  <si>
    <t>Человеческий текст</t>
  </si>
  <si>
    <t>Средние значения по текстам ИИ</t>
  </si>
  <si>
    <t>Плотность "—" в тексте</t>
  </si>
  <si>
    <t>Плотность "" в тексте</t>
  </si>
  <si>
    <t>Плотность "()" в тексте</t>
  </si>
  <si>
    <t>Плотность "/" в тексте</t>
  </si>
  <si>
    <t>Плотность ":" в тексте</t>
  </si>
  <si>
    <t>Средние значения по оригинальным текстам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</si>
</sst>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 applyAlignment="1">
      <alignment vertical="center"/>
    </xf>
    <xf numFmtId="2" fontId="3" fillId="0" borderId="0" xfId="0" applyNumberFormat="1" applyFont="1" applyAlignment="1">
      <alignment horizontal="right" vertical="center"/>
    </xf>
    <xf numFmtId="0" fontId="1" fillId="3" borderId="0" xfId="0" applyFont="1" applyFill="1"/>
    <xf numFmtId="2" fontId="0" fillId="3" borderId="0" xfId="0" applyNumberFormat="1" applyFill="1"/>
    <xf numFmtId="2" fontId="0" fillId="0" borderId="0" xfId="0" applyNumberFormat="1" applyAlignment="1">
      <alignment horizontal="right" vertical="center"/>
    </xf>
    <xf numFmtId="0" fontId="0" fillId="4" borderId="0" xfId="0" applyFill="1"/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0" borderId="0" xfId="0" applyNumberFormat="1" applyAlignment="1">
      <alignment vertical="center"/>
    </xf>
    <xf numFmtId="164" fontId="0" fillId="0" borderId="0" xfId="0" applyNumberFormat="1"/>
    <xf numFmtId="164" fontId="0" fillId="5" borderId="0" xfId="0" applyNumberFormat="1" applyFill="1" applyAlignment="1">
      <alignment vertical="center"/>
    </xf>
    <xf numFmtId="164" fontId="0" fillId="5" borderId="0" xfId="0" applyNumberFormat="1" applyFill="1"/>
    <xf numFmtId="164" fontId="0" fillId="3" borderId="0" xfId="0" applyNumberFormat="1" applyFill="1"/>
    <xf numFmtId="164" fontId="4" fillId="0" borderId="0" xfId="0" applyNumberFormat="1" applyFont="1" applyAlignment="1">
      <alignment vertical="center"/>
    </xf>
    <xf numFmtId="164" fontId="0" fillId="3" borderId="1" xfId="0" applyNumberFormat="1" applyFill="1" applyBorder="1"/>
    <xf numFmtId="2" fontId="0" fillId="3" borderId="1" xfId="0" applyNumberFormat="1" applyFill="1" applyBorder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4D800-C68C-4933-889E-8C6BD12FD6E9}">
  <dimension ref="A2:M72"/>
  <sheetViews>
    <sheetView tabSelected="1" topLeftCell="A41" zoomScale="70" zoomScaleNormal="70" workbookViewId="0">
      <selection activeCell="H73" sqref="H73"/>
    </sheetView>
  </sheetViews>
  <sheetFormatPr defaultRowHeight="14.4" x14ac:dyDescent="0.3"/>
  <cols>
    <col min="1" max="13" width="22.44140625" customWidth="1"/>
  </cols>
  <sheetData>
    <row r="2" spans="1:13" ht="18" x14ac:dyDescent="0.3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ht="14.4" customHeight="1" x14ac:dyDescent="0.3"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13</v>
      </c>
      <c r="I3" s="17" t="s">
        <v>14</v>
      </c>
      <c r="J3" s="17" t="s">
        <v>15</v>
      </c>
      <c r="K3" s="17" t="s">
        <v>16</v>
      </c>
      <c r="L3" s="17" t="s">
        <v>17</v>
      </c>
      <c r="M3" s="17" t="s">
        <v>7</v>
      </c>
    </row>
    <row r="4" spans="1:13" x14ac:dyDescent="0.3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ht="15.6" x14ac:dyDescent="0.3">
      <c r="B5" s="1">
        <v>3.4255031779522001</v>
      </c>
      <c r="C5" s="1">
        <v>7.67088607594936</v>
      </c>
      <c r="D5" s="2">
        <v>9.9473684210526301</v>
      </c>
      <c r="E5" s="1">
        <v>0.105820105820105</v>
      </c>
      <c r="F5" s="1">
        <v>0.18079346418380701</v>
      </c>
      <c r="G5" s="1">
        <v>0.93846727638608796</v>
      </c>
      <c r="H5" s="9">
        <v>4.7619047619047603E-2</v>
      </c>
      <c r="I5" s="9">
        <v>0</v>
      </c>
      <c r="J5" s="10">
        <v>5.2910052910052898E-3</v>
      </c>
      <c r="K5" s="10">
        <v>5.2910052910052898E-3</v>
      </c>
      <c r="L5" s="10">
        <v>1.05820105820105E-2</v>
      </c>
      <c r="M5">
        <v>0</v>
      </c>
    </row>
    <row r="6" spans="1:13" ht="15.6" x14ac:dyDescent="0.3">
      <c r="B6" s="1">
        <v>3.5300492400320702</v>
      </c>
      <c r="C6" s="1">
        <v>7.3574660633484097</v>
      </c>
      <c r="D6" s="2">
        <v>11.130434782608599</v>
      </c>
      <c r="E6" s="1">
        <v>8.203125E-2</v>
      </c>
      <c r="F6" s="1">
        <v>0.17821472883224401</v>
      </c>
      <c r="G6" s="1">
        <v>0.93059625273401003</v>
      </c>
      <c r="H6" s="9">
        <v>4.296875E-2</v>
      </c>
      <c r="I6" s="9">
        <v>1.5625E-2</v>
      </c>
      <c r="J6" s="10">
        <v>3.515625E-2</v>
      </c>
      <c r="K6" s="10">
        <v>0</v>
      </c>
      <c r="L6" s="10">
        <v>1.953125E-2</v>
      </c>
      <c r="M6">
        <v>0</v>
      </c>
    </row>
    <row r="7" spans="1:13" ht="15.6" x14ac:dyDescent="0.3">
      <c r="B7" s="1">
        <v>3.0724582991474398</v>
      </c>
      <c r="C7" s="1">
        <v>7.8149606299212602</v>
      </c>
      <c r="D7" s="2">
        <v>15.4</v>
      </c>
      <c r="E7" s="1">
        <v>5.5194805194805102E-2</v>
      </c>
      <c r="F7" s="1">
        <v>0.179496705532073</v>
      </c>
      <c r="G7" s="1">
        <v>0.98863601057152894</v>
      </c>
      <c r="H7" s="9">
        <v>5.1948051948051903E-2</v>
      </c>
      <c r="I7" s="9">
        <v>6.4935064935064896E-3</v>
      </c>
      <c r="J7" s="10">
        <v>1.6233766233766201E-2</v>
      </c>
      <c r="K7" s="10">
        <v>0</v>
      </c>
      <c r="L7" s="10">
        <v>0</v>
      </c>
      <c r="M7">
        <v>0</v>
      </c>
    </row>
    <row r="8" spans="1:13" ht="15.6" x14ac:dyDescent="0.3">
      <c r="B8" s="1">
        <v>3.89711431702997</v>
      </c>
      <c r="C8" s="1">
        <v>7.9621621621621603</v>
      </c>
      <c r="D8" s="2">
        <v>14.25</v>
      </c>
      <c r="E8" s="1">
        <v>7.4561403508771898E-2</v>
      </c>
      <c r="F8" s="1">
        <v>0.180245161056518</v>
      </c>
      <c r="G8" s="1">
        <v>0.99684483607609997</v>
      </c>
      <c r="H8" s="9">
        <v>4.8245614035087703E-2</v>
      </c>
      <c r="I8" s="9">
        <v>3.94736842105263E-2</v>
      </c>
      <c r="J8" s="10">
        <v>4.3859649122806998E-3</v>
      </c>
      <c r="K8" s="10">
        <v>0</v>
      </c>
      <c r="L8" s="10">
        <v>4.3859649122806998E-3</v>
      </c>
      <c r="M8">
        <v>0</v>
      </c>
    </row>
    <row r="9" spans="1:13" ht="15.6" x14ac:dyDescent="0.3">
      <c r="B9" s="1">
        <v>4.7196071190327498</v>
      </c>
      <c r="C9" s="1">
        <v>7.7256097560975601</v>
      </c>
      <c r="D9" s="2">
        <v>11.0555555555555</v>
      </c>
      <c r="E9" s="1">
        <v>0.10050251256281401</v>
      </c>
      <c r="F9" s="1">
        <v>0.22515982389450001</v>
      </c>
      <c r="G9" s="1">
        <v>0.98918763679616595</v>
      </c>
      <c r="H9" s="9">
        <v>6.0301507537688398E-2</v>
      </c>
      <c r="I9" s="9">
        <v>2.5125628140703501E-2</v>
      </c>
      <c r="J9" s="10">
        <v>2.01005025125628E-2</v>
      </c>
      <c r="K9" s="10">
        <v>0</v>
      </c>
      <c r="L9" s="10">
        <v>1.00502512562814E-2</v>
      </c>
      <c r="M9">
        <v>0</v>
      </c>
    </row>
    <row r="10" spans="1:13" ht="15.6" x14ac:dyDescent="0.3">
      <c r="B10" s="1">
        <v>3.5347301658946</v>
      </c>
      <c r="C10" s="1">
        <v>9.0796460176991101</v>
      </c>
      <c r="D10" s="2">
        <v>12.5</v>
      </c>
      <c r="E10" s="1">
        <v>0.14399999999999999</v>
      </c>
      <c r="F10" s="1">
        <v>0.24841129779815599</v>
      </c>
      <c r="G10" s="1">
        <v>0.96196126986501895</v>
      </c>
      <c r="H10" s="9">
        <v>0</v>
      </c>
      <c r="I10" s="9">
        <v>1.6E-2</v>
      </c>
      <c r="J10" s="10">
        <v>0</v>
      </c>
      <c r="K10" s="10">
        <v>0</v>
      </c>
      <c r="L10" s="10">
        <v>3.2000000000000001E-2</v>
      </c>
      <c r="M10">
        <v>0</v>
      </c>
    </row>
    <row r="11" spans="1:13" ht="15.6" x14ac:dyDescent="0.3">
      <c r="B11" s="1">
        <v>5.6786365951913904</v>
      </c>
      <c r="C11" s="1">
        <v>7.5390625</v>
      </c>
      <c r="D11" s="2">
        <v>17.4444444444444</v>
      </c>
      <c r="E11" s="1">
        <v>6.3694267515923497E-2</v>
      </c>
      <c r="F11" s="1">
        <v>0.18034255504608099</v>
      </c>
      <c r="G11" s="1">
        <v>0.99349416047334604</v>
      </c>
      <c r="H11" s="9">
        <v>3.8216560509554097E-2</v>
      </c>
      <c r="I11" s="9">
        <v>6.3694267515923501E-3</v>
      </c>
      <c r="J11" s="10">
        <v>3.8216560509554097E-2</v>
      </c>
      <c r="K11" s="10">
        <v>0</v>
      </c>
      <c r="L11" s="10">
        <v>6.3694267515923501E-3</v>
      </c>
      <c r="M11">
        <v>0</v>
      </c>
    </row>
    <row r="12" spans="1:13" ht="15.6" x14ac:dyDescent="0.3">
      <c r="B12" s="1">
        <v>4.8698619647332402</v>
      </c>
      <c r="C12" s="1">
        <v>7.8089887640449396</v>
      </c>
      <c r="D12" s="2">
        <v>13.8666666666666</v>
      </c>
      <c r="E12" s="1">
        <v>8.1730769230769204E-2</v>
      </c>
      <c r="F12" s="1">
        <v>0.179632723331451</v>
      </c>
      <c r="G12" s="1">
        <v>0.96294459274836897</v>
      </c>
      <c r="H12" s="9">
        <v>5.2884615384615301E-2</v>
      </c>
      <c r="I12" s="9">
        <v>4.8076923076923002E-3</v>
      </c>
      <c r="J12" s="10">
        <v>4.3269230769230699E-2</v>
      </c>
      <c r="K12" s="10">
        <v>0</v>
      </c>
      <c r="L12" s="10">
        <v>9.6153846153846107E-3</v>
      </c>
      <c r="M12">
        <v>0</v>
      </c>
    </row>
    <row r="13" spans="1:13" ht="15.6" x14ac:dyDescent="0.3">
      <c r="B13" s="1">
        <v>3.6176649927819402</v>
      </c>
      <c r="C13" s="1">
        <v>8.3486842105263097</v>
      </c>
      <c r="D13" s="2">
        <v>9.75</v>
      </c>
      <c r="E13" s="1">
        <v>0.117948717948717</v>
      </c>
      <c r="F13" s="1">
        <v>0.17966705560684201</v>
      </c>
      <c r="G13" s="1">
        <v>0.91282248261727705</v>
      </c>
      <c r="H13" s="9">
        <v>5.6410256410256397E-2</v>
      </c>
      <c r="I13" s="9">
        <v>1.0256410256410199E-2</v>
      </c>
      <c r="J13" s="10">
        <v>1.53846153846153E-2</v>
      </c>
      <c r="K13" s="10">
        <v>0</v>
      </c>
      <c r="L13" s="10">
        <v>1.53846153846153E-2</v>
      </c>
      <c r="M13">
        <v>0</v>
      </c>
    </row>
    <row r="14" spans="1:13" x14ac:dyDescent="0.3">
      <c r="A14" s="3" t="s">
        <v>8</v>
      </c>
      <c r="B14" s="4">
        <f>AVERAGE(B5:B13)</f>
        <v>4.038402874643956</v>
      </c>
      <c r="C14" s="4">
        <f t="shared" ref="C14:E14" si="0">AVERAGE(C5:C13)</f>
        <v>7.9230517977499018</v>
      </c>
      <c r="D14" s="4">
        <f t="shared" si="0"/>
        <v>12.816052207814192</v>
      </c>
      <c r="E14" s="4">
        <f t="shared" si="0"/>
        <v>9.1720425753545068E-2</v>
      </c>
      <c r="F14" s="4">
        <f>(F5+F6+F7+F8+F9+F10*0.5+F11+F12+F13)/8</f>
        <v>0.20096973329782425</v>
      </c>
      <c r="G14" s="4">
        <f>AVERAGE(G5:G13)</f>
        <v>0.96388383536310029</v>
      </c>
      <c r="H14" s="13">
        <f>AVERAGE(H5:H13)</f>
        <v>4.4288267049366815E-2</v>
      </c>
      <c r="I14" s="13">
        <f>AVERAGE(I5:I13)</f>
        <v>1.3794594240047904E-2</v>
      </c>
      <c r="J14" s="13">
        <f t="shared" ref="J14:M14" si="1">AVERAGE(J5:J13)</f>
        <v>1.978198840144612E-2</v>
      </c>
      <c r="K14" s="13">
        <f t="shared" si="1"/>
        <v>5.8788947677836556E-4</v>
      </c>
      <c r="L14" s="13">
        <f t="shared" si="1"/>
        <v>1.1990989278018319E-2</v>
      </c>
      <c r="M14" s="4">
        <f t="shared" si="1"/>
        <v>0</v>
      </c>
    </row>
    <row r="17" spans="1:13" ht="18" x14ac:dyDescent="0.35">
      <c r="B17" s="20" t="s">
        <v>9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</row>
    <row r="18" spans="1:13" ht="14.4" customHeight="1" x14ac:dyDescent="0.3">
      <c r="B18" s="17" t="s">
        <v>1</v>
      </c>
      <c r="C18" s="17" t="s">
        <v>2</v>
      </c>
      <c r="D18" s="17" t="s">
        <v>3</v>
      </c>
      <c r="E18" s="17" t="s">
        <v>4</v>
      </c>
      <c r="F18" s="17" t="s">
        <v>5</v>
      </c>
      <c r="G18" s="17" t="s">
        <v>6</v>
      </c>
      <c r="H18" s="17" t="s">
        <v>13</v>
      </c>
      <c r="I18" s="17" t="s">
        <v>14</v>
      </c>
      <c r="J18" s="17" t="s">
        <v>15</v>
      </c>
      <c r="K18" s="17" t="s">
        <v>16</v>
      </c>
      <c r="L18" s="17" t="s">
        <v>17</v>
      </c>
      <c r="M18" s="17" t="s">
        <v>7</v>
      </c>
    </row>
    <row r="19" spans="1:13" x14ac:dyDescent="0.3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3" x14ac:dyDescent="0.3">
      <c r="B20" s="1">
        <v>7.5595425571571004</v>
      </c>
      <c r="C20" s="1">
        <v>8.1722488038277508</v>
      </c>
      <c r="D20" s="1">
        <v>17.178571428571399</v>
      </c>
      <c r="E20" s="1">
        <v>4.1580041580041499E-2</v>
      </c>
      <c r="F20" s="1">
        <v>0.17896527051925601</v>
      </c>
      <c r="G20" s="1">
        <v>0.94326541078863302</v>
      </c>
      <c r="H20" s="9">
        <v>2.07900207900207E-3</v>
      </c>
      <c r="I20" s="14">
        <v>6.2370062370062304E-3</v>
      </c>
      <c r="J20" s="10">
        <v>4.1580041580041504E-3</v>
      </c>
      <c r="K20" s="10">
        <v>2.07900207900207E-3</v>
      </c>
      <c r="L20" s="10">
        <v>1.8711018711018702E-2</v>
      </c>
      <c r="M20">
        <v>0</v>
      </c>
    </row>
    <row r="21" spans="1:13" x14ac:dyDescent="0.3">
      <c r="B21" s="1">
        <v>6.8806085077920196</v>
      </c>
      <c r="C21" s="1">
        <v>8.2276785714285694</v>
      </c>
      <c r="D21" s="1">
        <v>15.96875</v>
      </c>
      <c r="E21" s="1">
        <v>4.8923679060665297E-2</v>
      </c>
      <c r="F21" s="1">
        <v>0.16444587707519501</v>
      </c>
      <c r="G21" s="1">
        <v>0.88713783398270596</v>
      </c>
      <c r="H21" s="9">
        <v>3.9138943248532201E-3</v>
      </c>
      <c r="I21" s="14">
        <v>1.95694716242661E-3</v>
      </c>
      <c r="J21" s="10">
        <v>5.8708414872798396E-3</v>
      </c>
      <c r="K21" s="10">
        <v>0</v>
      </c>
      <c r="L21" s="10">
        <v>1.3698630136986301E-2</v>
      </c>
      <c r="M21">
        <v>3</v>
      </c>
    </row>
    <row r="22" spans="1:13" x14ac:dyDescent="0.3">
      <c r="B22" s="1">
        <v>8.4613001365038407</v>
      </c>
      <c r="C22" s="1">
        <v>9.2493368700265197</v>
      </c>
      <c r="D22" s="1">
        <v>17.920000000000002</v>
      </c>
      <c r="E22" s="1">
        <v>4.9107142857142801E-2</v>
      </c>
      <c r="F22" s="1">
        <v>0.18098062276840199</v>
      </c>
      <c r="G22" s="1">
        <v>0.93249996658414602</v>
      </c>
      <c r="H22" s="9">
        <v>1.1160714285714199E-2</v>
      </c>
      <c r="I22" s="14">
        <v>2.2321428571428501E-3</v>
      </c>
      <c r="J22" s="10">
        <v>4.4642857142857097E-3</v>
      </c>
      <c r="K22" s="10">
        <v>0</v>
      </c>
      <c r="L22" s="10">
        <v>6.6964285714285702E-3</v>
      </c>
      <c r="M22">
        <v>1</v>
      </c>
    </row>
    <row r="23" spans="1:13" x14ac:dyDescent="0.3">
      <c r="B23" s="1">
        <v>6.4012049905320803</v>
      </c>
      <c r="C23" s="1">
        <v>8.1636904761904692</v>
      </c>
      <c r="D23" s="1">
        <v>17.260869565217298</v>
      </c>
      <c r="E23" s="1">
        <v>5.2896725440806001E-2</v>
      </c>
      <c r="F23" s="1">
        <v>0.24851059913635201</v>
      </c>
      <c r="G23" s="1">
        <v>0.911003645170818</v>
      </c>
      <c r="H23" s="9">
        <v>1.25944584382871E-2</v>
      </c>
      <c r="I23" s="14">
        <v>1.00755667506297E-2</v>
      </c>
      <c r="J23" s="10">
        <v>7.5566750629722903E-3</v>
      </c>
      <c r="K23" s="10">
        <v>0</v>
      </c>
      <c r="L23" s="10">
        <v>2.5188916876574301E-2</v>
      </c>
      <c r="M23">
        <v>2</v>
      </c>
    </row>
    <row r="24" spans="1:13" x14ac:dyDescent="0.3">
      <c r="B24" s="1">
        <v>7.7646457650654499</v>
      </c>
      <c r="C24" s="1">
        <v>8.4756335282650994</v>
      </c>
      <c r="D24" s="1">
        <v>12.5531914893617</v>
      </c>
      <c r="E24" s="1">
        <v>7.9661016949152494E-2</v>
      </c>
      <c r="F24" s="1">
        <v>0.21892447471618601</v>
      </c>
      <c r="G24" s="1">
        <v>0.85518879236896395</v>
      </c>
      <c r="H24" s="9">
        <v>0</v>
      </c>
      <c r="I24" s="14">
        <v>3.3898305084745701E-3</v>
      </c>
      <c r="J24" s="10">
        <v>1.6949152542372801E-3</v>
      </c>
      <c r="K24" s="10">
        <v>0</v>
      </c>
      <c r="L24" s="10">
        <v>1.6949152542372801E-2</v>
      </c>
      <c r="M24">
        <v>4</v>
      </c>
    </row>
    <row r="25" spans="1:13" x14ac:dyDescent="0.3">
      <c r="B25" s="1">
        <v>5.6976326444830798</v>
      </c>
      <c r="C25" s="1">
        <v>9.4466666666666601</v>
      </c>
      <c r="D25" s="1">
        <v>13.192307692307599</v>
      </c>
      <c r="E25" s="1">
        <v>7.5801749271137003E-2</v>
      </c>
      <c r="F25" s="1">
        <v>0.24875169992446899</v>
      </c>
      <c r="G25" s="1">
        <v>0.98702030658721895</v>
      </c>
      <c r="H25" s="9">
        <v>5.83090379008746E-3</v>
      </c>
      <c r="I25" s="14">
        <v>0</v>
      </c>
      <c r="J25" s="10">
        <v>0</v>
      </c>
      <c r="K25" s="10">
        <v>0</v>
      </c>
      <c r="L25" s="10">
        <v>2.04081632653061E-2</v>
      </c>
      <c r="M25">
        <v>1</v>
      </c>
    </row>
    <row r="26" spans="1:13" x14ac:dyDescent="0.3">
      <c r="B26" s="1">
        <v>6.1691647530277498</v>
      </c>
      <c r="C26" s="1">
        <v>8.4124999999999996</v>
      </c>
      <c r="D26" s="1">
        <v>16.9375</v>
      </c>
      <c r="E26" s="1">
        <v>5.9040590405904002E-2</v>
      </c>
      <c r="F26" s="1">
        <v>0.181223213672637</v>
      </c>
      <c r="G26" s="1">
        <v>0.98860993385314899</v>
      </c>
      <c r="H26" s="9">
        <v>3.6900369003690001E-3</v>
      </c>
      <c r="I26" s="14">
        <v>7.3800738007380002E-3</v>
      </c>
      <c r="J26" s="10">
        <v>3.6900369003690001E-3</v>
      </c>
      <c r="K26" s="10">
        <v>0</v>
      </c>
      <c r="L26" s="10">
        <v>3.6900369003690002E-2</v>
      </c>
      <c r="M26">
        <v>3</v>
      </c>
    </row>
    <row r="27" spans="1:13" x14ac:dyDescent="0.3">
      <c r="B27" s="1">
        <v>7.3159787934610003</v>
      </c>
      <c r="C27" s="1">
        <v>8.6306620209059197</v>
      </c>
      <c r="D27" s="1">
        <v>17.052631578947299</v>
      </c>
      <c r="E27" s="1">
        <v>5.2469135802469098E-2</v>
      </c>
      <c r="F27" s="1">
        <v>0.18500065803527799</v>
      </c>
      <c r="G27" s="1">
        <v>0.97225329611036504</v>
      </c>
      <c r="H27" s="9">
        <v>9.2592592592592501E-3</v>
      </c>
      <c r="I27" s="14">
        <v>9.2592592592592501E-3</v>
      </c>
      <c r="J27" s="10">
        <v>0</v>
      </c>
      <c r="K27" s="10">
        <v>0</v>
      </c>
      <c r="L27" s="10">
        <v>2.4691358024691301E-2</v>
      </c>
      <c r="M27">
        <v>1</v>
      </c>
    </row>
    <row r="28" spans="1:13" x14ac:dyDescent="0.3">
      <c r="B28" s="1">
        <v>5.8523015221856003</v>
      </c>
      <c r="C28" s="1">
        <v>9.3117408906882595</v>
      </c>
      <c r="D28" s="1">
        <v>13.523809523809501</v>
      </c>
      <c r="E28" s="1">
        <v>7.3943661971830901E-2</v>
      </c>
      <c r="F28" s="1">
        <v>0.248476266860961</v>
      </c>
      <c r="G28" s="1">
        <v>0.947921663150191</v>
      </c>
      <c r="H28" s="9">
        <v>0</v>
      </c>
      <c r="I28" s="14">
        <v>3.5211267605633799E-3</v>
      </c>
      <c r="J28" s="10">
        <v>0</v>
      </c>
      <c r="K28" s="10">
        <v>1.0563380281690101E-2</v>
      </c>
      <c r="L28" s="10">
        <v>2.8169014084507001E-2</v>
      </c>
      <c r="M28">
        <v>1</v>
      </c>
    </row>
    <row r="29" spans="1:13" x14ac:dyDescent="0.3">
      <c r="A29" s="3" t="s">
        <v>8</v>
      </c>
      <c r="B29" s="4">
        <f>AVERAGE(B20:B28)</f>
        <v>6.9002644078008792</v>
      </c>
      <c r="C29" s="4">
        <f t="shared" ref="C29:E29" si="2">AVERAGE(C20:C28)</f>
        <v>8.6766842031110265</v>
      </c>
      <c r="D29" s="4">
        <f t="shared" si="2"/>
        <v>15.731959030912755</v>
      </c>
      <c r="E29" s="4">
        <f t="shared" si="2"/>
        <v>5.9269304815461013E-2</v>
      </c>
      <c r="F29" s="4">
        <f>AVERAGE(F20:F28)</f>
        <v>0.20614207585652622</v>
      </c>
      <c r="G29" s="4">
        <f>AVERAGE(G20:G28)</f>
        <v>0.93610009428846574</v>
      </c>
      <c r="H29" s="13">
        <f>AVERAGE(H20:H28)</f>
        <v>5.3920298975080345E-3</v>
      </c>
      <c r="I29" s="13">
        <f>AVERAGE(I20:I28)</f>
        <v>4.894661481804511E-3</v>
      </c>
      <c r="J29" s="13">
        <f t="shared" ref="J29:M29" si="3">AVERAGE(J20:J28)</f>
        <v>3.0483065085720297E-3</v>
      </c>
      <c r="K29" s="13">
        <f t="shared" si="3"/>
        <v>1.404709151188019E-3</v>
      </c>
      <c r="L29" s="13">
        <f t="shared" si="3"/>
        <v>2.1268116801841673E-2</v>
      </c>
      <c r="M29" s="4">
        <f t="shared" si="3"/>
        <v>1.7777777777777777</v>
      </c>
    </row>
    <row r="32" spans="1:13" ht="18" x14ac:dyDescent="0.35">
      <c r="B32" s="20" t="s">
        <v>10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</row>
    <row r="33" spans="2:13" ht="14.4" customHeight="1" x14ac:dyDescent="0.3">
      <c r="B33" s="17" t="s">
        <v>1</v>
      </c>
      <c r="C33" s="17" t="s">
        <v>2</v>
      </c>
      <c r="D33" s="17" t="s">
        <v>3</v>
      </c>
      <c r="E33" s="17" t="s">
        <v>4</v>
      </c>
      <c r="F33" s="17" t="s">
        <v>5</v>
      </c>
      <c r="G33" s="17" t="s">
        <v>6</v>
      </c>
      <c r="H33" s="17" t="s">
        <v>13</v>
      </c>
      <c r="I33" s="17" t="s">
        <v>14</v>
      </c>
      <c r="J33" s="17" t="s">
        <v>15</v>
      </c>
      <c r="K33" s="17" t="s">
        <v>16</v>
      </c>
      <c r="L33" s="17" t="s">
        <v>17</v>
      </c>
      <c r="M33" s="17" t="s">
        <v>7</v>
      </c>
    </row>
    <row r="34" spans="2:13" x14ac:dyDescent="0.3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2:13" x14ac:dyDescent="0.3">
      <c r="B35" s="1">
        <v>8.8941877630123596</v>
      </c>
      <c r="C35" s="1">
        <v>7.6559139784946204</v>
      </c>
      <c r="D35" s="5">
        <v>16.8095238095238</v>
      </c>
      <c r="E35" s="5">
        <v>2.2662889518413599E-2</v>
      </c>
      <c r="F35" s="1">
        <v>0.43707525730133001</v>
      </c>
      <c r="G35" s="1">
        <v>0.92832555025815899</v>
      </c>
      <c r="H35" s="9">
        <v>2.2662889518413599E-2</v>
      </c>
      <c r="I35" s="9">
        <v>2.8328611898016999E-3</v>
      </c>
      <c r="J35" s="9">
        <v>8.4985835694051E-3</v>
      </c>
      <c r="K35" s="10">
        <v>0</v>
      </c>
      <c r="L35" s="10">
        <v>0</v>
      </c>
      <c r="M35">
        <v>2</v>
      </c>
    </row>
    <row r="36" spans="2:13" x14ac:dyDescent="0.3">
      <c r="B36" s="1">
        <v>3.8792897402603002</v>
      </c>
      <c r="C36" s="1">
        <v>7.89150943396226</v>
      </c>
      <c r="D36" s="5">
        <v>16.466666666666601</v>
      </c>
      <c r="E36" s="5">
        <v>5.6680161943319797E-2</v>
      </c>
      <c r="F36" s="1">
        <v>0.182433307170867</v>
      </c>
      <c r="G36" s="1">
        <v>0.97713619470596302</v>
      </c>
      <c r="H36" s="9">
        <v>0</v>
      </c>
      <c r="I36" s="9">
        <v>8.0971659919028306E-3</v>
      </c>
      <c r="J36" s="9">
        <v>4.0485829959514101E-3</v>
      </c>
      <c r="K36" s="10">
        <v>4.0485829959514101E-3</v>
      </c>
      <c r="L36" s="10">
        <v>4.8582995951416998E-2</v>
      </c>
      <c r="M36">
        <v>1</v>
      </c>
    </row>
    <row r="37" spans="2:13" x14ac:dyDescent="0.3">
      <c r="B37" s="1">
        <v>6.0199667773169603</v>
      </c>
      <c r="C37" s="1">
        <v>8.6082474226804102</v>
      </c>
      <c r="D37" s="5">
        <v>15.4</v>
      </c>
      <c r="E37" s="5">
        <v>3.4632034632034597E-2</v>
      </c>
      <c r="F37" s="1">
        <v>0.196474254131317</v>
      </c>
      <c r="G37" s="1">
        <v>0.82372509568397401</v>
      </c>
      <c r="H37" s="9">
        <v>4.3290043290043203E-3</v>
      </c>
      <c r="I37" s="9">
        <v>8.6580086580086493E-3</v>
      </c>
      <c r="J37" s="9">
        <v>4.3290043290043203E-3</v>
      </c>
      <c r="K37" s="10">
        <v>0</v>
      </c>
      <c r="L37" s="10">
        <v>2.1645021645021599E-2</v>
      </c>
      <c r="M37">
        <v>1</v>
      </c>
    </row>
    <row r="38" spans="2:13" x14ac:dyDescent="0.3">
      <c r="B38" s="1">
        <v>3.9044715339189802</v>
      </c>
      <c r="C38" s="1">
        <v>7.9029126213592198</v>
      </c>
      <c r="D38" s="5">
        <v>17.428571428571399</v>
      </c>
      <c r="E38" s="5">
        <v>2.86885245901639E-2</v>
      </c>
      <c r="F38" s="1">
        <v>0.20667004585266099</v>
      </c>
      <c r="G38" s="1">
        <v>0.97754247830464203</v>
      </c>
      <c r="H38" s="9">
        <v>0</v>
      </c>
      <c r="I38" s="9">
        <v>1.2295081967213101E-2</v>
      </c>
      <c r="J38" s="9">
        <v>0</v>
      </c>
      <c r="K38" s="10">
        <v>0</v>
      </c>
      <c r="L38" s="10">
        <v>1.63934426229508E-2</v>
      </c>
      <c r="M38">
        <v>2</v>
      </c>
    </row>
    <row r="39" spans="2:13" x14ac:dyDescent="0.3">
      <c r="B39" s="1">
        <v>4.9873439825221597</v>
      </c>
      <c r="C39" s="1">
        <v>7.6538461538461497</v>
      </c>
      <c r="D39" s="5">
        <v>17.079999999999998</v>
      </c>
      <c r="E39" s="5">
        <v>3.5128805620608897E-2</v>
      </c>
      <c r="F39" s="1">
        <v>5.0810754299163798E-2</v>
      </c>
      <c r="G39" s="1">
        <v>0.98479371021191198</v>
      </c>
      <c r="H39" s="9">
        <v>2.34192037470726E-3</v>
      </c>
      <c r="I39" s="9">
        <v>1.1709601873536301E-2</v>
      </c>
      <c r="J39" s="9">
        <v>0</v>
      </c>
      <c r="K39" s="10">
        <v>0</v>
      </c>
      <c r="L39" s="10">
        <v>2.5761124121779801E-2</v>
      </c>
      <c r="M39">
        <v>4</v>
      </c>
    </row>
    <row r="40" spans="2:13" x14ac:dyDescent="0.3">
      <c r="B40" s="1">
        <v>3.9191835884530799</v>
      </c>
      <c r="C40" s="1">
        <v>8.8597014925373099</v>
      </c>
      <c r="D40" s="5">
        <v>16</v>
      </c>
      <c r="E40" s="5">
        <v>6.25E-2</v>
      </c>
      <c r="F40" s="1">
        <v>0.18179696798324499</v>
      </c>
      <c r="G40" s="1">
        <v>0.97581946601470304</v>
      </c>
      <c r="H40" s="9">
        <v>0</v>
      </c>
      <c r="I40" s="9">
        <v>5.0000000000000001E-3</v>
      </c>
      <c r="J40" s="9">
        <v>2.5000000000000001E-3</v>
      </c>
      <c r="K40" s="10">
        <v>0</v>
      </c>
      <c r="L40" s="10">
        <v>4.4999999999999998E-2</v>
      </c>
      <c r="M40">
        <v>0</v>
      </c>
    </row>
    <row r="41" spans="2:13" x14ac:dyDescent="0.3">
      <c r="B41" s="1">
        <v>6.9661682437334198</v>
      </c>
      <c r="C41" s="1">
        <v>7.7638888888888804</v>
      </c>
      <c r="D41" s="5">
        <v>17.350000000000001</v>
      </c>
      <c r="E41" s="5">
        <v>3.1700288184438E-2</v>
      </c>
      <c r="F41" s="1">
        <v>0.18112283945083599</v>
      </c>
      <c r="G41" s="1">
        <v>0.92294976115226701</v>
      </c>
      <c r="H41" s="9">
        <v>8.6455331412103702E-3</v>
      </c>
      <c r="I41" s="9">
        <v>5.76368876080691E-3</v>
      </c>
      <c r="J41" s="9">
        <v>5.76368876080691E-3</v>
      </c>
      <c r="K41" s="10">
        <v>5.76368876080691E-3</v>
      </c>
      <c r="L41" s="10">
        <v>1.44092219020172E-2</v>
      </c>
      <c r="M41">
        <v>1</v>
      </c>
    </row>
    <row r="42" spans="2:13" x14ac:dyDescent="0.3">
      <c r="B42" s="1">
        <v>5.8529555650868303</v>
      </c>
      <c r="C42" s="1">
        <v>8.4930747922437604</v>
      </c>
      <c r="D42" s="5">
        <v>18.782608695652101</v>
      </c>
      <c r="E42" s="5">
        <v>5.0925925925925902E-2</v>
      </c>
      <c r="F42" s="1">
        <v>0.17743510007858199</v>
      </c>
      <c r="G42" s="1">
        <v>0.96409684419631902</v>
      </c>
      <c r="H42" s="9">
        <v>2.3148148148148099E-3</v>
      </c>
      <c r="I42" s="9">
        <v>6.9444444444444397E-3</v>
      </c>
      <c r="J42" s="9">
        <v>2.3148148148148099E-3</v>
      </c>
      <c r="K42" s="10">
        <v>0</v>
      </c>
      <c r="L42" s="10">
        <v>2.5462962962962899E-2</v>
      </c>
      <c r="M42">
        <v>2</v>
      </c>
    </row>
    <row r="43" spans="2:13" x14ac:dyDescent="0.3">
      <c r="B43" s="1">
        <v>5.1093309892680399</v>
      </c>
      <c r="C43" s="1">
        <v>8.2724550898203599</v>
      </c>
      <c r="D43" s="5">
        <v>21</v>
      </c>
      <c r="E43" s="5">
        <v>4.2606516290726801E-2</v>
      </c>
      <c r="F43" s="1">
        <v>0.50811326503753595</v>
      </c>
      <c r="G43" s="1">
        <v>0.92946193470723104</v>
      </c>
      <c r="H43" s="9">
        <v>0</v>
      </c>
      <c r="I43" s="9">
        <v>5.0125313283208E-3</v>
      </c>
      <c r="J43" s="9">
        <v>2.5062656641604E-3</v>
      </c>
      <c r="K43" s="10">
        <v>0</v>
      </c>
      <c r="L43" s="10">
        <v>4.01002506265664E-2</v>
      </c>
      <c r="M43">
        <v>0</v>
      </c>
    </row>
    <row r="44" spans="2:13" x14ac:dyDescent="0.3">
      <c r="B44" s="4">
        <f>AVERAGE(B35:B43)</f>
        <v>5.5036553537302355</v>
      </c>
      <c r="C44" s="4">
        <f t="shared" ref="C44:E44" si="4">AVERAGE(C35:C43)</f>
        <v>8.1223944304258833</v>
      </c>
      <c r="D44" s="4">
        <f t="shared" si="4"/>
        <v>17.368596733379324</v>
      </c>
      <c r="E44" s="4">
        <f t="shared" si="4"/>
        <v>4.0613905189514604E-2</v>
      </c>
      <c r="F44" s="4">
        <f>AVERAGE(F35:F43)</f>
        <v>0.23577019903394861</v>
      </c>
      <c r="G44" s="4">
        <f>AVERAGE(G35:G43)</f>
        <v>0.94265011502613005</v>
      </c>
      <c r="H44" s="13">
        <f>AVERAGE(H35:H43)</f>
        <v>4.4771291309055961E-3</v>
      </c>
      <c r="I44" s="13">
        <f>AVERAGE(I35:I43)</f>
        <v>7.368153801559414E-3</v>
      </c>
      <c r="J44" s="13">
        <f t="shared" ref="J44:M44" si="5">AVERAGE(J35:J43)</f>
        <v>3.3289933482381056E-3</v>
      </c>
      <c r="K44" s="13">
        <f t="shared" si="5"/>
        <v>1.090252417417591E-3</v>
      </c>
      <c r="L44" s="13">
        <f t="shared" si="5"/>
        <v>2.637277998141286E-2</v>
      </c>
      <c r="M44" s="4">
        <f t="shared" si="5"/>
        <v>1.4444444444444444</v>
      </c>
    </row>
    <row r="47" spans="2:13" ht="18" x14ac:dyDescent="0.35">
      <c r="B47" s="20" t="s">
        <v>11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2:13" ht="14.4" customHeight="1" x14ac:dyDescent="0.3">
      <c r="B48" s="17" t="s">
        <v>1</v>
      </c>
      <c r="C48" s="17" t="s">
        <v>2</v>
      </c>
      <c r="D48" s="17" t="s">
        <v>3</v>
      </c>
      <c r="E48" s="17" t="s">
        <v>4</v>
      </c>
      <c r="F48" s="17" t="s">
        <v>5</v>
      </c>
      <c r="G48" s="17" t="s">
        <v>6</v>
      </c>
      <c r="H48" s="17" t="s">
        <v>13</v>
      </c>
      <c r="I48" s="17" t="s">
        <v>14</v>
      </c>
      <c r="J48" s="17" t="s">
        <v>15</v>
      </c>
      <c r="K48" s="17" t="s">
        <v>16</v>
      </c>
      <c r="L48" s="17" t="s">
        <v>17</v>
      </c>
      <c r="M48" s="17" t="s">
        <v>7</v>
      </c>
    </row>
    <row r="49" spans="1:13" x14ac:dyDescent="0.3"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</row>
    <row r="50" spans="1:13" x14ac:dyDescent="0.3">
      <c r="B50" s="1">
        <v>9.7992606968118494</v>
      </c>
      <c r="C50" s="1">
        <v>7.4096774193548303</v>
      </c>
      <c r="D50" s="1">
        <v>26.785714285714199</v>
      </c>
      <c r="E50" s="1">
        <v>2.6666666666666599E-2</v>
      </c>
      <c r="F50" s="1">
        <v>0.24844521284103299</v>
      </c>
      <c r="G50" s="1">
        <v>0.87056570786696197</v>
      </c>
      <c r="H50" s="9">
        <v>1.3333333333333299E-2</v>
      </c>
      <c r="I50" s="9">
        <v>2.6666666666666601E-3</v>
      </c>
      <c r="J50" s="10">
        <v>8.0000000000000002E-3</v>
      </c>
      <c r="K50" s="10">
        <v>8.0000000000000002E-3</v>
      </c>
      <c r="L50" s="10">
        <v>0</v>
      </c>
      <c r="M50">
        <v>1</v>
      </c>
    </row>
    <row r="51" spans="1:13" x14ac:dyDescent="0.3">
      <c r="B51" s="1">
        <v>8.0836883071311494</v>
      </c>
      <c r="C51" s="1">
        <v>7.30845771144278</v>
      </c>
      <c r="D51" s="1">
        <v>16.586206896551701</v>
      </c>
      <c r="E51" s="1">
        <v>1.8711018711018702E-2</v>
      </c>
      <c r="F51" s="1">
        <v>0.174880385398864</v>
      </c>
      <c r="G51" s="1">
        <v>0.89654615601258603</v>
      </c>
      <c r="H51" s="9">
        <v>1.45530145530145E-2</v>
      </c>
      <c r="I51" s="9">
        <v>4.1580041580041504E-3</v>
      </c>
      <c r="J51" s="10">
        <v>1.24740124740124E-2</v>
      </c>
      <c r="K51" s="10">
        <v>2.07900207900207E-3</v>
      </c>
      <c r="L51" s="10">
        <v>2.07900207900207E-3</v>
      </c>
      <c r="M51">
        <v>0</v>
      </c>
    </row>
    <row r="52" spans="1:13" x14ac:dyDescent="0.3">
      <c r="B52" s="1">
        <v>7.84616638045651</v>
      </c>
      <c r="C52" s="1">
        <v>7.4664804469273696</v>
      </c>
      <c r="D52" s="1">
        <v>22.736842105263101</v>
      </c>
      <c r="E52" s="1">
        <v>2.5462962962962899E-2</v>
      </c>
      <c r="F52" s="1">
        <v>0.248528182506561</v>
      </c>
      <c r="G52" s="1">
        <v>0.99066539274321597</v>
      </c>
      <c r="H52" s="9">
        <v>1.38888888888888E-2</v>
      </c>
      <c r="I52" s="9">
        <v>6.9444444444444397E-3</v>
      </c>
      <c r="J52" s="10">
        <v>9.2592592592592501E-3</v>
      </c>
      <c r="K52" s="10">
        <v>0</v>
      </c>
      <c r="L52" s="10">
        <v>0</v>
      </c>
      <c r="M52">
        <v>3</v>
      </c>
    </row>
    <row r="53" spans="1:13" x14ac:dyDescent="0.3">
      <c r="B53" s="1">
        <v>15.06283137026</v>
      </c>
      <c r="C53" s="1">
        <v>7.7068493150684896</v>
      </c>
      <c r="D53" s="1">
        <v>29.3333333333333</v>
      </c>
      <c r="E53" s="1">
        <v>2.27272727272727E-2</v>
      </c>
      <c r="F53" s="1">
        <v>0.181540787220001</v>
      </c>
      <c r="G53" s="1">
        <v>0.893110564997186</v>
      </c>
      <c r="H53" s="9">
        <v>0</v>
      </c>
      <c r="I53" s="9">
        <v>0</v>
      </c>
      <c r="J53" s="10">
        <v>4.54545454545454E-3</v>
      </c>
      <c r="K53" s="10">
        <v>9.0909090909090905E-3</v>
      </c>
      <c r="L53" s="10">
        <v>0</v>
      </c>
      <c r="M53">
        <v>1</v>
      </c>
    </row>
    <row r="54" spans="1:13" x14ac:dyDescent="0.3">
      <c r="A54" s="6"/>
      <c r="B54" s="7">
        <v>14.7288820875865</v>
      </c>
      <c r="C54" s="7">
        <v>7.52</v>
      </c>
      <c r="D54" s="7">
        <v>20.64</v>
      </c>
      <c r="E54" s="7">
        <v>3.0803080308030799E-2</v>
      </c>
      <c r="F54" s="7">
        <v>0.18017953634261999</v>
      </c>
      <c r="G54" s="7">
        <v>0.94052108452433603</v>
      </c>
      <c r="H54" s="11">
        <v>4.40528634361233E-3</v>
      </c>
      <c r="I54" s="11">
        <v>1.3215859030837E-2</v>
      </c>
      <c r="J54" s="12">
        <v>0</v>
      </c>
      <c r="K54" s="12">
        <v>0</v>
      </c>
      <c r="L54" s="12">
        <v>0</v>
      </c>
      <c r="M54" s="8">
        <v>0</v>
      </c>
    </row>
    <row r="55" spans="1:13" x14ac:dyDescent="0.3">
      <c r="B55" s="1">
        <v>10.486257255133999</v>
      </c>
      <c r="C55" s="1">
        <v>8.4471365638766507</v>
      </c>
      <c r="D55" s="1">
        <v>20.074074074074002</v>
      </c>
      <c r="E55" s="1">
        <v>2.9520295202952001E-2</v>
      </c>
      <c r="F55" s="1">
        <v>0.196811318397521</v>
      </c>
      <c r="G55" s="1">
        <v>0.95140785666612404</v>
      </c>
      <c r="H55" s="9">
        <v>1.8450184501845001E-3</v>
      </c>
      <c r="I55" s="9">
        <v>5.5350553505535E-3</v>
      </c>
      <c r="J55" s="10">
        <v>7.3800738007380002E-3</v>
      </c>
      <c r="K55" s="10">
        <v>9.2250922509225092E-3</v>
      </c>
      <c r="L55" s="10">
        <v>0</v>
      </c>
      <c r="M55">
        <v>0</v>
      </c>
    </row>
    <row r="56" spans="1:13" x14ac:dyDescent="0.3">
      <c r="B56" s="7">
        <v>6.2382333681544404</v>
      </c>
      <c r="C56" s="7">
        <v>7.1989999999999998</v>
      </c>
      <c r="D56" s="7">
        <v>16.53</v>
      </c>
      <c r="E56" s="7">
        <v>4.2783625730994097E-2</v>
      </c>
      <c r="F56" s="7">
        <v>0.182607194900512</v>
      </c>
      <c r="G56" s="7">
        <v>0.99</v>
      </c>
      <c r="H56" s="11">
        <v>4.0650406504065002E-3</v>
      </c>
      <c r="I56" s="11">
        <v>4.0650406504065002E-3</v>
      </c>
      <c r="J56" s="12">
        <v>0</v>
      </c>
      <c r="K56" s="12">
        <v>0</v>
      </c>
      <c r="L56" s="12">
        <v>0</v>
      </c>
      <c r="M56" s="8">
        <v>0</v>
      </c>
    </row>
    <row r="57" spans="1:13" x14ac:dyDescent="0.3">
      <c r="B57" s="7">
        <v>5.1612799999999996</v>
      </c>
      <c r="C57" s="7">
        <v>8.0540000000000003</v>
      </c>
      <c r="D57" s="7">
        <v>18.16</v>
      </c>
      <c r="E57" s="7">
        <v>3.669E-2</v>
      </c>
      <c r="F57" s="7">
        <v>0.19498799999999999</v>
      </c>
      <c r="G57" s="7">
        <v>0.99966460000000001</v>
      </c>
      <c r="H57" s="11">
        <v>0</v>
      </c>
      <c r="I57" s="11">
        <v>9.1743119266054999E-3</v>
      </c>
      <c r="J57" s="12">
        <v>0</v>
      </c>
      <c r="K57" s="12">
        <v>0</v>
      </c>
      <c r="L57" s="12">
        <v>0</v>
      </c>
      <c r="M57" s="8">
        <v>0</v>
      </c>
    </row>
    <row r="58" spans="1:13" x14ac:dyDescent="0.3">
      <c r="B58" s="7">
        <v>8.9191000000000003</v>
      </c>
      <c r="C58" s="7">
        <v>7.9070999999999998</v>
      </c>
      <c r="D58" s="7">
        <v>24.141999999999999</v>
      </c>
      <c r="E58" s="7">
        <v>4.6511627906976702E-2</v>
      </c>
      <c r="F58" s="7">
        <v>0.18126755952835</v>
      </c>
      <c r="G58" s="7">
        <v>0.98390999999999995</v>
      </c>
      <c r="H58" s="11">
        <v>1.18343195266272E-2</v>
      </c>
      <c r="I58" s="11">
        <v>5.9171597633135998E-3</v>
      </c>
      <c r="J58" s="12">
        <v>0</v>
      </c>
      <c r="K58" s="12">
        <v>0</v>
      </c>
      <c r="L58" s="12">
        <v>5.9171597633135998E-3</v>
      </c>
      <c r="M58" s="8">
        <v>0</v>
      </c>
    </row>
    <row r="59" spans="1:13" x14ac:dyDescent="0.3">
      <c r="A59" s="3" t="s">
        <v>8</v>
      </c>
      <c r="B59" s="4">
        <f>(B50+B51+B52+B53*0.5+B54*0.5+B55+B56+B57+B58)/8</f>
        <v>8.928730342076399</v>
      </c>
      <c r="C59" s="4">
        <f t="shared" ref="C59:E59" si="6">AVERAGE(C50:C58)</f>
        <v>7.6687446062966798</v>
      </c>
      <c r="D59" s="4">
        <f t="shared" si="6"/>
        <v>21.665352299437366</v>
      </c>
      <c r="E59" s="4">
        <f t="shared" si="6"/>
        <v>3.1097394468541609E-2</v>
      </c>
      <c r="F59" s="4">
        <f>AVERAGE(F50:F58)</f>
        <v>0.19880535301505131</v>
      </c>
      <c r="G59" s="4">
        <f>AVERAGE(G50:G58)</f>
        <v>0.94626570697893464</v>
      </c>
      <c r="H59" s="13">
        <f>AVERAGE(H50:H58)</f>
        <v>7.1027668606741239E-3</v>
      </c>
      <c r="I59" s="13">
        <f>AVERAGE(I50:I58)</f>
        <v>5.7418379989812611E-3</v>
      </c>
      <c r="J59" s="13">
        <f t="shared" ref="J59:M59" si="7">AVERAGE(J50:J58)</f>
        <v>4.6287555643849095E-3</v>
      </c>
      <c r="K59" s="13">
        <f t="shared" si="7"/>
        <v>3.1550003800926299E-3</v>
      </c>
      <c r="L59" s="13">
        <f t="shared" si="7"/>
        <v>8.8846242692396332E-4</v>
      </c>
      <c r="M59" s="4">
        <f t="shared" si="7"/>
        <v>0.55555555555555558</v>
      </c>
    </row>
    <row r="63" spans="1:13" x14ac:dyDescent="0.3">
      <c r="B63" s="19" t="s">
        <v>12</v>
      </c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</row>
    <row r="64" spans="1:13" ht="14.4" customHeight="1" x14ac:dyDescent="0.3">
      <c r="B64" s="18" t="s">
        <v>1</v>
      </c>
      <c r="C64" s="18" t="s">
        <v>2</v>
      </c>
      <c r="D64" s="18" t="s">
        <v>3</v>
      </c>
      <c r="E64" s="18" t="s">
        <v>4</v>
      </c>
      <c r="F64" s="18" t="s">
        <v>5</v>
      </c>
      <c r="G64" s="18" t="s">
        <v>6</v>
      </c>
      <c r="H64" s="17" t="s">
        <v>13</v>
      </c>
      <c r="I64" s="17" t="s">
        <v>14</v>
      </c>
      <c r="J64" s="17" t="s">
        <v>15</v>
      </c>
      <c r="K64" s="17" t="s">
        <v>16</v>
      </c>
      <c r="L64" s="17" t="s">
        <v>17</v>
      </c>
      <c r="M64" s="18" t="s">
        <v>7</v>
      </c>
    </row>
    <row r="65" spans="2:13" x14ac:dyDescent="0.3">
      <c r="B65" s="18"/>
      <c r="C65" s="18"/>
      <c r="D65" s="18"/>
      <c r="E65" s="18"/>
      <c r="F65" s="18"/>
      <c r="G65" s="18"/>
      <c r="H65" s="17"/>
      <c r="I65" s="17"/>
      <c r="J65" s="17"/>
      <c r="K65" s="17"/>
      <c r="L65" s="17"/>
      <c r="M65" s="18"/>
    </row>
    <row r="66" spans="2:13" x14ac:dyDescent="0.3">
      <c r="B66" s="15">
        <f>AVERAGE(B44,B29,B14)</f>
        <v>5.4807742120583569</v>
      </c>
      <c r="C66" s="15">
        <f t="shared" ref="C66:M66" si="8">AVERAGE(C44,C29,C14)</f>
        <v>8.2407101437622696</v>
      </c>
      <c r="D66" s="15">
        <f t="shared" si="8"/>
        <v>15.305535990702092</v>
      </c>
      <c r="E66" s="15">
        <f t="shared" si="8"/>
        <v>6.3867878586173557E-2</v>
      </c>
      <c r="F66" s="15">
        <f t="shared" si="8"/>
        <v>0.21429400272943303</v>
      </c>
      <c r="G66" s="15">
        <f t="shared" si="8"/>
        <v>0.94754468155923199</v>
      </c>
      <c r="H66" s="15">
        <f t="shared" si="8"/>
        <v>1.8052475359260148E-2</v>
      </c>
      <c r="I66" s="15">
        <f t="shared" si="8"/>
        <v>8.6858031744706105E-3</v>
      </c>
      <c r="J66" s="15">
        <f t="shared" si="8"/>
        <v>8.7197627527520853E-3</v>
      </c>
      <c r="K66" s="15">
        <f t="shared" si="8"/>
        <v>1.0276170151279917E-3</v>
      </c>
      <c r="L66" s="15">
        <f t="shared" si="8"/>
        <v>1.9877295353757617E-2</v>
      </c>
      <c r="M66" s="15">
        <f t="shared" si="8"/>
        <v>1.0740740740740742</v>
      </c>
    </row>
    <row r="69" spans="2:13" x14ac:dyDescent="0.3">
      <c r="B69" s="19" t="s">
        <v>18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</row>
    <row r="70" spans="2:13" ht="14.4" customHeight="1" x14ac:dyDescent="0.3">
      <c r="B70" s="18" t="s">
        <v>1</v>
      </c>
      <c r="C70" s="18" t="s">
        <v>2</v>
      </c>
      <c r="D70" s="18" t="s">
        <v>3</v>
      </c>
      <c r="E70" s="18" t="s">
        <v>4</v>
      </c>
      <c r="F70" s="18" t="s">
        <v>5</v>
      </c>
      <c r="G70" s="18" t="s">
        <v>6</v>
      </c>
      <c r="H70" s="17" t="s">
        <v>13</v>
      </c>
      <c r="I70" s="17" t="s">
        <v>14</v>
      </c>
      <c r="J70" s="17" t="s">
        <v>15</v>
      </c>
      <c r="K70" s="17" t="s">
        <v>16</v>
      </c>
      <c r="L70" s="17" t="s">
        <v>17</v>
      </c>
      <c r="M70" s="18" t="s">
        <v>7</v>
      </c>
    </row>
    <row r="71" spans="2:13" x14ac:dyDescent="0.3">
      <c r="B71" s="18"/>
      <c r="C71" s="18"/>
      <c r="D71" s="18"/>
      <c r="E71" s="18"/>
      <c r="F71" s="18"/>
      <c r="G71" s="18"/>
      <c r="H71" s="17"/>
      <c r="I71" s="17"/>
      <c r="J71" s="17"/>
      <c r="K71" s="17"/>
      <c r="L71" s="17"/>
      <c r="M71" s="18"/>
    </row>
    <row r="72" spans="2:13" x14ac:dyDescent="0.3">
      <c r="B72" s="16">
        <v>8.928730342076399</v>
      </c>
      <c r="C72" s="16">
        <v>7.6687446062966798</v>
      </c>
      <c r="D72" s="16">
        <v>21.665352299437366</v>
      </c>
      <c r="E72" s="16">
        <v>3.1097394468541609E-2</v>
      </c>
      <c r="F72" s="16">
        <v>0.19880535301505131</v>
      </c>
      <c r="G72" s="16">
        <v>0.94626570697893464</v>
      </c>
      <c r="H72" s="15">
        <v>7.1027668606741239E-3</v>
      </c>
      <c r="I72" s="15">
        <v>5.7418379989812611E-3</v>
      </c>
      <c r="J72" s="15">
        <v>4.6287555643849095E-3</v>
      </c>
      <c r="K72" s="15">
        <v>3.1550003800926299E-3</v>
      </c>
      <c r="L72" s="15">
        <v>8.8846242692396332E-4</v>
      </c>
      <c r="M72" s="16">
        <v>0.55555555555555558</v>
      </c>
    </row>
  </sheetData>
  <mergeCells count="78">
    <mergeCell ref="B69:M69"/>
    <mergeCell ref="B70:B71"/>
    <mergeCell ref="C70:C71"/>
    <mergeCell ref="D70:D71"/>
    <mergeCell ref="E70:E71"/>
    <mergeCell ref="F70:F71"/>
    <mergeCell ref="G70:G71"/>
    <mergeCell ref="H70:H71"/>
    <mergeCell ref="I70:I71"/>
    <mergeCell ref="J70:J71"/>
    <mergeCell ref="K70:K71"/>
    <mergeCell ref="L70:L71"/>
    <mergeCell ref="M70:M71"/>
    <mergeCell ref="B2:M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M18:M19"/>
    <mergeCell ref="K3:K4"/>
    <mergeCell ref="L3:L4"/>
    <mergeCell ref="M3:M4"/>
    <mergeCell ref="B17:M17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K18:K19"/>
    <mergeCell ref="L18:L19"/>
    <mergeCell ref="B32:M32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M48:M49"/>
    <mergeCell ref="K33:K34"/>
    <mergeCell ref="L33:L34"/>
    <mergeCell ref="M33:M34"/>
    <mergeCell ref="B47:M47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K48:K49"/>
    <mergeCell ref="L48:L49"/>
    <mergeCell ref="K64:K65"/>
    <mergeCell ref="L64:L65"/>
    <mergeCell ref="M64:M65"/>
    <mergeCell ref="B63:M63"/>
    <mergeCell ref="B64:B65"/>
    <mergeCell ref="C64:C65"/>
    <mergeCell ref="D64:D65"/>
    <mergeCell ref="E64:E65"/>
    <mergeCell ref="F64:F65"/>
    <mergeCell ref="G64:G65"/>
    <mergeCell ref="H64:H65"/>
    <mergeCell ref="I64:I65"/>
    <mergeCell ref="J64:J6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Лидия Хмелева</dc:creator>
  <cp:lastModifiedBy>Лидия Хмелева</cp:lastModifiedBy>
  <dcterms:created xsi:type="dcterms:W3CDTF">2025-07-05T18:34:55Z</dcterms:created>
  <dcterms:modified xsi:type="dcterms:W3CDTF">2025-07-21T17:22:11Z</dcterms:modified>
</cp:coreProperties>
</file>