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ng\Documents\CBE 424\membrane\"/>
    </mc:Choice>
  </mc:AlternateContent>
  <xr:revisionPtr revIDLastSave="0" documentId="13_ncr:1_{BC00A403-410B-41C0-979C-E2DC5AF5BE7E}" xr6:coauthVersionLast="47" xr6:coauthVersionMax="47" xr10:uidLastSave="{00000000-0000-0000-0000-000000000000}"/>
  <bookViews>
    <workbookView xWindow="-108" yWindow="-108" windowWidth="23256" windowHeight="12576" xr2:uid="{7686320F-BC11-4BA4-A182-77EE66F35DB3}"/>
  </bookViews>
  <sheets>
    <sheet name="Task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7" i="1" l="1"/>
  <c r="AN3" i="1"/>
  <c r="AN4" i="1"/>
  <c r="AN5" i="1"/>
  <c r="AN6" i="1"/>
  <c r="AN2" i="1"/>
  <c r="W15" i="1"/>
  <c r="U2" i="1"/>
  <c r="U3" i="1"/>
  <c r="U4" i="1"/>
  <c r="U5" i="1"/>
  <c r="U6" i="1"/>
  <c r="U7" i="1"/>
</calcChain>
</file>

<file path=xl/sharedStrings.xml><?xml version="1.0" encoding="utf-8"?>
<sst xmlns="http://schemas.openxmlformats.org/spreadsheetml/2006/main" count="41" uniqueCount="29">
  <si>
    <t>feed P (psig)</t>
  </si>
  <si>
    <t>Feed Rot (mm)</t>
  </si>
  <si>
    <t>feed flow (sccm)</t>
  </si>
  <si>
    <t>Per. P (psig)</t>
  </si>
  <si>
    <t>Per. Rot (mm)</t>
  </si>
  <si>
    <t>Per. flow (sccm)</t>
  </si>
  <si>
    <t>Per. O2%</t>
  </si>
  <si>
    <t>ret. P (psig)</t>
  </si>
  <si>
    <t>ret. Rot</t>
  </si>
  <si>
    <t>ret. flow (sccm)</t>
  </si>
  <si>
    <t>ret. O2%</t>
  </si>
  <si>
    <t>ret. N2%</t>
  </si>
  <si>
    <t>P_feed (psia)</t>
  </si>
  <si>
    <t>P_per (psia)</t>
  </si>
  <si>
    <t>P_ret (psia)</t>
  </si>
  <si>
    <t>z_O2</t>
  </si>
  <si>
    <t>y_O2</t>
  </si>
  <si>
    <t>x_O2</t>
  </si>
  <si>
    <t>delta P</t>
  </si>
  <si>
    <t>Cp/14.7)^1/2*feed flow</t>
  </si>
  <si>
    <t>J_feed (mmol/s)</t>
  </si>
  <si>
    <t>J_per (mmol/s)</t>
  </si>
  <si>
    <t>J_ret(mmol/s)</t>
  </si>
  <si>
    <t>per+ret</t>
  </si>
  <si>
    <t>For 75 psig</t>
  </si>
  <si>
    <t>For 90 psig</t>
  </si>
  <si>
    <t>N2 (ret)</t>
  </si>
  <si>
    <t>s</t>
  </si>
  <si>
    <t>N2_recov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</si>
</sst>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3'!$J$2:$J$4</c:f>
              <c:numCache>
                <c:formatCode>General</c:formatCode>
                <c:ptCount val="3"/>
                <c:pt idx="0">
                  <c:v>750</c:v>
                </c:pt>
                <c:pt idx="1">
                  <c:v>500</c:v>
                </c:pt>
                <c:pt idx="2">
                  <c:v>100</c:v>
                </c:pt>
              </c:numCache>
            </c:numRef>
          </c:xVal>
          <c:yVal>
            <c:numRef>
              <c:f>'Task 3'!$M$2:$M$4</c:f>
              <c:numCache>
                <c:formatCode>General</c:formatCode>
                <c:ptCount val="3"/>
                <c:pt idx="0">
                  <c:v>91.2</c:v>
                </c:pt>
                <c:pt idx="1">
                  <c:v>89.8</c:v>
                </c:pt>
                <c:pt idx="2">
                  <c:v>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B-4F6B-AC40-67CF6647B6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3'!$J$5:$J$7</c:f>
              <c:numCache>
                <c:formatCode>General</c:formatCode>
                <c:ptCount val="3"/>
                <c:pt idx="0">
                  <c:v>925</c:v>
                </c:pt>
                <c:pt idx="1">
                  <c:v>500</c:v>
                </c:pt>
                <c:pt idx="2">
                  <c:v>125</c:v>
                </c:pt>
              </c:numCache>
            </c:numRef>
          </c:xVal>
          <c:yVal>
            <c:numRef>
              <c:f>'Task 3'!$M$5:$M$7</c:f>
              <c:numCache>
                <c:formatCode>General</c:formatCode>
                <c:ptCount val="3"/>
                <c:pt idx="0">
                  <c:v>92.7</c:v>
                </c:pt>
                <c:pt idx="1">
                  <c:v>89.5</c:v>
                </c:pt>
                <c:pt idx="2">
                  <c:v>86.4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B-4F6B-AC40-67CF6647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2271"/>
        <c:axId val="1643083519"/>
      </c:scatterChart>
      <c:valAx>
        <c:axId val="16439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83519"/>
        <c:crosses val="autoZero"/>
        <c:crossBetween val="midCat"/>
      </c:valAx>
      <c:valAx>
        <c:axId val="16430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6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499411</xdr:colOff>
      <xdr:row>11</xdr:row>
      <xdr:rowOff>9747</xdr:rowOff>
    </xdr:from>
    <xdr:to>
      <xdr:col>13</xdr:col>
      <xdr:colOff>84635</xdr:colOff>
      <xdr:row>24</xdr:row>
      <xdr:rowOff>104090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73678-0A97-4080-ADB6-1DBD83E0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B38D-451C-4D81-A99D-3D84480FF7D0}">
  <dimension ref="A1:AP15"/>
  <sheetViews>
    <sheetView tabSelected="1" zoomScale="70" workbookViewId="0">
      <selection activeCell="AN8" sqref="AN8"/>
    </sheetView>
  </sheetViews>
  <sheetFormatPr defaultColWidth="11.19921875" defaultRowHeight="15.6" x14ac:dyDescent="0.3"/>
  <cols>
    <col min="3" max="3" width="15.09765625" customWidth="1"/>
    <col min="10" max="10" width="16.296875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26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D1" t="s">
        <v>20</v>
      </c>
      <c r="AE1" t="s">
        <v>21</v>
      </c>
      <c r="AF1" t="s">
        <v>22</v>
      </c>
      <c r="AG1" t="s">
        <v>23</v>
      </c>
      <c r="AI1" t="s">
        <v>20</v>
      </c>
      <c r="AJ1" t="s">
        <v>21</v>
      </c>
      <c r="AK1" t="s">
        <v>22</v>
      </c>
      <c r="AL1" t="s">
        <v>23</v>
      </c>
      <c r="AN1" t="s">
        <v>28</v>
      </c>
    </row>
    <row r="2" spans="1:42" x14ac:dyDescent="0.3">
      <c r="A2">
        <v>68</v>
      </c>
      <c r="B2">
        <v>7.5</v>
      </c>
      <c r="C2">
        <v>2128.9176367495575</v>
      </c>
      <c r="D2">
        <v>0</v>
      </c>
      <c r="E2">
        <v>77.5</v>
      </c>
      <c r="F2">
        <v>3326.3276534902448</v>
      </c>
      <c r="G2">
        <v>24.9</v>
      </c>
      <c r="H2">
        <v>69</v>
      </c>
      <c r="I2">
        <v>15</v>
      </c>
      <c r="J2">
        <v>750</v>
      </c>
      <c r="K2">
        <v>8.8000000000000007</v>
      </c>
      <c r="L2" t="s">
        <v>24</v>
      </c>
      <c r="M2">
        <v>91.2</v>
      </c>
      <c r="N2">
        <v>82.7</v>
      </c>
      <c r="O2">
        <v>14.7</v>
      </c>
      <c r="P2">
        <v>83.7</v>
      </c>
      <c r="Q2">
        <v>0.215</v>
      </c>
      <c r="R2">
        <v>0.249</v>
      </c>
      <c r="S2">
        <v>8.8000000000000009E-2</v>
      </c>
      <c r="T2">
        <v>8.9127500000000008</v>
      </c>
      <c r="U2">
        <f>AK2/AI2</f>
        <v>0.17329232411567264</v>
      </c>
      <c r="X2">
        <v>5028.1371899439491</v>
      </c>
      <c r="Y2">
        <v>3.7411735044225818</v>
      </c>
      <c r="Z2">
        <v>2.4749461707516702</v>
      </c>
      <c r="AA2">
        <v>0.5580357142857143</v>
      </c>
      <c r="AB2">
        <v>3.0329818850373846</v>
      </c>
      <c r="AD2" s="2">
        <v>0.80435230345085518</v>
      </c>
      <c r="AE2">
        <v>0.61626159651716583</v>
      </c>
      <c r="AF2">
        <v>4.9107142857142863E-2</v>
      </c>
      <c r="AG2" s="3">
        <v>0.66536873937430874</v>
      </c>
      <c r="AI2" s="2">
        <v>2.9368212009717269</v>
      </c>
      <c r="AJ2">
        <v>1.8586845742345042</v>
      </c>
      <c r="AK2">
        <v>0.50892857142857151</v>
      </c>
      <c r="AL2" s="3">
        <v>2.3676131456630758</v>
      </c>
      <c r="AN2" s="4">
        <f>AK2/AI2*100</f>
        <v>17.329232411567265</v>
      </c>
      <c r="AO2" s="5"/>
      <c r="AP2" s="6"/>
    </row>
    <row r="3" spans="1:42" x14ac:dyDescent="0.3">
      <c r="A3">
        <v>69</v>
      </c>
      <c r="B3">
        <v>7</v>
      </c>
      <c r="C3">
        <v>1986.9897942995867</v>
      </c>
      <c r="D3">
        <v>0</v>
      </c>
      <c r="E3">
        <v>77</v>
      </c>
      <c r="F3">
        <v>3304.8674750806304</v>
      </c>
      <c r="G3">
        <v>23.8</v>
      </c>
      <c r="H3">
        <v>69</v>
      </c>
      <c r="I3">
        <v>10</v>
      </c>
      <c r="J3">
        <v>500</v>
      </c>
      <c r="K3">
        <v>10.199999999999999</v>
      </c>
      <c r="L3" t="s">
        <v>24</v>
      </c>
      <c r="M3">
        <v>89.8</v>
      </c>
      <c r="N3">
        <v>83.7</v>
      </c>
      <c r="O3">
        <v>14.7</v>
      </c>
      <c r="P3">
        <v>83.7</v>
      </c>
      <c r="Q3">
        <v>0.215</v>
      </c>
      <c r="R3">
        <v>0.23800000000000002</v>
      </c>
      <c r="S3">
        <v>0.10199999999999999</v>
      </c>
      <c r="T3">
        <v>9.7678499999999993</v>
      </c>
      <c r="U3">
        <f t="shared" ref="U3:U7" si="0">AK3/AI3</f>
        <v>0.12114365400849633</v>
      </c>
      <c r="X3">
        <v>4721.4567446750334</v>
      </c>
      <c r="Y3">
        <v>3.5129886493117808</v>
      </c>
      <c r="Z3">
        <v>2.4589787761016595</v>
      </c>
      <c r="AA3">
        <v>0.37202380952380953</v>
      </c>
      <c r="AB3">
        <v>2.8310025856254688</v>
      </c>
      <c r="AD3" s="2">
        <v>0.7552925596020329</v>
      </c>
      <c r="AE3">
        <v>0.585236948712195</v>
      </c>
      <c r="AF3">
        <v>3.7946428571428568E-2</v>
      </c>
      <c r="AG3" s="3">
        <v>0.62318337728362361</v>
      </c>
      <c r="AI3" s="2">
        <v>2.7576960897097478</v>
      </c>
      <c r="AJ3">
        <v>1.8737418273894646</v>
      </c>
      <c r="AK3">
        <v>0.33407738095238093</v>
      </c>
      <c r="AL3" s="3">
        <v>2.2078192083418458</v>
      </c>
      <c r="AN3" s="4">
        <f t="shared" ref="AN3:AN7" si="1">AK3/AI3*100</f>
        <v>12.114365400849634</v>
      </c>
      <c r="AO3" s="5"/>
      <c r="AP3" s="6"/>
    </row>
    <row r="4" spans="1:42" x14ac:dyDescent="0.3">
      <c r="A4">
        <v>69.5</v>
      </c>
      <c r="B4">
        <v>6</v>
      </c>
      <c r="C4">
        <v>1703.1341093996457</v>
      </c>
      <c r="D4">
        <v>0</v>
      </c>
      <c r="E4">
        <v>76.5</v>
      </c>
      <c r="F4">
        <v>3283.4072966710155</v>
      </c>
      <c r="G4">
        <v>22.2</v>
      </c>
      <c r="H4">
        <v>69.5</v>
      </c>
      <c r="I4">
        <v>2</v>
      </c>
      <c r="J4">
        <v>100</v>
      </c>
      <c r="K4">
        <v>12.7</v>
      </c>
      <c r="L4" t="s">
        <v>24</v>
      </c>
      <c r="M4">
        <v>87.3</v>
      </c>
      <c r="N4">
        <v>84.2</v>
      </c>
      <c r="O4">
        <v>14.7</v>
      </c>
      <c r="P4">
        <v>84.2</v>
      </c>
      <c r="Q4">
        <v>0.215</v>
      </c>
      <c r="R4">
        <v>0.222</v>
      </c>
      <c r="S4">
        <v>0.127</v>
      </c>
      <c r="T4">
        <v>11.134800000000002</v>
      </c>
      <c r="U4">
        <f t="shared" si="0"/>
        <v>2.739751477164894E-2</v>
      </c>
      <c r="X4">
        <v>4059.1342685535587</v>
      </c>
      <c r="Y4">
        <v>3.0201891879118743</v>
      </c>
      <c r="Z4">
        <v>2.4430113814516483</v>
      </c>
      <c r="AA4">
        <v>7.4404761904761918E-2</v>
      </c>
      <c r="AB4">
        <v>2.5174161433564102</v>
      </c>
      <c r="AD4" s="2">
        <v>0.649340675401053</v>
      </c>
      <c r="AE4">
        <v>0.54234852668226596</v>
      </c>
      <c r="AF4">
        <v>9.449404761904763E-3</v>
      </c>
      <c r="AG4" s="3">
        <v>0.55179793144417077</v>
      </c>
      <c r="AI4" s="2">
        <v>2.3708485125108214</v>
      </c>
      <c r="AJ4">
        <v>1.9006628547693825</v>
      </c>
      <c r="AK4">
        <v>6.4955357142857148E-2</v>
      </c>
      <c r="AL4" s="3">
        <v>1.9656182119122396</v>
      </c>
      <c r="AN4" s="4">
        <f t="shared" si="1"/>
        <v>2.7397514771648939</v>
      </c>
      <c r="AO4" s="5"/>
      <c r="AP4" s="6"/>
    </row>
    <row r="5" spans="1:42" x14ac:dyDescent="0.3">
      <c r="A5">
        <v>82</v>
      </c>
      <c r="B5">
        <v>7.5</v>
      </c>
      <c r="C5">
        <v>2128.9176367495575</v>
      </c>
      <c r="D5">
        <v>0</v>
      </c>
      <c r="E5">
        <v>92.5</v>
      </c>
      <c r="F5">
        <v>3970.133005778679</v>
      </c>
      <c r="G5">
        <v>25.2</v>
      </c>
      <c r="H5">
        <v>82</v>
      </c>
      <c r="I5">
        <v>18.5</v>
      </c>
      <c r="J5">
        <v>925</v>
      </c>
      <c r="K5">
        <v>7.3</v>
      </c>
      <c r="L5" t="s">
        <v>25</v>
      </c>
      <c r="M5">
        <v>92.7</v>
      </c>
      <c r="N5">
        <v>96.7</v>
      </c>
      <c r="O5">
        <v>14.7</v>
      </c>
      <c r="P5">
        <v>96.7</v>
      </c>
      <c r="Q5">
        <v>0.215</v>
      </c>
      <c r="R5">
        <v>0.252</v>
      </c>
      <c r="S5">
        <v>7.2999999999999995E-2</v>
      </c>
      <c r="T5">
        <v>10.220400000000001</v>
      </c>
      <c r="U5">
        <f t="shared" si="0"/>
        <v>0.20077794329715626</v>
      </c>
      <c r="X5">
        <v>5440.4623477373889</v>
      </c>
      <c r="Y5">
        <v>4.0479630563522244</v>
      </c>
      <c r="Z5">
        <v>2.9539680102519936</v>
      </c>
      <c r="AA5">
        <v>0.68824404761904767</v>
      </c>
      <c r="AB5">
        <v>3.6422120578710411</v>
      </c>
      <c r="AD5" s="2">
        <v>0.87031205711572823</v>
      </c>
      <c r="AE5">
        <v>0.7443999385835024</v>
      </c>
      <c r="AF5">
        <v>5.0241815476190478E-2</v>
      </c>
      <c r="AG5" s="3">
        <v>0.79464175405969284</v>
      </c>
      <c r="AI5" s="2">
        <v>3.1776509992364965</v>
      </c>
      <c r="AJ5">
        <v>2.2095680716684911</v>
      </c>
      <c r="AK5">
        <v>0.63800223214285723</v>
      </c>
      <c r="AL5" s="3">
        <v>2.8475703038113482</v>
      </c>
      <c r="AN5" s="4">
        <f t="shared" si="1"/>
        <v>20.077794329715626</v>
      </c>
      <c r="AO5" s="5"/>
      <c r="AP5" s="6"/>
    </row>
    <row r="6" spans="1:42" x14ac:dyDescent="0.3">
      <c r="A6">
        <v>83</v>
      </c>
      <c r="B6">
        <v>7.2</v>
      </c>
      <c r="C6">
        <v>2043.7609312795751</v>
      </c>
      <c r="D6">
        <v>0</v>
      </c>
      <c r="E6">
        <v>91</v>
      </c>
      <c r="F6">
        <v>3905.7524705498358</v>
      </c>
      <c r="G6">
        <v>23.6</v>
      </c>
      <c r="H6">
        <v>82</v>
      </c>
      <c r="I6">
        <v>10</v>
      </c>
      <c r="J6">
        <v>500</v>
      </c>
      <c r="K6">
        <v>10.5</v>
      </c>
      <c r="L6" t="s">
        <v>25</v>
      </c>
      <c r="M6">
        <v>89.5</v>
      </c>
      <c r="N6">
        <v>97.7</v>
      </c>
      <c r="O6">
        <v>14.7</v>
      </c>
      <c r="P6">
        <v>96.7</v>
      </c>
      <c r="Q6">
        <v>0.215</v>
      </c>
      <c r="R6">
        <v>0.23600000000000002</v>
      </c>
      <c r="S6">
        <v>0.105</v>
      </c>
      <c r="T6">
        <v>12.110299999999999</v>
      </c>
      <c r="U6">
        <f t="shared" si="0"/>
        <v>0.10858406355121317</v>
      </c>
      <c r="X6">
        <v>5249.9756927833887</v>
      </c>
      <c r="Y6">
        <v>3.9062319142733553</v>
      </c>
      <c r="Z6">
        <v>2.9060658263019614</v>
      </c>
      <c r="AA6">
        <v>0.37202380952380953</v>
      </c>
      <c r="AB6">
        <v>3.2780896358257712</v>
      </c>
      <c r="AD6" s="2">
        <v>0.83983986156877133</v>
      </c>
      <c r="AE6">
        <v>0.68583153500726302</v>
      </c>
      <c r="AF6">
        <v>3.90625E-2</v>
      </c>
      <c r="AG6" s="3">
        <v>0.72489403500726302</v>
      </c>
      <c r="AI6" s="2">
        <v>3.0663920527045838</v>
      </c>
      <c r="AJ6">
        <v>2.2202342912946986</v>
      </c>
      <c r="AK6">
        <v>0.33296130952380953</v>
      </c>
      <c r="AL6" s="3">
        <v>2.5531956008185084</v>
      </c>
      <c r="AN6" s="4">
        <f t="shared" si="1"/>
        <v>10.858406355121316</v>
      </c>
      <c r="AO6" s="5"/>
      <c r="AP6" s="6"/>
    </row>
    <row r="7" spans="1:42" x14ac:dyDescent="0.3">
      <c r="A7">
        <v>83</v>
      </c>
      <c r="B7">
        <v>7</v>
      </c>
      <c r="C7">
        <v>1986.9897942995867</v>
      </c>
      <c r="D7">
        <v>0</v>
      </c>
      <c r="E7">
        <v>89.5</v>
      </c>
      <c r="F7">
        <v>3841.3719353209922</v>
      </c>
      <c r="G7">
        <v>22.3</v>
      </c>
      <c r="H7">
        <v>82</v>
      </c>
      <c r="I7">
        <v>2.5</v>
      </c>
      <c r="J7">
        <v>125</v>
      </c>
      <c r="K7">
        <v>13.6</v>
      </c>
      <c r="L7" t="s">
        <v>25</v>
      </c>
      <c r="M7">
        <v>86.4</v>
      </c>
      <c r="N7">
        <v>97.7</v>
      </c>
      <c r="O7">
        <v>14.7</v>
      </c>
      <c r="P7">
        <v>96.7</v>
      </c>
      <c r="Q7">
        <v>0.215</v>
      </c>
      <c r="R7">
        <v>0.223</v>
      </c>
      <c r="S7">
        <v>0.13600000000000001</v>
      </c>
      <c r="T7">
        <v>13.80025</v>
      </c>
      <c r="U7">
        <f t="shared" si="0"/>
        <v>2.6954498904205391E-2</v>
      </c>
      <c r="X7">
        <v>5104.1430346505158</v>
      </c>
      <c r="Y7">
        <v>3.7977254722102054</v>
      </c>
      <c r="Z7">
        <v>2.8581636423519288</v>
      </c>
      <c r="AA7">
        <v>9.3005952380952384E-2</v>
      </c>
      <c r="AB7">
        <v>2.9511695947328813</v>
      </c>
      <c r="AD7" s="2">
        <v>0.81651097652519411</v>
      </c>
      <c r="AE7">
        <v>0.63737049224448017</v>
      </c>
      <c r="AF7">
        <v>1.2648809523809526E-2</v>
      </c>
      <c r="AG7" s="3">
        <v>0.6500193017682897</v>
      </c>
      <c r="AI7" s="2">
        <v>2.9812144956850113</v>
      </c>
      <c r="AJ7">
        <v>2.2207931501074487</v>
      </c>
      <c r="AK7">
        <v>8.0357142857142863E-2</v>
      </c>
      <c r="AL7" s="3">
        <v>2.3011502929645915</v>
      </c>
      <c r="AN7" s="4">
        <f>AK7/AI7*100</f>
        <v>2.6954498904205391</v>
      </c>
      <c r="AO7" s="5"/>
      <c r="AP7" s="6"/>
    </row>
    <row r="15" spans="1:42" x14ac:dyDescent="0.3">
      <c r="W15">
        <f>AA7/Y7</f>
        <v>2.4489909305325498E-2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Bui</dc:creator>
  <cp:lastModifiedBy>Khoa Bui</cp:lastModifiedBy>
  <dcterms:created xsi:type="dcterms:W3CDTF">2022-07-23T19:51:18Z</dcterms:created>
  <dcterms:modified xsi:type="dcterms:W3CDTF">2022-07-25T18:52:21Z</dcterms:modified>
</cp:coreProperties>
</file>