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VS Code Project/MIT-hackathon/raw-data/processed-data/"/>
    </mc:Choice>
  </mc:AlternateContent>
  <xr:revisionPtr revIDLastSave="0" documentId="13_ncr:1_{AD8EF6A7-261E-1A41-BCAF-176A1863360F}" xr6:coauthVersionLast="47" xr6:coauthVersionMax="47" xr10:uidLastSave="{00000000-0000-0000-0000-000000000000}"/>
  <bookViews>
    <workbookView xWindow="0" yWindow="500" windowWidth="38400" windowHeight="19820" xr2:uid="{B55B553D-90A8-EB40-9A01-8F2BB9637C38}"/>
  </bookViews>
  <sheets>
    <sheet name="data" sheetId="1" r:id="rId1"/>
    <sheet name="filing_after_mora" sheetId="4" r:id="rId2"/>
    <sheet name="filing" sheetId="3" r:id="rId3"/>
    <sheet name="lookup_name" sheetId="2" r:id="rId4"/>
  </sheets>
  <definedNames>
    <definedName name="_xlnm._FilterDatabase" localSheetId="2" hidden="1">filing!$A$1:$D$112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3" i="1"/>
  <c r="F24" i="1"/>
  <c r="E8" i="1"/>
  <c r="E15" i="1"/>
  <c r="D8" i="1"/>
  <c r="D16" i="1"/>
  <c r="D24" i="1"/>
  <c r="D2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2" i="1"/>
  <c r="C2" i="1" s="1"/>
  <c r="F20" i="1" l="1"/>
  <c r="G38" i="1"/>
  <c r="D22" i="1"/>
  <c r="E2" i="1"/>
  <c r="E7" i="1"/>
  <c r="F19" i="1"/>
  <c r="G34" i="1"/>
  <c r="D17" i="1"/>
  <c r="E32" i="1"/>
  <c r="F36" i="1"/>
  <c r="F16" i="1"/>
  <c r="G30" i="1"/>
  <c r="D38" i="1"/>
  <c r="E31" i="1"/>
  <c r="F35" i="1"/>
  <c r="F12" i="1"/>
  <c r="G26" i="1"/>
  <c r="D33" i="1"/>
  <c r="D14" i="1"/>
  <c r="E24" i="1"/>
  <c r="F32" i="1"/>
  <c r="F11" i="1"/>
  <c r="G22" i="1"/>
  <c r="D6" i="1"/>
  <c r="D2" i="1"/>
  <c r="D32" i="1"/>
  <c r="D9" i="1"/>
  <c r="E23" i="1"/>
  <c r="F28" i="1"/>
  <c r="F8" i="1"/>
  <c r="G18" i="1"/>
  <c r="D30" i="1"/>
  <c r="E16" i="1"/>
  <c r="F27" i="1"/>
  <c r="F4" i="1"/>
  <c r="G14" i="1"/>
  <c r="G33" i="1"/>
  <c r="G25" i="1"/>
  <c r="G17" i="1"/>
  <c r="G9" i="1"/>
  <c r="D31" i="1"/>
  <c r="D23" i="1"/>
  <c r="D15" i="1"/>
  <c r="D7" i="1"/>
  <c r="E38" i="1"/>
  <c r="E30" i="1"/>
  <c r="E22" i="1"/>
  <c r="E14" i="1"/>
  <c r="E6" i="1"/>
  <c r="F34" i="1"/>
  <c r="F26" i="1"/>
  <c r="F18" i="1"/>
  <c r="F10" i="1"/>
  <c r="F2" i="1"/>
  <c r="G32" i="1"/>
  <c r="G24" i="1"/>
  <c r="G16" i="1"/>
  <c r="G8" i="1"/>
  <c r="E37" i="1"/>
  <c r="E29" i="1"/>
  <c r="E21" i="1"/>
  <c r="E13" i="1"/>
  <c r="E5" i="1"/>
  <c r="F33" i="1"/>
  <c r="F25" i="1"/>
  <c r="F17" i="1"/>
  <c r="F9" i="1"/>
  <c r="G2" i="1"/>
  <c r="G31" i="1"/>
  <c r="G23" i="1"/>
  <c r="G15" i="1"/>
  <c r="G7" i="1"/>
  <c r="G6" i="1"/>
  <c r="D29" i="1"/>
  <c r="D13" i="1"/>
  <c r="E36" i="1"/>
  <c r="E28" i="1"/>
  <c r="E20" i="1"/>
  <c r="E12" i="1"/>
  <c r="E4" i="1"/>
  <c r="D36" i="1"/>
  <c r="D28" i="1"/>
  <c r="D20" i="1"/>
  <c r="D12" i="1"/>
  <c r="D4" i="1"/>
  <c r="E35" i="1"/>
  <c r="E27" i="1"/>
  <c r="E19" i="1"/>
  <c r="E11" i="1"/>
  <c r="E3" i="1"/>
  <c r="F31" i="1"/>
  <c r="F23" i="1"/>
  <c r="F15" i="1"/>
  <c r="F7" i="1"/>
  <c r="G37" i="1"/>
  <c r="G29" i="1"/>
  <c r="G21" i="1"/>
  <c r="G13" i="1"/>
  <c r="G5" i="1"/>
  <c r="D35" i="1"/>
  <c r="D27" i="1"/>
  <c r="D19" i="1"/>
  <c r="D11" i="1"/>
  <c r="D3" i="1"/>
  <c r="E34" i="1"/>
  <c r="E26" i="1"/>
  <c r="E18" i="1"/>
  <c r="E10" i="1"/>
  <c r="F38" i="1"/>
  <c r="F30" i="1"/>
  <c r="F22" i="1"/>
  <c r="F14" i="1"/>
  <c r="F6" i="1"/>
  <c r="G36" i="1"/>
  <c r="G28" i="1"/>
  <c r="G20" i="1"/>
  <c r="G12" i="1"/>
  <c r="G4" i="1"/>
  <c r="D37" i="1"/>
  <c r="D21" i="1"/>
  <c r="D5" i="1"/>
  <c r="D34" i="1"/>
  <c r="D26" i="1"/>
  <c r="D18" i="1"/>
  <c r="D10" i="1"/>
  <c r="E33" i="1"/>
  <c r="E25" i="1"/>
  <c r="E17" i="1"/>
  <c r="E9" i="1"/>
  <c r="F37" i="1"/>
  <c r="F29" i="1"/>
  <c r="F21" i="1"/>
  <c r="F13" i="1"/>
  <c r="F5" i="1"/>
  <c r="G35" i="1"/>
  <c r="G27" i="1"/>
  <c r="G19" i="1"/>
  <c r="G11" i="1"/>
  <c r="G3" i="1"/>
</calcChain>
</file>

<file path=xl/sharedStrings.xml><?xml version="1.0" encoding="utf-8"?>
<sst xmlns="http://schemas.openxmlformats.org/spreadsheetml/2006/main" count="655" uniqueCount="410">
  <si>
    <t>6.0%</t>
  </si>
  <si>
    <t>5.8%</t>
  </si>
  <si>
    <t>4.7%</t>
  </si>
  <si>
    <t>3.8%</t>
  </si>
  <si>
    <t>4.5%</t>
  </si>
  <si>
    <t>6.6%</t>
  </si>
  <si>
    <t>4.2%</t>
  </si>
  <si>
    <t>5.4%</t>
  </si>
  <si>
    <t>11.5%</t>
  </si>
  <si>
    <t>11.3%</t>
  </si>
  <si>
    <t>9.8%</t>
  </si>
  <si>
    <t>5.1%</t>
  </si>
  <si>
    <t>5.5%</t>
  </si>
  <si>
    <t>5.7%</t>
  </si>
  <si>
    <t>8.5%</t>
  </si>
  <si>
    <t>6.9%</t>
  </si>
  <si>
    <t>5.2%</t>
  </si>
  <si>
    <t>4.9%</t>
  </si>
  <si>
    <t>5.6%</t>
  </si>
  <si>
    <t>7.3%</t>
  </si>
  <si>
    <t>12.4%</t>
  </si>
  <si>
    <t>8.8%</t>
  </si>
  <si>
    <t>3.4%</t>
  </si>
  <si>
    <t>8.6%</t>
  </si>
  <si>
    <t>4.4%</t>
  </si>
  <si>
    <t>6.2%</t>
  </si>
  <si>
    <t>6.3%</t>
  </si>
  <si>
    <t>Connecticut</t>
  </si>
  <si>
    <t>Delaware</t>
  </si>
  <si>
    <t>Indiana</t>
  </si>
  <si>
    <t>Minnesota</t>
  </si>
  <si>
    <t>Missouri</t>
  </si>
  <si>
    <t>New Mexico</t>
  </si>
  <si>
    <t>Greenville CCD, Greenville County, South Carolina</t>
  </si>
  <si>
    <t>Phoenix city, Arizona</t>
  </si>
  <si>
    <t>Bridgeport city, Connecticut</t>
  </si>
  <si>
    <t>Hartford city, Connecticut</t>
  </si>
  <si>
    <t>Wilmington city, Delaware</t>
  </si>
  <si>
    <t>Gainesville city, Florida</t>
  </si>
  <si>
    <t>Jacksonville city, Florida</t>
  </si>
  <si>
    <t>Tampa city, Florida</t>
  </si>
  <si>
    <t>Indianapolis city (balance), Indiana</t>
  </si>
  <si>
    <t>South Bend city, Indiana</t>
  </si>
  <si>
    <t>New Orleans city, Louisiana</t>
  </si>
  <si>
    <t>Boston city, Massachusetts</t>
  </si>
  <si>
    <t>Minneapolis city, Minnesota</t>
  </si>
  <si>
    <t>Kansas City city, Missouri</t>
  </si>
  <si>
    <t>St. Louis city, Missouri</t>
  </si>
  <si>
    <t>Las Vegas city, Nevada</t>
  </si>
  <si>
    <t>Albuquerque city, New Mexico</t>
  </si>
  <si>
    <t>New York city, New York</t>
  </si>
  <si>
    <t>Cincinnati city, Ohio</t>
  </si>
  <si>
    <t>Cleveland city, Ohio</t>
  </si>
  <si>
    <t>Columbus city, Ohio</t>
  </si>
  <si>
    <t>Philadelphia city, Pennsylvania</t>
  </si>
  <si>
    <t>Pittsburgh city, Pennsylvania</t>
  </si>
  <si>
    <t>Charleston city, South Carolina</t>
  </si>
  <si>
    <t>Memphis city, Tennessee</t>
  </si>
  <si>
    <t>Austin city, Texas</t>
  </si>
  <si>
    <t>Dallas city, Texas</t>
  </si>
  <si>
    <t>Fort Worth city, Texas</t>
  </si>
  <si>
    <t>Houston city, Texas</t>
  </si>
  <si>
    <t>Richmond city, Virginia</t>
  </si>
  <si>
    <t>Milwaukee city, Wisconsin</t>
  </si>
  <si>
    <t>unemployment-rate</t>
  </si>
  <si>
    <t>pop_over60</t>
  </si>
  <si>
    <t>Total households</t>
  </si>
  <si>
    <t>Average household size</t>
  </si>
  <si>
    <t>Households with own children of the householder under 18 years</t>
  </si>
  <si>
    <t>Households with one or more people under 18 years</t>
  </si>
  <si>
    <t>Households with one or more people 60 years and over</t>
  </si>
  <si>
    <t>Householder living alone</t>
  </si>
  <si>
    <t>65 years and over</t>
  </si>
  <si>
    <t>Owner-occupied housing units</t>
  </si>
  <si>
    <t>Renter-occupied housing units</t>
  </si>
  <si>
    <t>1,385,437</t>
  </si>
  <si>
    <t>2.50</t>
  </si>
  <si>
    <t>372,439</t>
  </si>
  <si>
    <t>29.4%</t>
  </si>
  <si>
    <t>42.2%</t>
  </si>
  <si>
    <t>28.5%</t>
  </si>
  <si>
    <t>12.2%</t>
  </si>
  <si>
    <t>66.1%</t>
  </si>
  <si>
    <t>33.9%</t>
  </si>
  <si>
    <t>370,953</t>
  </si>
  <si>
    <t>2.54</t>
  </si>
  <si>
    <t>90,822</t>
  </si>
  <si>
    <t>28.0%</t>
  </si>
  <si>
    <t>44.4%</t>
  </si>
  <si>
    <t>28.1%</t>
  </si>
  <si>
    <t>11.6%</t>
  </si>
  <si>
    <t>71.4%</t>
  </si>
  <si>
    <t>28.6%</t>
  </si>
  <si>
    <t>2,602,770</t>
  </si>
  <si>
    <t>716,930</t>
  </si>
  <si>
    <t>30.7%</t>
  </si>
  <si>
    <t>38.7%</t>
  </si>
  <si>
    <t>29.0%</t>
  </si>
  <si>
    <t>11.4%</t>
  </si>
  <si>
    <t>69.5%</t>
  </si>
  <si>
    <t>30.5%</t>
  </si>
  <si>
    <t>2,207,988</t>
  </si>
  <si>
    <t>2.48</t>
  </si>
  <si>
    <t>619,373</t>
  </si>
  <si>
    <t>30.0%</t>
  </si>
  <si>
    <t>38.0%</t>
  </si>
  <si>
    <t>28.8%</t>
  </si>
  <si>
    <t>71.9%</t>
  </si>
  <si>
    <t>2,440,212</t>
  </si>
  <si>
    <t>2.44</t>
  </si>
  <si>
    <t>640,224</t>
  </si>
  <si>
    <t>29.5%</t>
  </si>
  <si>
    <t>39.9%</t>
  </si>
  <si>
    <t>29.8%</t>
  </si>
  <si>
    <t>11.9%</t>
  </si>
  <si>
    <t>67.1%</t>
  </si>
  <si>
    <t>32.9%</t>
  </si>
  <si>
    <t>792,755</t>
  </si>
  <si>
    <t>2.59</t>
  </si>
  <si>
    <t>199,483</t>
  </si>
  <si>
    <t>29.3%</t>
  </si>
  <si>
    <t>43.2%</t>
  </si>
  <si>
    <t>31.0%</t>
  </si>
  <si>
    <t>12.7%</t>
  </si>
  <si>
    <t>68.0%</t>
  </si>
  <si>
    <t>32.0%</t>
  </si>
  <si>
    <t>117,371</t>
  </si>
  <si>
    <t>2.45</t>
  </si>
  <si>
    <t>31,729</t>
  </si>
  <si>
    <t>37.1%</t>
  </si>
  <si>
    <t>31.1%</t>
  </si>
  <si>
    <t>10.6%</t>
  </si>
  <si>
    <t>59.7%</t>
  </si>
  <si>
    <t>40.3%</t>
  </si>
  <si>
    <t>580,835</t>
  </si>
  <si>
    <t>2.82</t>
  </si>
  <si>
    <t>181,424</t>
  </si>
  <si>
    <t>35.8%</t>
  </si>
  <si>
    <t>31.7%</t>
  </si>
  <si>
    <t>28.2%</t>
  </si>
  <si>
    <t>55.6%</t>
  </si>
  <si>
    <t>51,638</t>
  </si>
  <si>
    <t>2.72</t>
  </si>
  <si>
    <t>15,929</t>
  </si>
  <si>
    <t>35.2%</t>
  </si>
  <si>
    <t>36.3%</t>
  </si>
  <si>
    <t>30.9%</t>
  </si>
  <si>
    <t>12.0%</t>
  </si>
  <si>
    <t>42.3%</t>
  </si>
  <si>
    <t>57.7%</t>
  </si>
  <si>
    <t>47,722</t>
  </si>
  <si>
    <t>2.41</t>
  </si>
  <si>
    <t>12,289</t>
  </si>
  <si>
    <t>32.6%</t>
  </si>
  <si>
    <t>39.3%</t>
  </si>
  <si>
    <t>11.0%</t>
  </si>
  <si>
    <t>24.9%</t>
  </si>
  <si>
    <t>75.1%</t>
  </si>
  <si>
    <t>29,708</t>
  </si>
  <si>
    <t>2.26</t>
  </si>
  <si>
    <t>5,915</t>
  </si>
  <si>
    <t>23.0%</t>
  </si>
  <si>
    <t>47.1%</t>
  </si>
  <si>
    <t>13.4%</t>
  </si>
  <si>
    <t>43.8%</t>
  </si>
  <si>
    <t>56.2%</t>
  </si>
  <si>
    <t>51,180</t>
  </si>
  <si>
    <t>2.33</t>
  </si>
  <si>
    <t>7,190</t>
  </si>
  <si>
    <t>16.0%</t>
  </si>
  <si>
    <t>27.2%</t>
  </si>
  <si>
    <t>42.8%</t>
  </si>
  <si>
    <t>9.9%</t>
  </si>
  <si>
    <t>61.3%</t>
  </si>
  <si>
    <t>348,809</t>
  </si>
  <si>
    <t>2.53</t>
  </si>
  <si>
    <t>90,476</t>
  </si>
  <si>
    <t>35.3%</t>
  </si>
  <si>
    <t>10.0%</t>
  </si>
  <si>
    <t>56.4%</t>
  </si>
  <si>
    <t>43.6%</t>
  </si>
  <si>
    <t>156,705</t>
  </si>
  <si>
    <t>37,522</t>
  </si>
  <si>
    <t>27.1%</t>
  </si>
  <si>
    <t>32.5%</t>
  </si>
  <si>
    <t>10.1%</t>
  </si>
  <si>
    <t>49.3%</t>
  </si>
  <si>
    <t>50.7%</t>
  </si>
  <si>
    <t>342,825</t>
  </si>
  <si>
    <t>2.49</t>
  </si>
  <si>
    <t>82,766</t>
  </si>
  <si>
    <t>27.5%</t>
  </si>
  <si>
    <t>37.2%</t>
  </si>
  <si>
    <t>10.2%</t>
  </si>
  <si>
    <t>54.0%</t>
  </si>
  <si>
    <t>46.0%</t>
  </si>
  <si>
    <t>39,709</t>
  </si>
  <si>
    <t>10,993</t>
  </si>
  <si>
    <t>30.1%</t>
  </si>
  <si>
    <t>36.2%</t>
  </si>
  <si>
    <t>36.8%</t>
  </si>
  <si>
    <t>14.4%</t>
  </si>
  <si>
    <t>57.6%</t>
  </si>
  <si>
    <t>42.4%</t>
  </si>
  <si>
    <t>154,826</t>
  </si>
  <si>
    <t>2.43</t>
  </si>
  <si>
    <t>27,639</t>
  </si>
  <si>
    <t>21.3%</t>
  </si>
  <si>
    <t>38.1%</t>
  </si>
  <si>
    <t>46.5%</t>
  </si>
  <si>
    <t>13.8%</t>
  </si>
  <si>
    <t>49.8%</t>
  </si>
  <si>
    <t>50.2%</t>
  </si>
  <si>
    <t>273,188</t>
  </si>
  <si>
    <t>2.35</t>
  </si>
  <si>
    <t>51,313</t>
  </si>
  <si>
    <t>21.4%</t>
  </si>
  <si>
    <t>36.0%</t>
  </si>
  <si>
    <t>64.7%</t>
  </si>
  <si>
    <t>178,886</t>
  </si>
  <si>
    <t>2.28</t>
  </si>
  <si>
    <t>37,481</t>
  </si>
  <si>
    <t>22.7%</t>
  </si>
  <si>
    <t>25.2%</t>
  </si>
  <si>
    <t>8.9%</t>
  </si>
  <si>
    <t>47.4%</t>
  </si>
  <si>
    <t>52.6%</t>
  </si>
  <si>
    <t>206,295</t>
  </si>
  <si>
    <t>2.34</t>
  </si>
  <si>
    <t>49,748</t>
  </si>
  <si>
    <t>26.8%</t>
  </si>
  <si>
    <t>33.0%</t>
  </si>
  <si>
    <t>10.4%</t>
  </si>
  <si>
    <t>53.8%</t>
  </si>
  <si>
    <t>46.2%</t>
  </si>
  <si>
    <t>143,566</t>
  </si>
  <si>
    <t>2.05</t>
  </si>
  <si>
    <t>27,034</t>
  </si>
  <si>
    <t>22.2%</t>
  </si>
  <si>
    <t>45.4%</t>
  </si>
  <si>
    <t>11.2%</t>
  </si>
  <si>
    <t>44.1%</t>
  </si>
  <si>
    <t>55.9%</t>
  </si>
  <si>
    <t>237,308</t>
  </si>
  <si>
    <t>2.68</t>
  </si>
  <si>
    <t>64,866</t>
  </si>
  <si>
    <t>37.9%</t>
  </si>
  <si>
    <t>53.4%</t>
  </si>
  <si>
    <t>46.6%</t>
  </si>
  <si>
    <t>229,701</t>
  </si>
  <si>
    <t>2.42</t>
  </si>
  <si>
    <t>55,576</t>
  </si>
  <si>
    <t>37.6%</t>
  </si>
  <si>
    <t>35.9%</t>
  </si>
  <si>
    <t>12.5%</t>
  </si>
  <si>
    <t>60.3%</t>
  </si>
  <si>
    <t>39.7%</t>
  </si>
  <si>
    <t>3,191,691</t>
  </si>
  <si>
    <t>2.57</t>
  </si>
  <si>
    <t>779,648</t>
  </si>
  <si>
    <t>28.4%</t>
  </si>
  <si>
    <t>38.9%</t>
  </si>
  <si>
    <t>32.1%</t>
  </si>
  <si>
    <t>11.8%</t>
  </si>
  <si>
    <t>32.8%</t>
  </si>
  <si>
    <t>67.2%</t>
  </si>
  <si>
    <t>138,696</t>
  </si>
  <si>
    <t>2.09</t>
  </si>
  <si>
    <t>29,511</t>
  </si>
  <si>
    <t>23.6%</t>
  </si>
  <si>
    <t>29.7%</t>
  </si>
  <si>
    <t>44.6%</t>
  </si>
  <si>
    <t>10.8%</t>
  </si>
  <si>
    <t>61.1%</t>
  </si>
  <si>
    <t>174,920</t>
  </si>
  <si>
    <t>2.12</t>
  </si>
  <si>
    <t>37,278</t>
  </si>
  <si>
    <t>45.0%</t>
  </si>
  <si>
    <t>13.7%</t>
  </si>
  <si>
    <t>41.9%</t>
  </si>
  <si>
    <t>58.1%</t>
  </si>
  <si>
    <t>362,626</t>
  </si>
  <si>
    <t>2.39</t>
  </si>
  <si>
    <t>90,390</t>
  </si>
  <si>
    <t>27.8%</t>
  </si>
  <si>
    <t>44.9%</t>
  </si>
  <si>
    <t>55.1%</t>
  </si>
  <si>
    <t>613,125</t>
  </si>
  <si>
    <t>138,508</t>
  </si>
  <si>
    <t>27.0%</t>
  </si>
  <si>
    <t>36.5%</t>
  </si>
  <si>
    <t>12.1%</t>
  </si>
  <si>
    <t>52.8%</t>
  </si>
  <si>
    <t>47.2%</t>
  </si>
  <si>
    <t>140,496</t>
  </si>
  <si>
    <t>1.98</t>
  </si>
  <si>
    <t>21,753</t>
  </si>
  <si>
    <t>17.5%</t>
  </si>
  <si>
    <t>33.4%</t>
  </si>
  <si>
    <t>44.2%</t>
  </si>
  <si>
    <t>13.2%</t>
  </si>
  <si>
    <t>46.7%</t>
  </si>
  <si>
    <t>53.3%</t>
  </si>
  <si>
    <t>57,226</t>
  </si>
  <si>
    <t>2.29</t>
  </si>
  <si>
    <t>11,158</t>
  </si>
  <si>
    <t>20.8%</t>
  </si>
  <si>
    <t>34.8%</t>
  </si>
  <si>
    <t>11.1%</t>
  </si>
  <si>
    <t>55.4%</t>
  </si>
  <si>
    <t>255,756</t>
  </si>
  <si>
    <t>61,419</t>
  </si>
  <si>
    <t>28.7%</t>
  </si>
  <si>
    <t>395,280</t>
  </si>
  <si>
    <t>95,570</t>
  </si>
  <si>
    <t>26.4%</t>
  </si>
  <si>
    <t>24.2%</t>
  </si>
  <si>
    <t>6.4%</t>
  </si>
  <si>
    <t>45.5%</t>
  </si>
  <si>
    <t>54.5%</t>
  </si>
  <si>
    <t>524,498</t>
  </si>
  <si>
    <t>2.52</t>
  </si>
  <si>
    <t>137,523</t>
  </si>
  <si>
    <t>29.9%</t>
  </si>
  <si>
    <t>35.5%</t>
  </si>
  <si>
    <t>8.0%</t>
  </si>
  <si>
    <t>41.3%</t>
  </si>
  <si>
    <t>58.7%</t>
  </si>
  <si>
    <t>307,248</t>
  </si>
  <si>
    <t>2.85</t>
  </si>
  <si>
    <t>104,415</t>
  </si>
  <si>
    <t>38.2%</t>
  </si>
  <si>
    <t>26.3%</t>
  </si>
  <si>
    <t>7.4%</t>
  </si>
  <si>
    <t>57.0%</t>
  </si>
  <si>
    <t>43.0%</t>
  </si>
  <si>
    <t>874,827</t>
  </si>
  <si>
    <t>2.61</t>
  </si>
  <si>
    <t>248,361</t>
  </si>
  <si>
    <t>30.2%</t>
  </si>
  <si>
    <t>32.7%</t>
  </si>
  <si>
    <t>42.9%</t>
  </si>
  <si>
    <t>57.1%</t>
  </si>
  <si>
    <t>91,005</t>
  </si>
  <si>
    <t>2.40</t>
  </si>
  <si>
    <t>15,382</t>
  </si>
  <si>
    <t>19.8%</t>
  </si>
  <si>
    <t>34.4%</t>
  </si>
  <si>
    <t>43.1%</t>
  </si>
  <si>
    <t>12.8%</t>
  </si>
  <si>
    <t>43.7%</t>
  </si>
  <si>
    <t>56.3%</t>
  </si>
  <si>
    <t>229,227</t>
  </si>
  <si>
    <t>2.51</t>
  </si>
  <si>
    <t>62,084</t>
  </si>
  <si>
    <t>30.4%</t>
  </si>
  <si>
    <t>37.4%</t>
  </si>
  <si>
    <t>40.7%</t>
  </si>
  <si>
    <t>59.3%</t>
  </si>
  <si>
    <t>cencus_name</t>
  </si>
  <si>
    <t>eviction_name</t>
  </si>
  <si>
    <t>Albuquerque, NM</t>
  </si>
  <si>
    <t>Austin, TX</t>
  </si>
  <si>
    <t>Boston, MA</t>
  </si>
  <si>
    <t>Bridgeport, CT</t>
  </si>
  <si>
    <t>Charleston, SC</t>
  </si>
  <si>
    <t>Cincinnati, OH</t>
  </si>
  <si>
    <t>Cleveland, OH</t>
  </si>
  <si>
    <t>Columbus, OH</t>
  </si>
  <si>
    <t>connecticut</t>
  </si>
  <si>
    <t>Dallas, TX</t>
  </si>
  <si>
    <t>delaware</t>
  </si>
  <si>
    <t>Fort Worth, TX</t>
  </si>
  <si>
    <t>Gainesville, FL</t>
  </si>
  <si>
    <t>Greenville, SC</t>
  </si>
  <si>
    <t>Hartford, CT</t>
  </si>
  <si>
    <t>Houston, TX</t>
  </si>
  <si>
    <t>indiana</t>
  </si>
  <si>
    <t>Indianapolis, IN</t>
  </si>
  <si>
    <t>Jacksonville, FL</t>
  </si>
  <si>
    <t>Kansas City, MO</t>
  </si>
  <si>
    <t>Las Vegas, NV</t>
  </si>
  <si>
    <t>Memphis, TN</t>
  </si>
  <si>
    <t>Milwaukee, WI</t>
  </si>
  <si>
    <t>Minneapolis-Saint Paul, MN</t>
  </si>
  <si>
    <t>minnesota</t>
  </si>
  <si>
    <t>missouri</t>
  </si>
  <si>
    <t>newmexico</t>
  </si>
  <si>
    <t>New Orleans, LA</t>
  </si>
  <si>
    <t>New York, NY</t>
  </si>
  <si>
    <t>Philadelphia, PA</t>
  </si>
  <si>
    <t>Phoenix, AZ</t>
  </si>
  <si>
    <t>Pittsburgh, PA</t>
  </si>
  <si>
    <t>Richmond, VA</t>
  </si>
  <si>
    <t>South Bend, IN</t>
  </si>
  <si>
    <t>St Louis, MO</t>
  </si>
  <si>
    <t>Tampa, FL</t>
  </si>
  <si>
    <t>Wilmington, DE</t>
  </si>
  <si>
    <t>cencus-location</t>
  </si>
  <si>
    <t>eviction-location</t>
  </si>
  <si>
    <t>city</t>
  </si>
  <si>
    <t>year</t>
  </si>
  <si>
    <t>sum_of_filings</t>
  </si>
  <si>
    <t>state</t>
  </si>
  <si>
    <t>number_filing_2020</t>
  </si>
  <si>
    <t>number_filing_2021</t>
  </si>
  <si>
    <t>number_filing_2022</t>
  </si>
  <si>
    <t>renter_households</t>
  </si>
  <si>
    <t>number_filing_after_moratorium</t>
  </si>
  <si>
    <t>number_house_hold_LATEST_from_eviction_website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</si>
</sst>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 indent="1"/>
    </xf>
    <xf numFmtId="0" fontId="0" fillId="0" borderId="1" xfId="0" applyFont="1" applyBorder="1" applyAlignment="1">
      <alignment wrapText="1" indent="2"/>
    </xf>
    <xf numFmtId="0" fontId="0" fillId="0" borderId="1" xfId="0" applyFont="1" applyBorder="1" applyAlignment="1">
      <alignment wrapText="1" indent="3"/>
    </xf>
    <xf numFmtId="0" fontId="3" fillId="0" borderId="1" xfId="0" applyFont="1" applyBorder="1" applyAlignment="1">
      <alignment vertical="center" wrapText="1"/>
    </xf>
    <xf numFmtId="0" fontId="0" fillId="2" borderId="0" xfId="0" applyFill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F9D3-A277-0A4E-8549-4878B9A6E913}">
  <dimension ref="A1:R38"/>
  <sheetViews>
    <sheetView showGridLines="0" tabSelected="1" zoomScale="111" workbookViewId="0">
      <selection activeCell="H1" sqref="H1"/>
    </sheetView>
  </sheetViews>
  <sheetFormatPr baseColWidth="10" defaultRowHeight="16" x14ac:dyDescent="0.2"/>
  <cols>
    <col min="1" max="1" width="35.6640625" customWidth="1"/>
    <col min="2" max="7" width="27" customWidth="1"/>
    <col min="8" max="8" width="13.83203125" customWidth="1"/>
    <col min="10" max="10" width="13.5" customWidth="1"/>
  </cols>
  <sheetData>
    <row r="1" spans="1:18" ht="126" customHeight="1" x14ac:dyDescent="0.2">
      <c r="A1" s="4" t="s">
        <v>398</v>
      </c>
      <c r="B1" s="4" t="s">
        <v>399</v>
      </c>
      <c r="C1" s="11" t="s">
        <v>404</v>
      </c>
      <c r="D1" s="11" t="s">
        <v>405</v>
      </c>
      <c r="E1" s="11" t="s">
        <v>406</v>
      </c>
      <c r="F1" s="11" t="s">
        <v>408</v>
      </c>
      <c r="G1" s="11" t="s">
        <v>409</v>
      </c>
      <c r="H1" s="5" t="s">
        <v>64</v>
      </c>
      <c r="I1" s="4" t="s">
        <v>65</v>
      </c>
      <c r="J1" s="6" t="s">
        <v>66</v>
      </c>
      <c r="K1" s="6" t="s">
        <v>67</v>
      </c>
      <c r="L1" s="6" t="s">
        <v>68</v>
      </c>
      <c r="M1" s="7" t="s">
        <v>69</v>
      </c>
      <c r="N1" s="7" t="s">
        <v>70</v>
      </c>
      <c r="O1" s="7" t="s">
        <v>71</v>
      </c>
      <c r="P1" s="8" t="s">
        <v>72</v>
      </c>
      <c r="Q1" s="7" t="s">
        <v>73</v>
      </c>
      <c r="R1" s="7" t="s">
        <v>74</v>
      </c>
    </row>
    <row r="2" spans="1:18" ht="17" x14ac:dyDescent="0.2">
      <c r="A2" s="9" t="s">
        <v>27</v>
      </c>
      <c r="B2" s="9" t="str">
        <f>VLOOKUP(A2,lookup_name!$A$1:$B$38,2,FALSE)</f>
        <v>connecticut</v>
      </c>
      <c r="C2" s="9">
        <f>VLOOKUP(B2,filing!$B$1:$D$38,3,FALSE)</f>
        <v>6346</v>
      </c>
      <c r="D2" s="9">
        <f>VLOOKUP(B2,filing!$B$39:$D$75,3,FALSE)</f>
        <v>9300</v>
      </c>
      <c r="E2" s="9">
        <f>VLOOKUP(B2,filing!$B$76:$D$112,3,FALSE)</f>
        <v>17612</v>
      </c>
      <c r="F2" s="9">
        <f>VLOOKUP(B2,filing_after_mora!$A$1:$C$38,2,FALSE)</f>
        <v>19461</v>
      </c>
      <c r="G2" s="9">
        <f>VLOOKUP(B2,filing_after_mora!$A$1:$C$38,3,FALSE)</f>
        <v>465065</v>
      </c>
      <c r="H2" s="5" t="s">
        <v>0</v>
      </c>
      <c r="I2" s="4">
        <v>0.24053471889056838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  <c r="P2" s="5" t="s">
        <v>81</v>
      </c>
      <c r="Q2" s="5" t="s">
        <v>82</v>
      </c>
      <c r="R2" s="5" t="s">
        <v>83</v>
      </c>
    </row>
    <row r="3" spans="1:18" ht="17" x14ac:dyDescent="0.2">
      <c r="A3" s="9" t="s">
        <v>28</v>
      </c>
      <c r="B3" s="9" t="str">
        <f>VLOOKUP(A3,lookup_name!$A$1:$B$38,2,FALSE)</f>
        <v>delaware</v>
      </c>
      <c r="C3" s="9">
        <f>VLOOKUP(B3,filing!$B$1:$D$38,3,FALSE)</f>
        <v>7413</v>
      </c>
      <c r="D3" s="9">
        <f>VLOOKUP(B3,filing!$B$39:$D$75,3,FALSE)</f>
        <v>8323</v>
      </c>
      <c r="E3" s="9">
        <f>VLOOKUP(B3,filing!$B$76:$D$112,3,FALSE)</f>
        <v>8655</v>
      </c>
      <c r="F3" s="9">
        <f>VLOOKUP(B3,filing_after_mora!$A$1:$C$38,2,FALSE)</f>
        <v>10830</v>
      </c>
      <c r="G3" s="9">
        <f>VLOOKUP(B3,filing_after_mora!$A$1:$C$38,3,FALSE)</f>
        <v>104542</v>
      </c>
      <c r="H3" s="5" t="s">
        <v>1</v>
      </c>
      <c r="I3" s="4">
        <v>0.25682896911062447</v>
      </c>
      <c r="J3" s="5" t="s">
        <v>84</v>
      </c>
      <c r="K3" s="5" t="s">
        <v>85</v>
      </c>
      <c r="L3" s="5" t="s">
        <v>86</v>
      </c>
      <c r="M3" s="5" t="s">
        <v>87</v>
      </c>
      <c r="N3" s="5" t="s">
        <v>88</v>
      </c>
      <c r="O3" s="5" t="s">
        <v>89</v>
      </c>
      <c r="P3" s="5" t="s">
        <v>90</v>
      </c>
      <c r="Q3" s="5" t="s">
        <v>91</v>
      </c>
      <c r="R3" s="5" t="s">
        <v>92</v>
      </c>
    </row>
    <row r="4" spans="1:18" ht="17" x14ac:dyDescent="0.2">
      <c r="A4" s="9" t="s">
        <v>29</v>
      </c>
      <c r="B4" s="9" t="str">
        <f>VLOOKUP(A4,lookup_name!$A$1:$B$38,2,FALSE)</f>
        <v>indiana</v>
      </c>
      <c r="C4" s="9">
        <f>VLOOKUP(B4,filing!$B$1:$D$38,3,FALSE)</f>
        <v>40915</v>
      </c>
      <c r="D4" s="9">
        <f>VLOOKUP(B4,filing!$B$39:$D$75,3,FALSE)</f>
        <v>52877</v>
      </c>
      <c r="E4" s="9">
        <f>VLOOKUP(B4,filing!$B$76:$D$112,3,FALSE)</f>
        <v>53210</v>
      </c>
      <c r="F4" s="9">
        <f>VLOOKUP(B4,filing_after_mora!$A$1:$C$38,2,FALSE)</f>
        <v>66333</v>
      </c>
      <c r="G4" s="9">
        <f>VLOOKUP(B4,filing_after_mora!$A$1:$C$38,3,FALSE)</f>
        <v>794237</v>
      </c>
      <c r="H4" s="5" t="s">
        <v>2</v>
      </c>
      <c r="I4" s="4">
        <v>0.2199506547289915</v>
      </c>
      <c r="J4" s="5" t="s">
        <v>93</v>
      </c>
      <c r="K4" s="5" t="s">
        <v>76</v>
      </c>
      <c r="L4" s="5" t="s">
        <v>94</v>
      </c>
      <c r="M4" s="5" t="s">
        <v>95</v>
      </c>
      <c r="N4" s="5" t="s">
        <v>96</v>
      </c>
      <c r="O4" s="5" t="s">
        <v>97</v>
      </c>
      <c r="P4" s="5" t="s">
        <v>98</v>
      </c>
      <c r="Q4" s="5" t="s">
        <v>99</v>
      </c>
      <c r="R4" s="5" t="s">
        <v>100</v>
      </c>
    </row>
    <row r="5" spans="1:18" ht="17" x14ac:dyDescent="0.2">
      <c r="A5" s="9" t="s">
        <v>30</v>
      </c>
      <c r="B5" s="9" t="str">
        <f>VLOOKUP(A5,lookup_name!$A$1:$B$38,2,FALSE)</f>
        <v>minnesota</v>
      </c>
      <c r="C5" s="9">
        <f>VLOOKUP(B5,filing!$B$1:$D$38,3,FALSE)</f>
        <v>4404</v>
      </c>
      <c r="D5" s="9">
        <f>VLOOKUP(B5,filing!$B$39:$D$75,3,FALSE)</f>
        <v>5562</v>
      </c>
      <c r="E5" s="9">
        <f>VLOOKUP(B5,filing!$B$76:$D$112,3,FALSE)</f>
        <v>17148</v>
      </c>
      <c r="F5" s="9">
        <f>VLOOKUP(B5,filing_after_mora!$A$1:$C$38,2,FALSE)</f>
        <v>18332</v>
      </c>
      <c r="G5" s="9">
        <f>VLOOKUP(B5,filing_after_mora!$A$1:$C$38,3,FALSE)</f>
        <v>620733</v>
      </c>
      <c r="H5" s="5" t="s">
        <v>3</v>
      </c>
      <c r="I5" s="4">
        <v>0.22226055441927972</v>
      </c>
      <c r="J5" s="5" t="s">
        <v>101</v>
      </c>
      <c r="K5" s="5" t="s">
        <v>102</v>
      </c>
      <c r="L5" s="5" t="s">
        <v>103</v>
      </c>
      <c r="M5" s="5" t="s">
        <v>104</v>
      </c>
      <c r="N5" s="5" t="s">
        <v>105</v>
      </c>
      <c r="O5" s="5" t="s">
        <v>106</v>
      </c>
      <c r="P5" s="5" t="s">
        <v>8</v>
      </c>
      <c r="Q5" s="5" t="s">
        <v>107</v>
      </c>
      <c r="R5" s="5" t="s">
        <v>89</v>
      </c>
    </row>
    <row r="6" spans="1:18" ht="17" x14ac:dyDescent="0.2">
      <c r="A6" s="9" t="s">
        <v>31</v>
      </c>
      <c r="B6" s="9" t="str">
        <f>VLOOKUP(A6,lookup_name!$A$1:$B$38,2,FALSE)</f>
        <v>missouri</v>
      </c>
      <c r="C6" s="9">
        <f>VLOOKUP(B6,filing!$B$1:$D$38,3,FALSE)</f>
        <v>23343</v>
      </c>
      <c r="D6" s="9">
        <f>VLOOKUP(B6,filing!$B$39:$D$75,3,FALSE)</f>
        <v>26067</v>
      </c>
      <c r="E6" s="9">
        <f>VLOOKUP(B6,filing!$B$76:$D$112,3,FALSE)</f>
        <v>25959</v>
      </c>
      <c r="F6" s="9">
        <f>VLOOKUP(B6,filing_after_mora!$A$1:$C$38,2,FALSE)</f>
        <v>32433</v>
      </c>
      <c r="G6" s="9">
        <f>VLOOKUP(B6,filing_after_mora!$A$1:$C$38,3,FALSE)</f>
        <v>802535</v>
      </c>
      <c r="H6" s="5" t="s">
        <v>4</v>
      </c>
      <c r="I6" s="4">
        <v>0.23406948871355418</v>
      </c>
      <c r="J6" s="5" t="s">
        <v>108</v>
      </c>
      <c r="K6" s="5" t="s">
        <v>109</v>
      </c>
      <c r="L6" s="5" t="s">
        <v>110</v>
      </c>
      <c r="M6" s="5" t="s">
        <v>111</v>
      </c>
      <c r="N6" s="5" t="s">
        <v>112</v>
      </c>
      <c r="O6" s="5" t="s">
        <v>113</v>
      </c>
      <c r="P6" s="5" t="s">
        <v>114</v>
      </c>
      <c r="Q6" s="5" t="s">
        <v>115</v>
      </c>
      <c r="R6" s="5" t="s">
        <v>116</v>
      </c>
    </row>
    <row r="7" spans="1:18" ht="17" x14ac:dyDescent="0.2">
      <c r="A7" s="9" t="s">
        <v>32</v>
      </c>
      <c r="B7" s="9" t="str">
        <f>VLOOKUP(A7,lookup_name!$A$1:$B$38,2,FALSE)</f>
        <v>newmexico</v>
      </c>
      <c r="C7" s="9">
        <f>VLOOKUP(B7,filing!$B$1:$D$38,3,FALSE)</f>
        <v>9033</v>
      </c>
      <c r="D7" s="9">
        <f>VLOOKUP(B7,filing!$B$39:$D$75,3,FALSE)</f>
        <v>9187</v>
      </c>
      <c r="E7" s="9">
        <f>VLOOKUP(B7,filing!$B$76:$D$112,3,FALSE)</f>
        <v>9239</v>
      </c>
      <c r="F7" s="9">
        <f>VLOOKUP(B7,filing_after_mora!$A$1:$C$38,2,FALSE)</f>
        <v>11186</v>
      </c>
      <c r="G7" s="9">
        <f>VLOOKUP(B7,filing_after_mora!$A$1:$C$38,3,FALSE)</f>
        <v>252353</v>
      </c>
      <c r="H7" s="5" t="s">
        <v>5</v>
      </c>
      <c r="I7" s="4">
        <v>0.23875774253095225</v>
      </c>
      <c r="J7" s="5" t="s">
        <v>117</v>
      </c>
      <c r="K7" s="5" t="s">
        <v>118</v>
      </c>
      <c r="L7" s="5" t="s">
        <v>119</v>
      </c>
      <c r="M7" s="5" t="s">
        <v>120</v>
      </c>
      <c r="N7" s="5" t="s">
        <v>121</v>
      </c>
      <c r="O7" s="5" t="s">
        <v>122</v>
      </c>
      <c r="P7" s="5" t="s">
        <v>123</v>
      </c>
      <c r="Q7" s="5" t="s">
        <v>124</v>
      </c>
      <c r="R7" s="5" t="s">
        <v>125</v>
      </c>
    </row>
    <row r="8" spans="1:18" ht="32" x14ac:dyDescent="0.2">
      <c r="A8" s="9" t="s">
        <v>33</v>
      </c>
      <c r="B8" s="9" t="str">
        <f>VLOOKUP(A8,lookup_name!$A$1:$B$38,2,FALSE)</f>
        <v>Greenville, SC</v>
      </c>
      <c r="C8" s="9">
        <f>VLOOKUP(B8,filing!$B$1:$D$38,3,FALSE)</f>
        <v>9734</v>
      </c>
      <c r="D8" s="9">
        <f>VLOOKUP(B8,filing!$B$39:$D$75,3,FALSE)</f>
        <v>9819</v>
      </c>
      <c r="E8" s="9">
        <f>VLOOKUP(B8,filing!$B$76:$D$112,3,FALSE)</f>
        <v>10388</v>
      </c>
      <c r="F8" s="9">
        <f>VLOOKUP(B8,filing_after_mora!$A$1:$C$38,2,FALSE)</f>
        <v>13155</v>
      </c>
      <c r="G8" s="9">
        <f>VLOOKUP(B8,filing_after_mora!$A$1:$C$38,3,FALSE)</f>
        <v>62747</v>
      </c>
      <c r="H8" s="5" t="s">
        <v>6</v>
      </c>
      <c r="I8" s="4">
        <v>0.21524568087539672</v>
      </c>
      <c r="J8" s="5" t="s">
        <v>126</v>
      </c>
      <c r="K8" s="5" t="s">
        <v>127</v>
      </c>
      <c r="L8" s="5" t="s">
        <v>128</v>
      </c>
      <c r="M8" s="5" t="s">
        <v>104</v>
      </c>
      <c r="N8" s="5" t="s">
        <v>129</v>
      </c>
      <c r="O8" s="5" t="s">
        <v>130</v>
      </c>
      <c r="P8" s="5" t="s">
        <v>131</v>
      </c>
      <c r="Q8" s="5" t="s">
        <v>132</v>
      </c>
      <c r="R8" s="5" t="s">
        <v>133</v>
      </c>
    </row>
    <row r="9" spans="1:18" ht="17" x14ac:dyDescent="0.2">
      <c r="A9" s="9" t="s">
        <v>34</v>
      </c>
      <c r="B9" s="9" t="str">
        <f>VLOOKUP(A9,lookup_name!$A$1:$B$38,2,FALSE)</f>
        <v>Phoenix, AZ</v>
      </c>
      <c r="C9" s="9">
        <f>VLOOKUP(B9,filing!$B$1:$D$38,3,FALSE)</f>
        <v>37690</v>
      </c>
      <c r="D9" s="9">
        <f>VLOOKUP(B9,filing!$B$39:$D$75,3,FALSE)</f>
        <v>41383</v>
      </c>
      <c r="E9" s="9">
        <f>VLOOKUP(B9,filing!$B$76:$D$112,3,FALSE)</f>
        <v>42092</v>
      </c>
      <c r="F9" s="9">
        <f>VLOOKUP(B9,filing_after_mora!$A$1:$C$38,2,FALSE)</f>
        <v>59200</v>
      </c>
      <c r="G9" s="9">
        <f>VLOOKUP(B9,filing_after_mora!$A$1:$C$38,3,FALSE)</f>
        <v>586804</v>
      </c>
      <c r="H9" s="5" t="s">
        <v>7</v>
      </c>
      <c r="I9" s="4">
        <v>0.16025836608535102</v>
      </c>
      <c r="J9" s="5" t="s">
        <v>134</v>
      </c>
      <c r="K9" s="5" t="s">
        <v>135</v>
      </c>
      <c r="L9" s="5" t="s">
        <v>136</v>
      </c>
      <c r="M9" s="5" t="s">
        <v>137</v>
      </c>
      <c r="N9" s="5" t="s">
        <v>138</v>
      </c>
      <c r="O9" s="5" t="s">
        <v>139</v>
      </c>
      <c r="P9" s="5" t="s">
        <v>14</v>
      </c>
      <c r="Q9" s="5" t="s">
        <v>140</v>
      </c>
      <c r="R9" s="5" t="s">
        <v>88</v>
      </c>
    </row>
    <row r="10" spans="1:18" ht="17" x14ac:dyDescent="0.2">
      <c r="A10" s="9" t="s">
        <v>35</v>
      </c>
      <c r="B10" s="9" t="str">
        <f>VLOOKUP(A10,lookup_name!$A$1:$B$38,2,FALSE)</f>
        <v>Bridgeport, CT</v>
      </c>
      <c r="C10" s="9">
        <f>VLOOKUP(B10,filing!$B$1:$D$38,3,FALSE)</f>
        <v>1291</v>
      </c>
      <c r="D10" s="9">
        <f>VLOOKUP(B10,filing!$B$39:$D$75,3,FALSE)</f>
        <v>1907</v>
      </c>
      <c r="E10" s="9">
        <f>VLOOKUP(B10,filing!$B$76:$D$112,3,FALSE)</f>
        <v>3567</v>
      </c>
      <c r="F10" s="9">
        <f>VLOOKUP(B10,filing_after_mora!$A$1:$C$38,2,FALSE)</f>
        <v>3908</v>
      </c>
      <c r="G10" s="9">
        <f>VLOOKUP(B10,filing_after_mora!$A$1:$C$38,3,FALSE)</f>
        <v>112078</v>
      </c>
      <c r="H10" s="5" t="s">
        <v>8</v>
      </c>
      <c r="I10" s="4">
        <v>0.1752796281738315</v>
      </c>
      <c r="J10" s="5" t="s">
        <v>141</v>
      </c>
      <c r="K10" s="5" t="s">
        <v>142</v>
      </c>
      <c r="L10" s="5" t="s">
        <v>143</v>
      </c>
      <c r="M10" s="5" t="s">
        <v>144</v>
      </c>
      <c r="N10" s="5" t="s">
        <v>145</v>
      </c>
      <c r="O10" s="5" t="s">
        <v>146</v>
      </c>
      <c r="P10" s="5" t="s">
        <v>147</v>
      </c>
      <c r="Q10" s="5" t="s">
        <v>148</v>
      </c>
      <c r="R10" s="5" t="s">
        <v>149</v>
      </c>
    </row>
    <row r="11" spans="1:18" ht="17" x14ac:dyDescent="0.2">
      <c r="A11" s="9" t="s">
        <v>36</v>
      </c>
      <c r="B11" s="9" t="str">
        <f>VLOOKUP(A11,lookup_name!$A$1:$B$38,2,FALSE)</f>
        <v>Hartford, CT</v>
      </c>
      <c r="C11" s="9">
        <f>VLOOKUP(B11,filing!$B$1:$D$38,3,FALSE)</f>
        <v>1974</v>
      </c>
      <c r="D11" s="9">
        <f>VLOOKUP(B11,filing!$B$39:$D$75,3,FALSE)</f>
        <v>2876</v>
      </c>
      <c r="E11" s="9">
        <f>VLOOKUP(B11,filing!$B$76:$D$112,3,FALSE)</f>
        <v>5546</v>
      </c>
      <c r="F11" s="9">
        <f>VLOOKUP(B11,filing_after_mora!$A$1:$C$38,2,FALSE)</f>
        <v>6107</v>
      </c>
      <c r="G11" s="9">
        <f>VLOOKUP(B11,filing_after_mora!$A$1:$C$38,3,FALSE)</f>
        <v>125768</v>
      </c>
      <c r="H11" s="5" t="s">
        <v>9</v>
      </c>
      <c r="I11" s="4">
        <v>0.16711682673869227</v>
      </c>
      <c r="J11" s="5" t="s">
        <v>150</v>
      </c>
      <c r="K11" s="5" t="s">
        <v>151</v>
      </c>
      <c r="L11" s="5" t="s">
        <v>152</v>
      </c>
      <c r="M11" s="5" t="s">
        <v>95</v>
      </c>
      <c r="N11" s="5" t="s">
        <v>153</v>
      </c>
      <c r="O11" s="5" t="s">
        <v>154</v>
      </c>
      <c r="P11" s="5" t="s">
        <v>155</v>
      </c>
      <c r="Q11" s="5" t="s">
        <v>156</v>
      </c>
      <c r="R11" s="5" t="s">
        <v>157</v>
      </c>
    </row>
    <row r="12" spans="1:18" ht="17" x14ac:dyDescent="0.2">
      <c r="A12" s="9" t="s">
        <v>37</v>
      </c>
      <c r="B12" s="9" t="str">
        <f>VLOOKUP(A12,lookup_name!$A$1:$B$38,2,FALSE)</f>
        <v>Wilmington, DE</v>
      </c>
      <c r="C12" s="9">
        <f>VLOOKUP(B12,filing!$B$1:$D$38,3,FALSE)</f>
        <v>4808</v>
      </c>
      <c r="D12" s="9">
        <f>VLOOKUP(B12,filing!$B$39:$D$75,3,FALSE)</f>
        <v>5293</v>
      </c>
      <c r="E12" s="9">
        <f>VLOOKUP(B12,filing!$B$76:$D$112,3,FALSE)</f>
        <v>5928</v>
      </c>
      <c r="F12" s="9">
        <f>VLOOKUP(B12,filing_after_mora!$A$1:$C$38,2,FALSE)</f>
        <v>7356</v>
      </c>
      <c r="G12" s="9">
        <f>VLOOKUP(B12,filing_after_mora!$A$1:$C$38,3,FALSE)</f>
        <v>66082</v>
      </c>
      <c r="H12" s="5" t="s">
        <v>10</v>
      </c>
      <c r="I12" s="4">
        <v>0.20159932064255892</v>
      </c>
      <c r="J12" s="5" t="s">
        <v>158</v>
      </c>
      <c r="K12" s="5" t="s">
        <v>159</v>
      </c>
      <c r="L12" s="5" t="s">
        <v>160</v>
      </c>
      <c r="M12" s="5" t="s">
        <v>161</v>
      </c>
      <c r="N12" s="5" t="s">
        <v>144</v>
      </c>
      <c r="O12" s="5" t="s">
        <v>162</v>
      </c>
      <c r="P12" s="5" t="s">
        <v>163</v>
      </c>
      <c r="Q12" s="5" t="s">
        <v>164</v>
      </c>
      <c r="R12" s="5" t="s">
        <v>165</v>
      </c>
    </row>
    <row r="13" spans="1:18" ht="17" x14ac:dyDescent="0.2">
      <c r="A13" s="9" t="s">
        <v>38</v>
      </c>
      <c r="B13" s="9" t="str">
        <f>VLOOKUP(A13,lookup_name!$A$1:$B$38,2,FALSE)</f>
        <v>Gainesville, FL</v>
      </c>
      <c r="C13" s="9">
        <f>VLOOKUP(B13,filing!$B$1:$D$38,3,FALSE)</f>
        <v>1037</v>
      </c>
      <c r="D13" s="9">
        <f>VLOOKUP(B13,filing!$B$39:$D$75,3,FALSE)</f>
        <v>1260</v>
      </c>
      <c r="E13" s="9">
        <f>VLOOKUP(B13,filing!$B$76:$D$112,3,FALSE)</f>
        <v>1573</v>
      </c>
      <c r="F13" s="9">
        <f>VLOOKUP(B13,filing_after_mora!$A$1:$C$38,2,FALSE)</f>
        <v>1855</v>
      </c>
      <c r="G13" s="9">
        <f>VLOOKUP(B13,filing_after_mora!$A$1:$C$38,3,FALSE)</f>
        <v>44082</v>
      </c>
      <c r="H13" s="5" t="s">
        <v>11</v>
      </c>
      <c r="I13" s="4">
        <v>0.15286914999513512</v>
      </c>
      <c r="J13" s="5" t="s">
        <v>166</v>
      </c>
      <c r="K13" s="5" t="s">
        <v>167</v>
      </c>
      <c r="L13" s="5" t="s">
        <v>168</v>
      </c>
      <c r="M13" s="5" t="s">
        <v>169</v>
      </c>
      <c r="N13" s="5" t="s">
        <v>170</v>
      </c>
      <c r="O13" s="5" t="s">
        <v>171</v>
      </c>
      <c r="P13" s="5" t="s">
        <v>172</v>
      </c>
      <c r="Q13" s="5" t="s">
        <v>96</v>
      </c>
      <c r="R13" s="5" t="s">
        <v>173</v>
      </c>
    </row>
    <row r="14" spans="1:18" ht="17" x14ac:dyDescent="0.2">
      <c r="A14" s="9" t="s">
        <v>39</v>
      </c>
      <c r="B14" s="9" t="str">
        <f>VLOOKUP(A14,lookup_name!$A$1:$B$38,2,FALSE)</f>
        <v>Jacksonville, FL</v>
      </c>
      <c r="C14" s="9">
        <f>VLOOKUP(B14,filing!$B$1:$D$38,3,FALSE)</f>
        <v>7669</v>
      </c>
      <c r="D14" s="9">
        <f>VLOOKUP(B14,filing!$B$39:$D$75,3,FALSE)</f>
        <v>8597</v>
      </c>
      <c r="E14" s="9">
        <f>VLOOKUP(B14,filing!$B$76:$D$112,3,FALSE)</f>
        <v>10348</v>
      </c>
      <c r="F14" s="9">
        <f>VLOOKUP(B14,filing_after_mora!$A$1:$C$38,2,FALSE)</f>
        <v>11869</v>
      </c>
      <c r="G14" s="9">
        <f>VLOOKUP(B14,filing_after_mora!$A$1:$C$38,3,FALSE)</f>
        <v>155567</v>
      </c>
      <c r="H14" s="5" t="s">
        <v>12</v>
      </c>
      <c r="I14" s="4">
        <v>0.19609014191878452</v>
      </c>
      <c r="J14" s="5" t="s">
        <v>174</v>
      </c>
      <c r="K14" s="5" t="s">
        <v>175</v>
      </c>
      <c r="L14" s="5" t="s">
        <v>176</v>
      </c>
      <c r="M14" s="5" t="s">
        <v>97</v>
      </c>
      <c r="N14" s="5" t="s">
        <v>177</v>
      </c>
      <c r="O14" s="5" t="s">
        <v>138</v>
      </c>
      <c r="P14" s="5" t="s">
        <v>178</v>
      </c>
      <c r="Q14" s="5" t="s">
        <v>179</v>
      </c>
      <c r="R14" s="5" t="s">
        <v>180</v>
      </c>
    </row>
    <row r="15" spans="1:18" ht="17" x14ac:dyDescent="0.2">
      <c r="A15" s="9" t="s">
        <v>40</v>
      </c>
      <c r="B15" s="9" t="str">
        <f>VLOOKUP(A15,lookup_name!$A$1:$B$38,2,FALSE)</f>
        <v>Tampa, FL</v>
      </c>
      <c r="C15" s="9">
        <f>VLOOKUP(B15,filing!$B$1:$D$38,3,FALSE)</f>
        <v>11592</v>
      </c>
      <c r="D15" s="9">
        <f>VLOOKUP(B15,filing!$B$39:$D$75,3,FALSE)</f>
        <v>13697</v>
      </c>
      <c r="E15" s="9">
        <f>VLOOKUP(B15,filing!$B$76:$D$112,3,FALSE)</f>
        <v>13510</v>
      </c>
      <c r="F15" s="9">
        <f>VLOOKUP(B15,filing_after_mora!$A$1:$C$38,2,FALSE)</f>
        <v>16340</v>
      </c>
      <c r="G15" s="9">
        <f>VLOOKUP(B15,filing_after_mora!$A$1:$C$38,3,FALSE)</f>
        <v>352376</v>
      </c>
      <c r="H15" s="5" t="s">
        <v>1</v>
      </c>
      <c r="I15" s="4">
        <v>0.18276536199963628</v>
      </c>
      <c r="J15" s="5" t="s">
        <v>181</v>
      </c>
      <c r="K15" s="5" t="s">
        <v>127</v>
      </c>
      <c r="L15" s="5" t="s">
        <v>182</v>
      </c>
      <c r="M15" s="5" t="s">
        <v>183</v>
      </c>
      <c r="N15" s="5" t="s">
        <v>184</v>
      </c>
      <c r="O15" s="5" t="s">
        <v>137</v>
      </c>
      <c r="P15" s="5" t="s">
        <v>185</v>
      </c>
      <c r="Q15" s="5" t="s">
        <v>186</v>
      </c>
      <c r="R15" s="5" t="s">
        <v>187</v>
      </c>
    </row>
    <row r="16" spans="1:18" ht="17" x14ac:dyDescent="0.2">
      <c r="A16" s="9" t="s">
        <v>41</v>
      </c>
      <c r="B16" s="9" t="str">
        <f>VLOOKUP(A16,lookup_name!$A$1:$B$38,2,FALSE)</f>
        <v>Indianapolis, IN</v>
      </c>
      <c r="C16" s="9">
        <f>VLOOKUP(B16,filing!$B$1:$D$38,3,FALSE)</f>
        <v>14484</v>
      </c>
      <c r="D16" s="9">
        <f>VLOOKUP(B16,filing!$B$39:$D$75,3,FALSE)</f>
        <v>19721</v>
      </c>
      <c r="E16" s="9">
        <f>VLOOKUP(B16,filing!$B$76:$D$112,3,FALSE)</f>
        <v>19713</v>
      </c>
      <c r="F16" s="9">
        <f>VLOOKUP(B16,filing_after_mora!$A$1:$C$38,2,FALSE)</f>
        <v>25500</v>
      </c>
      <c r="G16" s="9">
        <f>VLOOKUP(B16,filing_after_mora!$A$1:$C$38,3,FALSE)</f>
        <v>171814</v>
      </c>
      <c r="H16" s="5" t="s">
        <v>13</v>
      </c>
      <c r="I16" s="4">
        <v>0.18163717653933173</v>
      </c>
      <c r="J16" s="5" t="s">
        <v>188</v>
      </c>
      <c r="K16" s="5" t="s">
        <v>189</v>
      </c>
      <c r="L16" s="5" t="s">
        <v>190</v>
      </c>
      <c r="M16" s="5" t="s">
        <v>191</v>
      </c>
      <c r="N16" s="5" t="s">
        <v>153</v>
      </c>
      <c r="O16" s="5" t="s">
        <v>192</v>
      </c>
      <c r="P16" s="5" t="s">
        <v>193</v>
      </c>
      <c r="Q16" s="5" t="s">
        <v>194</v>
      </c>
      <c r="R16" s="5" t="s">
        <v>195</v>
      </c>
    </row>
    <row r="17" spans="1:18" ht="17" x14ac:dyDescent="0.2">
      <c r="A17" s="9" t="s">
        <v>42</v>
      </c>
      <c r="B17" s="9" t="str">
        <f>VLOOKUP(A17,lookup_name!$A$1:$B$38,2,FALSE)</f>
        <v>South Bend, IN</v>
      </c>
      <c r="C17" s="9">
        <f>VLOOKUP(B17,filing!$B$1:$D$38,3,FALSE)</f>
        <v>1324</v>
      </c>
      <c r="D17" s="9">
        <f>VLOOKUP(B17,filing!$B$39:$D$75,3,FALSE)</f>
        <v>1873</v>
      </c>
      <c r="E17" s="9">
        <f>VLOOKUP(B17,filing!$B$76:$D$112,3,FALSE)</f>
        <v>2082</v>
      </c>
      <c r="F17" s="9">
        <f>VLOOKUP(B17,filing_after_mora!$A$1:$C$38,2,FALSE)</f>
        <v>2597</v>
      </c>
      <c r="G17" s="9">
        <f>VLOOKUP(B17,filing_after_mora!$A$1:$C$38,3,FALSE)</f>
        <v>32420</v>
      </c>
      <c r="H17" s="5" t="s">
        <v>0</v>
      </c>
      <c r="I17" s="4">
        <v>0.19147692966908827</v>
      </c>
      <c r="J17" s="5" t="s">
        <v>196</v>
      </c>
      <c r="K17" s="5" t="s">
        <v>76</v>
      </c>
      <c r="L17" s="5" t="s">
        <v>197</v>
      </c>
      <c r="M17" s="5" t="s">
        <v>198</v>
      </c>
      <c r="N17" s="5" t="s">
        <v>199</v>
      </c>
      <c r="O17" s="5" t="s">
        <v>200</v>
      </c>
      <c r="P17" s="5" t="s">
        <v>201</v>
      </c>
      <c r="Q17" s="5" t="s">
        <v>202</v>
      </c>
      <c r="R17" s="5" t="s">
        <v>203</v>
      </c>
    </row>
    <row r="18" spans="1:18" ht="17" x14ac:dyDescent="0.2">
      <c r="A18" s="9" t="s">
        <v>43</v>
      </c>
      <c r="B18" s="9" t="str">
        <f>VLOOKUP(A18,lookup_name!$A$1:$B$38,2,FALSE)</f>
        <v>New Orleans, LA</v>
      </c>
      <c r="C18" s="9">
        <f>VLOOKUP(B18,filing!$B$1:$D$38,3,FALSE)</f>
        <v>3070</v>
      </c>
      <c r="D18" s="9">
        <f>VLOOKUP(B18,filing!$B$39:$D$75,3,FALSE)</f>
        <v>3110</v>
      </c>
      <c r="E18" s="9">
        <f>VLOOKUP(B18,filing!$B$76:$D$112,3,FALSE)</f>
        <v>4441</v>
      </c>
      <c r="F18" s="9">
        <f>VLOOKUP(B18,filing_after_mora!$A$1:$C$38,2,FALSE)</f>
        <v>5520</v>
      </c>
      <c r="G18" s="9">
        <f>VLOOKUP(B18,filing_after_mora!$A$1:$C$38,3,FALSE)</f>
        <v>79579</v>
      </c>
      <c r="H18" s="5" t="s">
        <v>14</v>
      </c>
      <c r="I18" s="4">
        <v>0.2143954361544694</v>
      </c>
      <c r="J18" s="5" t="s">
        <v>204</v>
      </c>
      <c r="K18" s="5" t="s">
        <v>205</v>
      </c>
      <c r="L18" s="5" t="s">
        <v>206</v>
      </c>
      <c r="M18" s="5" t="s">
        <v>207</v>
      </c>
      <c r="N18" s="5" t="s">
        <v>208</v>
      </c>
      <c r="O18" s="5" t="s">
        <v>209</v>
      </c>
      <c r="P18" s="5" t="s">
        <v>210</v>
      </c>
      <c r="Q18" s="5" t="s">
        <v>211</v>
      </c>
      <c r="R18" s="5" t="s">
        <v>212</v>
      </c>
    </row>
    <row r="19" spans="1:18" ht="17" x14ac:dyDescent="0.2">
      <c r="A19" s="9" t="s">
        <v>44</v>
      </c>
      <c r="B19" s="9" t="str">
        <f>VLOOKUP(A19,lookup_name!$A$1:$B$38,2,FALSE)</f>
        <v>Boston, MA</v>
      </c>
      <c r="C19" s="9">
        <f>VLOOKUP(B19,filing!$B$1:$D$38,3,FALSE)</f>
        <v>2705</v>
      </c>
      <c r="D19" s="9">
        <f>VLOOKUP(B19,filing!$B$39:$D$75,3,FALSE)</f>
        <v>3371</v>
      </c>
      <c r="E19" s="9">
        <f>VLOOKUP(B19,filing!$B$76:$D$112,3,FALSE)</f>
        <v>3571</v>
      </c>
      <c r="F19" s="9">
        <f>VLOOKUP(B19,filing_after_mora!$A$1:$C$38,2,FALSE)</f>
        <v>4031</v>
      </c>
      <c r="G19" s="9">
        <f>VLOOKUP(B19,filing_after_mora!$A$1:$C$38,3,FALSE)</f>
        <v>292933</v>
      </c>
      <c r="H19" s="5" t="s">
        <v>15</v>
      </c>
      <c r="I19" s="4">
        <v>0.16521790850773074</v>
      </c>
      <c r="J19" s="5" t="s">
        <v>213</v>
      </c>
      <c r="K19" s="5" t="s">
        <v>214</v>
      </c>
      <c r="L19" s="5" t="s">
        <v>215</v>
      </c>
      <c r="M19" s="5" t="s">
        <v>216</v>
      </c>
      <c r="N19" s="5" t="s">
        <v>198</v>
      </c>
      <c r="O19" s="5" t="s">
        <v>217</v>
      </c>
      <c r="P19" s="5" t="s">
        <v>185</v>
      </c>
      <c r="Q19" s="5" t="s">
        <v>177</v>
      </c>
      <c r="R19" s="5" t="s">
        <v>218</v>
      </c>
    </row>
    <row r="20" spans="1:18" ht="17" x14ac:dyDescent="0.2">
      <c r="A20" s="9" t="s">
        <v>45</v>
      </c>
      <c r="B20" s="9" t="str">
        <f>VLOOKUP(A20,lookup_name!$A$1:$B$38,2,FALSE)</f>
        <v>Minneapolis-Saint Paul, MN</v>
      </c>
      <c r="C20" s="9">
        <f>VLOOKUP(B20,filing!$B$1:$D$38,3,FALSE)</f>
        <v>1860</v>
      </c>
      <c r="D20" s="9">
        <f>VLOOKUP(B20,filing!$B$39:$D$75,3,FALSE)</f>
        <v>2222</v>
      </c>
      <c r="E20" s="9">
        <f>VLOOKUP(B20,filing!$B$76:$D$112,3,FALSE)</f>
        <v>8354</v>
      </c>
      <c r="F20" s="9">
        <f>VLOOKUP(B20,filing_after_mora!$A$1:$C$38,2,FALSE)</f>
        <v>8642</v>
      </c>
      <c r="G20" s="9">
        <f>VLOOKUP(B20,filing_after_mora!$A$1:$C$38,3,FALSE)</f>
        <v>275972</v>
      </c>
      <c r="H20" s="5" t="s">
        <v>16</v>
      </c>
      <c r="I20" s="4">
        <v>0.14771656585071702</v>
      </c>
      <c r="J20" s="5" t="s">
        <v>219</v>
      </c>
      <c r="K20" s="5" t="s">
        <v>220</v>
      </c>
      <c r="L20" s="5" t="s">
        <v>221</v>
      </c>
      <c r="M20" s="5" t="s">
        <v>222</v>
      </c>
      <c r="N20" s="5" t="s">
        <v>223</v>
      </c>
      <c r="O20" s="5" t="s">
        <v>133</v>
      </c>
      <c r="P20" s="5" t="s">
        <v>224</v>
      </c>
      <c r="Q20" s="5" t="s">
        <v>225</v>
      </c>
      <c r="R20" s="5" t="s">
        <v>226</v>
      </c>
    </row>
    <row r="21" spans="1:18" ht="17" x14ac:dyDescent="0.2">
      <c r="A21" s="9" t="s">
        <v>46</v>
      </c>
      <c r="B21" s="9" t="str">
        <f>VLOOKUP(A21,lookup_name!$A$1:$B$38,2,FALSE)</f>
        <v>Kansas City, MO</v>
      </c>
      <c r="C21" s="9">
        <f>VLOOKUP(B21,filing!$B$1:$D$38,3,FALSE)</f>
        <v>4453</v>
      </c>
      <c r="D21" s="9">
        <f>VLOOKUP(B21,filing!$B$39:$D$75,3,FALSE)</f>
        <v>5052</v>
      </c>
      <c r="E21" s="9">
        <f>VLOOKUP(B21,filing!$B$76:$D$112,3,FALSE)</f>
        <v>6161</v>
      </c>
      <c r="F21" s="9">
        <f>VLOOKUP(B21,filing_after_mora!$A$1:$C$38,2,FALSE)</f>
        <v>7455</v>
      </c>
      <c r="G21" s="9">
        <f>VLOOKUP(B21,filing_after_mora!$A$1:$C$38,3,FALSE)</f>
        <v>119674</v>
      </c>
      <c r="H21" s="5" t="s">
        <v>17</v>
      </c>
      <c r="I21" s="4">
        <v>0.19257346922986085</v>
      </c>
      <c r="J21" s="5" t="s">
        <v>227</v>
      </c>
      <c r="K21" s="5" t="s">
        <v>228</v>
      </c>
      <c r="L21" s="5" t="s">
        <v>229</v>
      </c>
      <c r="M21" s="5" t="s">
        <v>230</v>
      </c>
      <c r="N21" s="5" t="s">
        <v>231</v>
      </c>
      <c r="O21" s="5" t="s">
        <v>129</v>
      </c>
      <c r="P21" s="5" t="s">
        <v>232</v>
      </c>
      <c r="Q21" s="5" t="s">
        <v>233</v>
      </c>
      <c r="R21" s="5" t="s">
        <v>234</v>
      </c>
    </row>
    <row r="22" spans="1:18" ht="17" x14ac:dyDescent="0.2">
      <c r="A22" s="9" t="s">
        <v>47</v>
      </c>
      <c r="B22" s="9" t="str">
        <f>VLOOKUP(A22,lookup_name!$A$1:$B$38,2,FALSE)</f>
        <v>St Louis, MO</v>
      </c>
      <c r="C22" s="9">
        <f>VLOOKUP(B22,filing!$B$1:$D$38,3,FALSE)</f>
        <v>7386</v>
      </c>
      <c r="D22" s="9">
        <f>VLOOKUP(B22,filing!$B$39:$D$75,3,FALSE)</f>
        <v>8525</v>
      </c>
      <c r="E22" s="9">
        <f>VLOOKUP(B22,filing!$B$76:$D$112,3,FALSE)</f>
        <v>10444</v>
      </c>
      <c r="F22" s="9">
        <f>VLOOKUP(B22,filing_after_mora!$A$1:$C$38,2,FALSE)</f>
        <v>12402</v>
      </c>
      <c r="G22" s="9">
        <f>VLOOKUP(B22,filing_after_mora!$A$1:$C$38,3,FALSE)</f>
        <v>207619</v>
      </c>
      <c r="H22" s="5" t="s">
        <v>1</v>
      </c>
      <c r="I22" s="4">
        <v>0.20494964047665148</v>
      </c>
      <c r="J22" s="5" t="s">
        <v>235</v>
      </c>
      <c r="K22" s="5" t="s">
        <v>236</v>
      </c>
      <c r="L22" s="5" t="s">
        <v>237</v>
      </c>
      <c r="M22" s="5" t="s">
        <v>238</v>
      </c>
      <c r="N22" s="5" t="s">
        <v>116</v>
      </c>
      <c r="O22" s="5" t="s">
        <v>239</v>
      </c>
      <c r="P22" s="5" t="s">
        <v>240</v>
      </c>
      <c r="Q22" s="5" t="s">
        <v>241</v>
      </c>
      <c r="R22" s="5" t="s">
        <v>242</v>
      </c>
    </row>
    <row r="23" spans="1:18" ht="17" x14ac:dyDescent="0.2">
      <c r="A23" s="9" t="s">
        <v>48</v>
      </c>
      <c r="B23" s="9" t="str">
        <f>VLOOKUP(A23,lookup_name!$A$1:$B$38,2,FALSE)</f>
        <v>Las Vegas, NV</v>
      </c>
      <c r="C23" s="9">
        <f>VLOOKUP(B23,filing!$B$1:$D$38,3,FALSE)</f>
        <v>20249</v>
      </c>
      <c r="D23" s="9">
        <f>VLOOKUP(B23,filing!$B$39:$D$75,3,FALSE)</f>
        <v>38056</v>
      </c>
      <c r="E23" s="9">
        <f>VLOOKUP(B23,filing!$B$76:$D$112,3,FALSE)</f>
        <v>36953</v>
      </c>
      <c r="F23" s="9">
        <f>VLOOKUP(B23,filing_after_mora!$A$1:$C$38,2,FALSE)</f>
        <v>52838</v>
      </c>
      <c r="G23" s="9">
        <f>VLOOKUP(B23,filing_after_mora!$A$1:$C$38,3,FALSE)</f>
        <v>362272</v>
      </c>
      <c r="H23" s="5" t="s">
        <v>15</v>
      </c>
      <c r="I23" s="4">
        <v>0.20619645854599949</v>
      </c>
      <c r="J23" s="5" t="s">
        <v>243</v>
      </c>
      <c r="K23" s="5" t="s">
        <v>244</v>
      </c>
      <c r="L23" s="5" t="s">
        <v>245</v>
      </c>
      <c r="M23" s="5" t="s">
        <v>122</v>
      </c>
      <c r="N23" s="5" t="s">
        <v>246</v>
      </c>
      <c r="O23" s="5" t="s">
        <v>104</v>
      </c>
      <c r="P23" s="5" t="s">
        <v>178</v>
      </c>
      <c r="Q23" s="5" t="s">
        <v>247</v>
      </c>
      <c r="R23" s="5" t="s">
        <v>248</v>
      </c>
    </row>
    <row r="24" spans="1:18" ht="17" x14ac:dyDescent="0.2">
      <c r="A24" s="9" t="s">
        <v>49</v>
      </c>
      <c r="B24" s="9" t="str">
        <f>VLOOKUP(A24,lookup_name!$A$1:$B$38,2,FALSE)</f>
        <v>Albuquerque, NM</v>
      </c>
      <c r="C24" s="9">
        <f>VLOOKUP(B24,filing!$B$1:$D$38,3,FALSE)</f>
        <v>5627</v>
      </c>
      <c r="D24" s="9">
        <f>VLOOKUP(B24,filing!$B$39:$D$75,3,FALSE)</f>
        <v>5330</v>
      </c>
      <c r="E24" s="9">
        <f>VLOOKUP(B24,filing!$B$76:$D$112,3,FALSE)</f>
        <v>5523</v>
      </c>
      <c r="F24" s="9">
        <f>VLOOKUP(B24,filing_after_mora!$A$1:$C$38,2,FALSE)</f>
        <v>6595</v>
      </c>
      <c r="G24" s="9">
        <f>VLOOKUP(B24,filing_after_mora!$A$1:$C$38,3,FALSE)</f>
        <v>99091</v>
      </c>
      <c r="H24" s="5" t="s">
        <v>18</v>
      </c>
      <c r="I24" s="4">
        <v>0.21619528697628856</v>
      </c>
      <c r="J24" s="5" t="s">
        <v>249</v>
      </c>
      <c r="K24" s="5" t="s">
        <v>250</v>
      </c>
      <c r="L24" s="5" t="s">
        <v>251</v>
      </c>
      <c r="M24" s="5" t="s">
        <v>183</v>
      </c>
      <c r="N24" s="5" t="s">
        <v>252</v>
      </c>
      <c r="O24" s="5" t="s">
        <v>253</v>
      </c>
      <c r="P24" s="5" t="s">
        <v>254</v>
      </c>
      <c r="Q24" s="5" t="s">
        <v>255</v>
      </c>
      <c r="R24" s="5" t="s">
        <v>256</v>
      </c>
    </row>
    <row r="25" spans="1:18" ht="17" x14ac:dyDescent="0.2">
      <c r="A25" s="9" t="s">
        <v>50</v>
      </c>
      <c r="B25" s="9" t="str">
        <f>VLOOKUP(A25,lookup_name!$A$1:$B$38,2,FALSE)</f>
        <v>New York, NY</v>
      </c>
      <c r="C25" s="9">
        <f>VLOOKUP(B25,filing!$B$1:$D$38,3,FALSE)</f>
        <v>75110</v>
      </c>
      <c r="D25" s="9">
        <f>VLOOKUP(B25,filing!$B$39:$D$75,3,FALSE)</f>
        <v>42192</v>
      </c>
      <c r="E25" s="9">
        <f>VLOOKUP(B25,filing!$B$76:$D$112,3,FALSE)</f>
        <v>75696</v>
      </c>
      <c r="F25" s="9">
        <f>VLOOKUP(B25,filing_after_mora!$A$1:$C$38,2,FALSE)</f>
        <v>81321</v>
      </c>
      <c r="G25" s="9">
        <f>VLOOKUP(B25,filing_after_mora!$A$1:$C$38,3,FALSE)</f>
        <v>2132397</v>
      </c>
      <c r="H25" s="5" t="s">
        <v>5</v>
      </c>
      <c r="I25" s="4">
        <v>0.20596566499020472</v>
      </c>
      <c r="J25" s="5" t="s">
        <v>257</v>
      </c>
      <c r="K25" s="5" t="s">
        <v>258</v>
      </c>
      <c r="L25" s="5" t="s">
        <v>259</v>
      </c>
      <c r="M25" s="5" t="s">
        <v>260</v>
      </c>
      <c r="N25" s="5" t="s">
        <v>261</v>
      </c>
      <c r="O25" s="5" t="s">
        <v>262</v>
      </c>
      <c r="P25" s="5" t="s">
        <v>263</v>
      </c>
      <c r="Q25" s="5" t="s">
        <v>264</v>
      </c>
      <c r="R25" s="5" t="s">
        <v>265</v>
      </c>
    </row>
    <row r="26" spans="1:18" ht="17" x14ac:dyDescent="0.2">
      <c r="A26" s="9" t="s">
        <v>51</v>
      </c>
      <c r="B26" s="9" t="str">
        <f>VLOOKUP(A26,lookup_name!$A$1:$B$38,2,FALSE)</f>
        <v>Cincinnati, OH</v>
      </c>
      <c r="C26" s="9">
        <f>VLOOKUP(B26,filing!$B$1:$D$38,3,FALSE)</f>
        <v>7888</v>
      </c>
      <c r="D26" s="9">
        <f>VLOOKUP(B26,filing!$B$39:$D$75,3,FALSE)</f>
        <v>9915</v>
      </c>
      <c r="E26" s="9">
        <f>VLOOKUP(B26,filing!$B$76:$D$112,3,FALSE)</f>
        <v>9714</v>
      </c>
      <c r="F26" s="9">
        <f>VLOOKUP(B26,filing_after_mora!$A$1:$C$38,2,FALSE)</f>
        <v>12029</v>
      </c>
      <c r="G26" s="9">
        <f>VLOOKUP(B26,filing_after_mora!$A$1:$C$38,3,FALSE)</f>
        <v>143889</v>
      </c>
      <c r="H26" s="5" t="s">
        <v>19</v>
      </c>
      <c r="I26" s="4">
        <v>0.18077750283295946</v>
      </c>
      <c r="J26" s="5" t="s">
        <v>266</v>
      </c>
      <c r="K26" s="5" t="s">
        <v>267</v>
      </c>
      <c r="L26" s="5" t="s">
        <v>268</v>
      </c>
      <c r="M26" s="5" t="s">
        <v>269</v>
      </c>
      <c r="N26" s="5" t="s">
        <v>270</v>
      </c>
      <c r="O26" s="5" t="s">
        <v>271</v>
      </c>
      <c r="P26" s="5" t="s">
        <v>272</v>
      </c>
      <c r="Q26" s="5" t="s">
        <v>261</v>
      </c>
      <c r="R26" s="5" t="s">
        <v>273</v>
      </c>
    </row>
    <row r="27" spans="1:18" ht="17" x14ac:dyDescent="0.2">
      <c r="A27" s="9" t="s">
        <v>52</v>
      </c>
      <c r="B27" s="9" t="str">
        <f>VLOOKUP(A27,lookup_name!$A$1:$B$38,2,FALSE)</f>
        <v>Cleveland, OH</v>
      </c>
      <c r="C27" s="9">
        <f>VLOOKUP(B27,filing!$B$1:$D$38,3,FALSE)</f>
        <v>4395</v>
      </c>
      <c r="D27" s="9">
        <f>VLOOKUP(B27,filing!$B$39:$D$75,3,FALSE)</f>
        <v>4310</v>
      </c>
      <c r="E27" s="9">
        <f>VLOOKUP(B27,filing!$B$76:$D$112,3,FALSE)</f>
        <v>1195</v>
      </c>
      <c r="F27" s="9">
        <f>VLOOKUP(B27,filing_after_mora!$A$1:$C$38,2,FALSE)</f>
        <v>2801</v>
      </c>
      <c r="G27" s="9">
        <f>VLOOKUP(B27,filing_after_mora!$A$1:$C$38,3,FALSE)</f>
        <v>99850</v>
      </c>
      <c r="H27" s="5" t="s">
        <v>20</v>
      </c>
      <c r="I27" s="4">
        <v>0.20960997153895719</v>
      </c>
      <c r="J27" s="5" t="s">
        <v>274</v>
      </c>
      <c r="K27" s="5" t="s">
        <v>275</v>
      </c>
      <c r="L27" s="5" t="s">
        <v>276</v>
      </c>
      <c r="M27" s="5" t="s">
        <v>223</v>
      </c>
      <c r="N27" s="5" t="s">
        <v>145</v>
      </c>
      <c r="O27" s="5" t="s">
        <v>277</v>
      </c>
      <c r="P27" s="5" t="s">
        <v>278</v>
      </c>
      <c r="Q27" s="5" t="s">
        <v>279</v>
      </c>
      <c r="R27" s="5" t="s">
        <v>280</v>
      </c>
    </row>
    <row r="28" spans="1:18" ht="17" x14ac:dyDescent="0.2">
      <c r="A28" s="9" t="s">
        <v>53</v>
      </c>
      <c r="B28" s="9" t="str">
        <f>VLOOKUP(A28,lookup_name!$A$1:$B$38,2,FALSE)</f>
        <v>Columbus, OH</v>
      </c>
      <c r="C28" s="9">
        <f>VLOOKUP(B28,filing!$B$1:$D$38,3,FALSE)</f>
        <v>12120</v>
      </c>
      <c r="D28" s="9">
        <f>VLOOKUP(B28,filing!$B$39:$D$75,3,FALSE)</f>
        <v>15435</v>
      </c>
      <c r="E28" s="9">
        <f>VLOOKUP(B28,filing!$B$76:$D$112,3,FALSE)</f>
        <v>15827</v>
      </c>
      <c r="F28" s="9">
        <f>VLOOKUP(B28,filing_after_mora!$A$1:$C$38,2,FALSE)</f>
        <v>19185</v>
      </c>
      <c r="G28" s="9">
        <f>VLOOKUP(B28,filing_after_mora!$A$1:$C$38,3,FALSE)</f>
        <v>238402</v>
      </c>
      <c r="H28" s="5" t="s">
        <v>7</v>
      </c>
      <c r="I28" s="4">
        <v>0.1547140355356498</v>
      </c>
      <c r="J28" s="5" t="s">
        <v>281</v>
      </c>
      <c r="K28" s="5" t="s">
        <v>282</v>
      </c>
      <c r="L28" s="5" t="s">
        <v>283</v>
      </c>
      <c r="M28" s="5" t="s">
        <v>284</v>
      </c>
      <c r="N28" s="5" t="s">
        <v>191</v>
      </c>
      <c r="O28" s="5" t="s">
        <v>217</v>
      </c>
      <c r="P28" s="5" t="s">
        <v>23</v>
      </c>
      <c r="Q28" s="5" t="s">
        <v>285</v>
      </c>
      <c r="R28" s="5" t="s">
        <v>286</v>
      </c>
    </row>
    <row r="29" spans="1:18" ht="17" x14ac:dyDescent="0.2">
      <c r="A29" s="9" t="s">
        <v>54</v>
      </c>
      <c r="B29" s="9" t="str">
        <f>VLOOKUP(A29,lookup_name!$A$1:$B$38,2,FALSE)</f>
        <v>Philadelphia, PA</v>
      </c>
      <c r="C29" s="9">
        <f>VLOOKUP(B29,filing!$B$1:$D$38,3,FALSE)</f>
        <v>7690</v>
      </c>
      <c r="D29" s="9">
        <f>VLOOKUP(B29,filing!$B$39:$D$75,3,FALSE)</f>
        <v>6800</v>
      </c>
      <c r="E29" s="9">
        <f>VLOOKUP(B29,filing!$B$76:$D$112,3,FALSE)</f>
        <v>10770</v>
      </c>
      <c r="F29" s="9">
        <f>VLOOKUP(B29,filing_after_mora!$A$1:$C$38,2,FALSE)</f>
        <v>12013</v>
      </c>
      <c r="G29" s="9">
        <f>VLOOKUP(B29,filing_after_mora!$A$1:$C$38,3,FALSE)</f>
        <v>282465</v>
      </c>
      <c r="H29" s="5" t="s">
        <v>21</v>
      </c>
      <c r="I29" s="4">
        <v>0.19525573637190799</v>
      </c>
      <c r="J29" s="5" t="s">
        <v>287</v>
      </c>
      <c r="K29" s="5" t="s">
        <v>76</v>
      </c>
      <c r="L29" s="5" t="s">
        <v>288</v>
      </c>
      <c r="M29" s="5" t="s">
        <v>289</v>
      </c>
      <c r="N29" s="5" t="s">
        <v>290</v>
      </c>
      <c r="O29" s="5" t="s">
        <v>192</v>
      </c>
      <c r="P29" s="5" t="s">
        <v>291</v>
      </c>
      <c r="Q29" s="5" t="s">
        <v>292</v>
      </c>
      <c r="R29" s="5" t="s">
        <v>293</v>
      </c>
    </row>
    <row r="30" spans="1:18" ht="17" x14ac:dyDescent="0.2">
      <c r="A30" s="9" t="s">
        <v>55</v>
      </c>
      <c r="B30" s="9" t="str">
        <f>VLOOKUP(A30,lookup_name!$A$1:$B$38,2,FALSE)</f>
        <v>Pittsburgh, PA</v>
      </c>
      <c r="C30" s="9">
        <f>VLOOKUP(B30,filing!$B$1:$D$38,3,FALSE)</f>
        <v>5178</v>
      </c>
      <c r="D30" s="9">
        <f>VLOOKUP(B30,filing!$B$39:$D$75,3,FALSE)</f>
        <v>5788</v>
      </c>
      <c r="E30" s="9">
        <f>VLOOKUP(B30,filing!$B$76:$D$112,3,FALSE)</f>
        <v>8458</v>
      </c>
      <c r="F30" s="9">
        <f>VLOOKUP(B30,filing_after_mora!$A$1:$C$38,2,FALSE)</f>
        <v>9543</v>
      </c>
      <c r="G30" s="9">
        <f>VLOOKUP(B30,filing_after_mora!$A$1:$C$38,3,FALSE)</f>
        <v>193411</v>
      </c>
      <c r="H30" s="5" t="s">
        <v>7</v>
      </c>
      <c r="I30" s="4">
        <v>0.20911691880804287</v>
      </c>
      <c r="J30" s="5" t="s">
        <v>294</v>
      </c>
      <c r="K30" s="5" t="s">
        <v>295</v>
      </c>
      <c r="L30" s="5" t="s">
        <v>296</v>
      </c>
      <c r="M30" s="5" t="s">
        <v>297</v>
      </c>
      <c r="N30" s="5" t="s">
        <v>298</v>
      </c>
      <c r="O30" s="5" t="s">
        <v>299</v>
      </c>
      <c r="P30" s="5" t="s">
        <v>300</v>
      </c>
      <c r="Q30" s="5" t="s">
        <v>301</v>
      </c>
      <c r="R30" s="5" t="s">
        <v>302</v>
      </c>
    </row>
    <row r="31" spans="1:18" ht="17" x14ac:dyDescent="0.2">
      <c r="A31" s="9" t="s">
        <v>56</v>
      </c>
      <c r="B31" s="9" t="str">
        <f>VLOOKUP(A31,lookup_name!$A$1:$B$38,2,FALSE)</f>
        <v>Charleston, SC</v>
      </c>
      <c r="C31" s="9">
        <f>VLOOKUP(B31,filing!$B$1:$D$38,3,FALSE)</f>
        <v>6950</v>
      </c>
      <c r="D31" s="9">
        <f>VLOOKUP(B31,filing!$B$39:$D$75,3,FALSE)</f>
        <v>5635</v>
      </c>
      <c r="E31" s="9">
        <f>VLOOKUP(B31,filing!$B$76:$D$112,3,FALSE)</f>
        <v>7226</v>
      </c>
      <c r="F31" s="9">
        <f>VLOOKUP(B31,filing_after_mora!$A$1:$C$38,2,FALSE)</f>
        <v>8409</v>
      </c>
      <c r="G31" s="9">
        <f>VLOOKUP(B31,filing_after_mora!$A$1:$C$38,3,FALSE)</f>
        <v>61209</v>
      </c>
      <c r="H31" s="5" t="s">
        <v>22</v>
      </c>
      <c r="I31" s="4">
        <v>0.21311870170241023</v>
      </c>
      <c r="J31" s="5" t="s">
        <v>303</v>
      </c>
      <c r="K31" s="5" t="s">
        <v>304</v>
      </c>
      <c r="L31" s="5" t="s">
        <v>305</v>
      </c>
      <c r="M31" s="5" t="s">
        <v>306</v>
      </c>
      <c r="N31" s="5" t="s">
        <v>307</v>
      </c>
      <c r="O31" s="5" t="s">
        <v>137</v>
      </c>
      <c r="P31" s="5" t="s">
        <v>308</v>
      </c>
      <c r="Q31" s="5" t="s">
        <v>309</v>
      </c>
      <c r="R31" s="5" t="s">
        <v>271</v>
      </c>
    </row>
    <row r="32" spans="1:18" ht="17" x14ac:dyDescent="0.2">
      <c r="A32" s="9" t="s">
        <v>57</v>
      </c>
      <c r="B32" s="9" t="str">
        <f>VLOOKUP(A32,lookup_name!$A$1:$B$38,2,FALSE)</f>
        <v>Memphis, TN</v>
      </c>
      <c r="C32" s="9">
        <f>VLOOKUP(B32,filing!$B$1:$D$38,3,FALSE)</f>
        <v>16217</v>
      </c>
      <c r="D32" s="9">
        <f>VLOOKUP(B32,filing!$B$39:$D$75,3,FALSE)</f>
        <v>16058</v>
      </c>
      <c r="E32" s="9">
        <f>VLOOKUP(B32,filing!$B$76:$D$112,3,FALSE)</f>
        <v>18022</v>
      </c>
      <c r="F32" s="9">
        <f>VLOOKUP(B32,filing_after_mora!$A$1:$C$38,2,FALSE)</f>
        <v>22997</v>
      </c>
      <c r="G32" s="9">
        <f>VLOOKUP(B32,filing_after_mora!$A$1:$C$38,3,FALSE)</f>
        <v>157847</v>
      </c>
      <c r="H32" s="5" t="s">
        <v>23</v>
      </c>
      <c r="I32" s="4">
        <v>0.19466132030541858</v>
      </c>
      <c r="J32" s="5" t="s">
        <v>310</v>
      </c>
      <c r="K32" s="5" t="s">
        <v>189</v>
      </c>
      <c r="L32" s="5" t="s">
        <v>311</v>
      </c>
      <c r="M32" s="5" t="s">
        <v>312</v>
      </c>
      <c r="N32" s="5" t="s">
        <v>137</v>
      </c>
      <c r="O32" s="5" t="s">
        <v>246</v>
      </c>
      <c r="P32" s="5" t="s">
        <v>8</v>
      </c>
      <c r="Q32" s="5" t="s">
        <v>234</v>
      </c>
      <c r="R32" s="5" t="s">
        <v>233</v>
      </c>
    </row>
    <row r="33" spans="1:18" ht="17" x14ac:dyDescent="0.2">
      <c r="A33" s="9" t="s">
        <v>58</v>
      </c>
      <c r="B33" s="9" t="str">
        <f>VLOOKUP(A33,lookup_name!$A$1:$B$38,2,FALSE)</f>
        <v>Austin, TX</v>
      </c>
      <c r="C33" s="9">
        <f>VLOOKUP(B33,filing!$B$1:$D$38,3,FALSE)</f>
        <v>3396</v>
      </c>
      <c r="D33" s="9">
        <f>VLOOKUP(B33,filing!$B$39:$D$75,3,FALSE)</f>
        <v>1750</v>
      </c>
      <c r="E33" s="9">
        <f>VLOOKUP(B33,filing!$B$76:$D$112,3,FALSE)</f>
        <v>7356</v>
      </c>
      <c r="F33" s="9">
        <f>VLOOKUP(B33,filing_after_mora!$A$1:$C$38,2,FALSE)</f>
        <v>7341</v>
      </c>
      <c r="G33" s="9">
        <f>VLOOKUP(B33,filing_after_mora!$A$1:$C$38,3,FALSE)</f>
        <v>225010</v>
      </c>
      <c r="H33" s="5" t="s">
        <v>24</v>
      </c>
      <c r="I33" s="4">
        <v>0.13982287508075605</v>
      </c>
      <c r="J33" s="5" t="s">
        <v>313</v>
      </c>
      <c r="K33" s="5" t="s">
        <v>282</v>
      </c>
      <c r="L33" s="5" t="s">
        <v>314</v>
      </c>
      <c r="M33" s="5" t="s">
        <v>315</v>
      </c>
      <c r="N33" s="5" t="s">
        <v>316</v>
      </c>
      <c r="O33" s="5" t="s">
        <v>83</v>
      </c>
      <c r="P33" s="5" t="s">
        <v>317</v>
      </c>
      <c r="Q33" s="5" t="s">
        <v>318</v>
      </c>
      <c r="R33" s="5" t="s">
        <v>319</v>
      </c>
    </row>
    <row r="34" spans="1:18" ht="17" x14ac:dyDescent="0.2">
      <c r="A34" s="9" t="s">
        <v>59</v>
      </c>
      <c r="B34" s="9" t="str">
        <f>VLOOKUP(A34,lookup_name!$A$1:$B$38,2,FALSE)</f>
        <v>Dallas, TX</v>
      </c>
      <c r="C34" s="9">
        <f>VLOOKUP(B34,filing!$B$1:$D$38,3,FALSE)</f>
        <v>21198</v>
      </c>
      <c r="D34" s="9">
        <f>VLOOKUP(B34,filing!$B$39:$D$75,3,FALSE)</f>
        <v>23478</v>
      </c>
      <c r="E34" s="9">
        <f>VLOOKUP(B34,filing!$B$76:$D$112,3,FALSE)</f>
        <v>33221</v>
      </c>
      <c r="F34" s="9">
        <f>VLOOKUP(B34,filing_after_mora!$A$1:$C$38,2,FALSE)</f>
        <v>39373</v>
      </c>
      <c r="G34" s="9">
        <f>VLOOKUP(B34,filing_after_mora!$A$1:$C$38,3,FALSE)</f>
        <v>464121</v>
      </c>
      <c r="H34" s="5" t="s">
        <v>17</v>
      </c>
      <c r="I34" s="4">
        <v>0.15568631493091811</v>
      </c>
      <c r="J34" s="5" t="s">
        <v>320</v>
      </c>
      <c r="K34" s="5" t="s">
        <v>321</v>
      </c>
      <c r="L34" s="5" t="s">
        <v>322</v>
      </c>
      <c r="M34" s="5" t="s">
        <v>323</v>
      </c>
      <c r="N34" s="5" t="s">
        <v>260</v>
      </c>
      <c r="O34" s="5" t="s">
        <v>324</v>
      </c>
      <c r="P34" s="5" t="s">
        <v>325</v>
      </c>
      <c r="Q34" s="5" t="s">
        <v>326</v>
      </c>
      <c r="R34" s="5" t="s">
        <v>327</v>
      </c>
    </row>
    <row r="35" spans="1:18" ht="17" x14ac:dyDescent="0.2">
      <c r="A35" s="9" t="s">
        <v>60</v>
      </c>
      <c r="B35" s="9" t="str">
        <f>VLOOKUP(A35,lookup_name!$A$1:$B$38,2,FALSE)</f>
        <v>Fort Worth, TX</v>
      </c>
      <c r="C35" s="9">
        <f>VLOOKUP(B35,filing!$B$1:$D$38,3,FALSE)</f>
        <v>19505</v>
      </c>
      <c r="D35" s="9">
        <f>VLOOKUP(B35,filing!$B$39:$D$75,3,FALSE)</f>
        <v>21672</v>
      </c>
      <c r="E35" s="9">
        <f>VLOOKUP(B35,filing!$B$76:$D$112,3,FALSE)</f>
        <v>31935</v>
      </c>
      <c r="F35" s="9">
        <f>VLOOKUP(B35,filing_after_mora!$A$1:$C$38,2,FALSE)</f>
        <v>36707</v>
      </c>
      <c r="G35" s="9">
        <f>VLOOKUP(B35,filing_after_mora!$A$1:$C$38,3,FALSE)</f>
        <v>381009</v>
      </c>
      <c r="H35" s="5" t="s">
        <v>13</v>
      </c>
      <c r="I35" s="4">
        <v>0.14530144437308692</v>
      </c>
      <c r="J35" s="5" t="s">
        <v>328</v>
      </c>
      <c r="K35" s="5" t="s">
        <v>329</v>
      </c>
      <c r="L35" s="5" t="s">
        <v>330</v>
      </c>
      <c r="M35" s="5" t="s">
        <v>331</v>
      </c>
      <c r="N35" s="5" t="s">
        <v>97</v>
      </c>
      <c r="O35" s="5" t="s">
        <v>332</v>
      </c>
      <c r="P35" s="5" t="s">
        <v>333</v>
      </c>
      <c r="Q35" s="5" t="s">
        <v>334</v>
      </c>
      <c r="R35" s="5" t="s">
        <v>335</v>
      </c>
    </row>
    <row r="36" spans="1:18" ht="17" x14ac:dyDescent="0.2">
      <c r="A36" s="9" t="s">
        <v>61</v>
      </c>
      <c r="B36" s="9" t="str">
        <f>VLOOKUP(A36,lookup_name!$A$1:$B$38,2,FALSE)</f>
        <v>Houston, TX</v>
      </c>
      <c r="C36" s="9">
        <f>VLOOKUP(B36,filing!$B$1:$D$38,3,FALSE)</f>
        <v>34630</v>
      </c>
      <c r="D36" s="9">
        <f>VLOOKUP(B36,filing!$B$39:$D$75,3,FALSE)</f>
        <v>38193</v>
      </c>
      <c r="E36" s="9">
        <f>VLOOKUP(B36,filing!$B$76:$D$112,3,FALSE)</f>
        <v>63277</v>
      </c>
      <c r="F36" s="9">
        <f>VLOOKUP(B36,filing_after_mora!$A$1:$C$38,2,FALSE)</f>
        <v>72588</v>
      </c>
      <c r="G36" s="9">
        <f>VLOOKUP(B36,filing_after_mora!$A$1:$C$38,3,FALSE)</f>
        <v>768357</v>
      </c>
      <c r="H36" s="5" t="s">
        <v>25</v>
      </c>
      <c r="I36" s="4">
        <v>0.1589261459478013</v>
      </c>
      <c r="J36" s="5" t="s">
        <v>336</v>
      </c>
      <c r="K36" s="5" t="s">
        <v>337</v>
      </c>
      <c r="L36" s="5" t="s">
        <v>338</v>
      </c>
      <c r="M36" s="5" t="s">
        <v>262</v>
      </c>
      <c r="N36" s="5" t="s">
        <v>339</v>
      </c>
      <c r="O36" s="5" t="s">
        <v>340</v>
      </c>
      <c r="P36" s="5" t="s">
        <v>14</v>
      </c>
      <c r="Q36" s="5" t="s">
        <v>341</v>
      </c>
      <c r="R36" s="5" t="s">
        <v>342</v>
      </c>
    </row>
    <row r="37" spans="1:18" ht="17" x14ac:dyDescent="0.2">
      <c r="A37" s="9" t="s">
        <v>62</v>
      </c>
      <c r="B37" s="9" t="str">
        <f>VLOOKUP(A37,lookup_name!$A$1:$B$38,2,FALSE)</f>
        <v>Richmond, VA</v>
      </c>
      <c r="C37" s="9">
        <f>VLOOKUP(B37,filing!$B$1:$D$38,3,FALSE)</f>
        <v>8458</v>
      </c>
      <c r="D37" s="9">
        <f>VLOOKUP(B37,filing!$B$39:$D$75,3,FALSE)</f>
        <v>4538</v>
      </c>
      <c r="E37" s="9">
        <f>VLOOKUP(B37,filing!$B$76:$D$112,3,FALSE)</f>
        <v>8902</v>
      </c>
      <c r="F37" s="9">
        <f>VLOOKUP(B37,filing_after_mora!$A$1:$C$38,2,FALSE)</f>
        <v>8723</v>
      </c>
      <c r="G37" s="9">
        <f>VLOOKUP(B37,filing_after_mora!$A$1:$C$38,3,FALSE)</f>
        <v>82080</v>
      </c>
      <c r="H37" s="5" t="s">
        <v>26</v>
      </c>
      <c r="I37" s="4">
        <v>0.19315718068515442</v>
      </c>
      <c r="J37" s="5" t="s">
        <v>343</v>
      </c>
      <c r="K37" s="5" t="s">
        <v>344</v>
      </c>
      <c r="L37" s="5" t="s">
        <v>345</v>
      </c>
      <c r="M37" s="5" t="s">
        <v>346</v>
      </c>
      <c r="N37" s="5" t="s">
        <v>347</v>
      </c>
      <c r="O37" s="5" t="s">
        <v>348</v>
      </c>
      <c r="P37" s="5" t="s">
        <v>349</v>
      </c>
      <c r="Q37" s="5" t="s">
        <v>350</v>
      </c>
      <c r="R37" s="5" t="s">
        <v>351</v>
      </c>
    </row>
    <row r="38" spans="1:18" ht="17" x14ac:dyDescent="0.2">
      <c r="A38" s="9" t="s">
        <v>63</v>
      </c>
      <c r="B38" s="9" t="str">
        <f>VLOOKUP(A38,lookup_name!$A$1:$B$38,2,FALSE)</f>
        <v>Milwaukee, WI</v>
      </c>
      <c r="C38" s="9">
        <f>VLOOKUP(B38,filing!$B$1:$D$38,3,FALSE)</f>
        <v>8990</v>
      </c>
      <c r="D38" s="9">
        <f>VLOOKUP(B38,filing!$B$39:$D$75,3,FALSE)</f>
        <v>8086</v>
      </c>
      <c r="E38" s="9">
        <f>VLOOKUP(B38,filing!$B$76:$D$112,3,FALSE)</f>
        <v>10556</v>
      </c>
      <c r="F38" s="9">
        <f>VLOOKUP(B38,filing_after_mora!$A$1:$C$38,2,FALSE)</f>
        <v>12795</v>
      </c>
      <c r="G38" s="9">
        <f>VLOOKUP(B38,filing_after_mora!$A$1:$C$38,3,FALSE)</f>
        <v>193121</v>
      </c>
      <c r="H38" s="5" t="s">
        <v>26</v>
      </c>
      <c r="I38" s="4">
        <v>0.15581904297484683</v>
      </c>
      <c r="J38" s="5" t="s">
        <v>352</v>
      </c>
      <c r="K38" s="5" t="s">
        <v>353</v>
      </c>
      <c r="L38" s="5" t="s">
        <v>354</v>
      </c>
      <c r="M38" s="5" t="s">
        <v>355</v>
      </c>
      <c r="N38" s="5" t="s">
        <v>113</v>
      </c>
      <c r="O38" s="5" t="s">
        <v>356</v>
      </c>
      <c r="P38" s="5" t="s">
        <v>178</v>
      </c>
      <c r="Q38" s="5" t="s">
        <v>357</v>
      </c>
      <c r="R38" s="5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3F37-4958-CA4E-8C23-7456A8CB4FBE}">
  <dimension ref="A1:C38"/>
  <sheetViews>
    <sheetView topLeftCell="A10" zoomScale="133" workbookViewId="0">
      <selection activeCell="G34" sqref="A34:G35"/>
    </sheetView>
  </sheetViews>
  <sheetFormatPr baseColWidth="10" defaultRowHeight="16" x14ac:dyDescent="0.2"/>
  <cols>
    <col min="2" max="2" width="19.1640625" customWidth="1"/>
  </cols>
  <sheetData>
    <row r="1" spans="1:3" x14ac:dyDescent="0.2">
      <c r="B1" t="s">
        <v>402</v>
      </c>
      <c r="C1" t="s">
        <v>407</v>
      </c>
    </row>
    <row r="2" spans="1:3" x14ac:dyDescent="0.2">
      <c r="A2" t="s">
        <v>361</v>
      </c>
      <c r="B2">
        <v>6595</v>
      </c>
      <c r="C2">
        <v>99091</v>
      </c>
    </row>
    <row r="3" spans="1:3" x14ac:dyDescent="0.2">
      <c r="A3" t="s">
        <v>362</v>
      </c>
      <c r="B3">
        <v>7341</v>
      </c>
      <c r="C3">
        <v>225010</v>
      </c>
    </row>
    <row r="4" spans="1:3" x14ac:dyDescent="0.2">
      <c r="A4" t="s">
        <v>363</v>
      </c>
      <c r="B4">
        <v>4031</v>
      </c>
      <c r="C4">
        <v>292933</v>
      </c>
    </row>
    <row r="5" spans="1:3" x14ac:dyDescent="0.2">
      <c r="A5" t="s">
        <v>364</v>
      </c>
      <c r="B5">
        <v>3908</v>
      </c>
      <c r="C5">
        <v>112078</v>
      </c>
    </row>
    <row r="6" spans="1:3" x14ac:dyDescent="0.2">
      <c r="A6" t="s">
        <v>365</v>
      </c>
      <c r="B6">
        <v>8409</v>
      </c>
      <c r="C6">
        <v>61209</v>
      </c>
    </row>
    <row r="7" spans="1:3" x14ac:dyDescent="0.2">
      <c r="A7" t="s">
        <v>366</v>
      </c>
      <c r="B7">
        <v>12029</v>
      </c>
      <c r="C7">
        <v>143889</v>
      </c>
    </row>
    <row r="8" spans="1:3" x14ac:dyDescent="0.2">
      <c r="A8" t="s">
        <v>367</v>
      </c>
      <c r="B8">
        <v>2801</v>
      </c>
      <c r="C8">
        <v>99850</v>
      </c>
    </row>
    <row r="9" spans="1:3" x14ac:dyDescent="0.2">
      <c r="A9" t="s">
        <v>368</v>
      </c>
      <c r="B9">
        <v>19185</v>
      </c>
      <c r="C9">
        <v>238402</v>
      </c>
    </row>
    <row r="10" spans="1:3" x14ac:dyDescent="0.2">
      <c r="A10" t="s">
        <v>370</v>
      </c>
      <c r="B10">
        <v>39373</v>
      </c>
      <c r="C10">
        <v>464121</v>
      </c>
    </row>
    <row r="11" spans="1:3" x14ac:dyDescent="0.2">
      <c r="A11" t="s">
        <v>372</v>
      </c>
      <c r="B11">
        <v>36707</v>
      </c>
      <c r="C11">
        <v>381009</v>
      </c>
    </row>
    <row r="12" spans="1:3" x14ac:dyDescent="0.2">
      <c r="A12" t="s">
        <v>373</v>
      </c>
      <c r="B12">
        <v>1855</v>
      </c>
      <c r="C12">
        <v>44082</v>
      </c>
    </row>
    <row r="13" spans="1:3" x14ac:dyDescent="0.2">
      <c r="A13" t="s">
        <v>374</v>
      </c>
      <c r="B13">
        <v>13155</v>
      </c>
      <c r="C13">
        <v>62747</v>
      </c>
    </row>
    <row r="14" spans="1:3" x14ac:dyDescent="0.2">
      <c r="A14" t="s">
        <v>375</v>
      </c>
      <c r="B14">
        <v>6107</v>
      </c>
      <c r="C14">
        <v>125768</v>
      </c>
    </row>
    <row r="15" spans="1:3" x14ac:dyDescent="0.2">
      <c r="A15" t="s">
        <v>376</v>
      </c>
      <c r="B15">
        <v>72588</v>
      </c>
      <c r="C15">
        <v>768357</v>
      </c>
    </row>
    <row r="16" spans="1:3" x14ac:dyDescent="0.2">
      <c r="A16" t="s">
        <v>378</v>
      </c>
      <c r="B16">
        <v>25500</v>
      </c>
      <c r="C16">
        <v>171814</v>
      </c>
    </row>
    <row r="17" spans="1:3" x14ac:dyDescent="0.2">
      <c r="A17" t="s">
        <v>379</v>
      </c>
      <c r="B17">
        <v>11869</v>
      </c>
      <c r="C17">
        <v>155567</v>
      </c>
    </row>
    <row r="18" spans="1:3" x14ac:dyDescent="0.2">
      <c r="A18" t="s">
        <v>380</v>
      </c>
      <c r="B18">
        <v>7455</v>
      </c>
      <c r="C18">
        <v>119674</v>
      </c>
    </row>
    <row r="19" spans="1:3" x14ac:dyDescent="0.2">
      <c r="A19" t="s">
        <v>381</v>
      </c>
      <c r="B19">
        <v>52838</v>
      </c>
      <c r="C19">
        <v>362272</v>
      </c>
    </row>
    <row r="20" spans="1:3" x14ac:dyDescent="0.2">
      <c r="A20" t="s">
        <v>382</v>
      </c>
      <c r="B20">
        <v>22997</v>
      </c>
      <c r="C20">
        <v>157847</v>
      </c>
    </row>
    <row r="21" spans="1:3" x14ac:dyDescent="0.2">
      <c r="A21" t="s">
        <v>383</v>
      </c>
      <c r="B21">
        <v>12795</v>
      </c>
      <c r="C21">
        <v>193121</v>
      </c>
    </row>
    <row r="22" spans="1:3" x14ac:dyDescent="0.2">
      <c r="A22" t="s">
        <v>384</v>
      </c>
      <c r="B22">
        <v>8642</v>
      </c>
      <c r="C22">
        <v>275972</v>
      </c>
    </row>
    <row r="23" spans="1:3" x14ac:dyDescent="0.2">
      <c r="A23" t="s">
        <v>388</v>
      </c>
      <c r="B23">
        <v>5520</v>
      </c>
      <c r="C23">
        <v>79579</v>
      </c>
    </row>
    <row r="24" spans="1:3" x14ac:dyDescent="0.2">
      <c r="A24" t="s">
        <v>389</v>
      </c>
      <c r="B24">
        <v>81321</v>
      </c>
      <c r="C24">
        <v>2132397</v>
      </c>
    </row>
    <row r="25" spans="1:3" x14ac:dyDescent="0.2">
      <c r="A25" t="s">
        <v>390</v>
      </c>
      <c r="B25">
        <v>12013</v>
      </c>
      <c r="C25">
        <v>282465</v>
      </c>
    </row>
    <row r="26" spans="1:3" x14ac:dyDescent="0.2">
      <c r="A26" t="s">
        <v>391</v>
      </c>
      <c r="B26">
        <v>59200</v>
      </c>
      <c r="C26">
        <v>586804</v>
      </c>
    </row>
    <row r="27" spans="1:3" x14ac:dyDescent="0.2">
      <c r="A27" t="s">
        <v>392</v>
      </c>
      <c r="B27">
        <v>9543</v>
      </c>
      <c r="C27">
        <v>193411</v>
      </c>
    </row>
    <row r="28" spans="1:3" x14ac:dyDescent="0.2">
      <c r="A28" t="s">
        <v>393</v>
      </c>
      <c r="B28">
        <v>8723</v>
      </c>
      <c r="C28">
        <v>82080</v>
      </c>
    </row>
    <row r="29" spans="1:3" x14ac:dyDescent="0.2">
      <c r="A29" t="s">
        <v>394</v>
      </c>
      <c r="B29">
        <v>2597</v>
      </c>
      <c r="C29">
        <v>32420</v>
      </c>
    </row>
    <row r="30" spans="1:3" x14ac:dyDescent="0.2">
      <c r="A30" t="s">
        <v>395</v>
      </c>
      <c r="B30">
        <v>12402</v>
      </c>
      <c r="C30">
        <v>207619</v>
      </c>
    </row>
    <row r="31" spans="1:3" x14ac:dyDescent="0.2">
      <c r="A31" t="s">
        <v>396</v>
      </c>
      <c r="B31">
        <v>16340</v>
      </c>
      <c r="C31">
        <v>352376</v>
      </c>
    </row>
    <row r="32" spans="1:3" x14ac:dyDescent="0.2">
      <c r="A32" t="s">
        <v>397</v>
      </c>
      <c r="B32">
        <v>7356</v>
      </c>
      <c r="C32">
        <v>66082</v>
      </c>
    </row>
    <row r="33" spans="1:3" x14ac:dyDescent="0.2">
      <c r="A33" t="s">
        <v>369</v>
      </c>
      <c r="B33">
        <v>19461</v>
      </c>
      <c r="C33">
        <v>465065</v>
      </c>
    </row>
    <row r="34" spans="1:3" x14ac:dyDescent="0.2">
      <c r="A34" t="s">
        <v>371</v>
      </c>
      <c r="B34">
        <v>10830</v>
      </c>
      <c r="C34">
        <v>104542</v>
      </c>
    </row>
    <row r="35" spans="1:3" x14ac:dyDescent="0.2">
      <c r="A35" t="s">
        <v>377</v>
      </c>
      <c r="B35">
        <v>66333</v>
      </c>
      <c r="C35">
        <v>794237</v>
      </c>
    </row>
    <row r="36" spans="1:3" x14ac:dyDescent="0.2">
      <c r="A36" t="s">
        <v>385</v>
      </c>
      <c r="B36">
        <v>18332</v>
      </c>
      <c r="C36">
        <v>620733</v>
      </c>
    </row>
    <row r="37" spans="1:3" x14ac:dyDescent="0.2">
      <c r="A37" t="s">
        <v>386</v>
      </c>
      <c r="B37">
        <v>32433</v>
      </c>
      <c r="C37">
        <v>802535</v>
      </c>
    </row>
    <row r="38" spans="1:3" x14ac:dyDescent="0.2">
      <c r="A38" t="s">
        <v>387</v>
      </c>
      <c r="B38">
        <v>11186</v>
      </c>
      <c r="C38">
        <v>252353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7DE3-E31D-F945-8E88-00FEA42337D4}">
  <dimension ref="A1:E112"/>
  <sheetViews>
    <sheetView topLeftCell="A76" zoomScale="116" workbookViewId="0">
      <selection activeCell="D114" sqref="D114"/>
    </sheetView>
  </sheetViews>
  <sheetFormatPr baseColWidth="10" defaultRowHeight="16" x14ac:dyDescent="0.2"/>
  <sheetData>
    <row r="1" spans="1:5" x14ac:dyDescent="0.2">
      <c r="A1" s="10"/>
      <c r="B1" s="10" t="s">
        <v>400</v>
      </c>
      <c r="C1" s="10" t="s">
        <v>401</v>
      </c>
      <c r="D1" s="10" t="s">
        <v>402</v>
      </c>
      <c r="E1" t="s">
        <v>403</v>
      </c>
    </row>
    <row r="2" spans="1:5" x14ac:dyDescent="0.2">
      <c r="A2" s="10">
        <v>0</v>
      </c>
      <c r="B2" s="10" t="s">
        <v>361</v>
      </c>
      <c r="C2" s="10">
        <v>2020</v>
      </c>
      <c r="D2" s="10">
        <v>5627</v>
      </c>
    </row>
    <row r="3" spans="1:5" x14ac:dyDescent="0.2">
      <c r="A3" s="10">
        <v>3</v>
      </c>
      <c r="B3" s="10" t="s">
        <v>362</v>
      </c>
      <c r="C3" s="10">
        <v>2020</v>
      </c>
      <c r="D3" s="10">
        <v>3396</v>
      </c>
    </row>
    <row r="4" spans="1:5" x14ac:dyDescent="0.2">
      <c r="A4" s="10">
        <v>6</v>
      </c>
      <c r="B4" s="10" t="s">
        <v>363</v>
      </c>
      <c r="C4" s="10">
        <v>2020</v>
      </c>
      <c r="D4" s="10">
        <v>2705</v>
      </c>
    </row>
    <row r="5" spans="1:5" x14ac:dyDescent="0.2">
      <c r="A5" s="10">
        <v>9</v>
      </c>
      <c r="B5" s="10" t="s">
        <v>364</v>
      </c>
      <c r="C5" s="10">
        <v>2020</v>
      </c>
      <c r="D5" s="10">
        <v>1291</v>
      </c>
    </row>
    <row r="6" spans="1:5" x14ac:dyDescent="0.2">
      <c r="A6" s="10">
        <v>12</v>
      </c>
      <c r="B6" s="10" t="s">
        <v>365</v>
      </c>
      <c r="C6" s="10">
        <v>2020</v>
      </c>
      <c r="D6" s="10">
        <v>6950</v>
      </c>
    </row>
    <row r="7" spans="1:5" x14ac:dyDescent="0.2">
      <c r="A7" s="10">
        <v>15</v>
      </c>
      <c r="B7" s="10" t="s">
        <v>366</v>
      </c>
      <c r="C7" s="10">
        <v>2020</v>
      </c>
      <c r="D7" s="10">
        <v>7888</v>
      </c>
    </row>
    <row r="8" spans="1:5" x14ac:dyDescent="0.2">
      <c r="A8" s="10">
        <v>18</v>
      </c>
      <c r="B8" s="10" t="s">
        <v>367</v>
      </c>
      <c r="C8" s="10">
        <v>2020</v>
      </c>
      <c r="D8" s="10">
        <v>4395</v>
      </c>
    </row>
    <row r="9" spans="1:5" x14ac:dyDescent="0.2">
      <c r="A9" s="10">
        <v>21</v>
      </c>
      <c r="B9" s="10" t="s">
        <v>368</v>
      </c>
      <c r="C9" s="10">
        <v>2020</v>
      </c>
      <c r="D9" s="10">
        <v>12120</v>
      </c>
    </row>
    <row r="10" spans="1:5" x14ac:dyDescent="0.2">
      <c r="A10" s="10">
        <v>24</v>
      </c>
      <c r="B10" s="10" t="s">
        <v>370</v>
      </c>
      <c r="C10" s="10">
        <v>2020</v>
      </c>
      <c r="D10" s="10">
        <v>21198</v>
      </c>
    </row>
    <row r="11" spans="1:5" x14ac:dyDescent="0.2">
      <c r="A11" s="10">
        <v>27</v>
      </c>
      <c r="B11" s="10" t="s">
        <v>372</v>
      </c>
      <c r="C11" s="10">
        <v>2020</v>
      </c>
      <c r="D11" s="10">
        <v>19505</v>
      </c>
    </row>
    <row r="12" spans="1:5" x14ac:dyDescent="0.2">
      <c r="A12" s="10">
        <v>30</v>
      </c>
      <c r="B12" s="10" t="s">
        <v>373</v>
      </c>
      <c r="C12" s="10">
        <v>2020</v>
      </c>
      <c r="D12" s="10">
        <v>1037</v>
      </c>
    </row>
    <row r="13" spans="1:5" x14ac:dyDescent="0.2">
      <c r="A13" s="10">
        <v>33</v>
      </c>
      <c r="B13" s="10" t="s">
        <v>374</v>
      </c>
      <c r="C13" s="10">
        <v>2020</v>
      </c>
      <c r="D13" s="10">
        <v>9734</v>
      </c>
    </row>
    <row r="14" spans="1:5" x14ac:dyDescent="0.2">
      <c r="A14" s="10">
        <v>36</v>
      </c>
      <c r="B14" s="10" t="s">
        <v>375</v>
      </c>
      <c r="C14" s="10">
        <v>2020</v>
      </c>
      <c r="D14" s="10">
        <v>1974</v>
      </c>
    </row>
    <row r="15" spans="1:5" x14ac:dyDescent="0.2">
      <c r="A15" s="10">
        <v>39</v>
      </c>
      <c r="B15" s="10" t="s">
        <v>376</v>
      </c>
      <c r="C15" s="10">
        <v>2020</v>
      </c>
      <c r="D15" s="10">
        <v>34630</v>
      </c>
    </row>
    <row r="16" spans="1:5" x14ac:dyDescent="0.2">
      <c r="A16" s="10">
        <v>42</v>
      </c>
      <c r="B16" s="10" t="s">
        <v>378</v>
      </c>
      <c r="C16" s="10">
        <v>2020</v>
      </c>
      <c r="D16" s="10">
        <v>14484</v>
      </c>
    </row>
    <row r="17" spans="1:4" x14ac:dyDescent="0.2">
      <c r="A17" s="10">
        <v>45</v>
      </c>
      <c r="B17" s="10" t="s">
        <v>379</v>
      </c>
      <c r="C17" s="10">
        <v>2020</v>
      </c>
      <c r="D17" s="10">
        <v>7669</v>
      </c>
    </row>
    <row r="18" spans="1:4" x14ac:dyDescent="0.2">
      <c r="A18" s="10">
        <v>48</v>
      </c>
      <c r="B18" s="10" t="s">
        <v>380</v>
      </c>
      <c r="C18" s="10">
        <v>2020</v>
      </c>
      <c r="D18" s="10">
        <v>4453</v>
      </c>
    </row>
    <row r="19" spans="1:4" x14ac:dyDescent="0.2">
      <c r="A19" s="10">
        <v>51</v>
      </c>
      <c r="B19" s="10" t="s">
        <v>381</v>
      </c>
      <c r="C19" s="10">
        <v>2020</v>
      </c>
      <c r="D19" s="10">
        <v>20249</v>
      </c>
    </row>
    <row r="20" spans="1:4" x14ac:dyDescent="0.2">
      <c r="A20" s="10">
        <v>54</v>
      </c>
      <c r="B20" s="10" t="s">
        <v>382</v>
      </c>
      <c r="C20" s="10">
        <v>2020</v>
      </c>
      <c r="D20" s="10">
        <v>16217</v>
      </c>
    </row>
    <row r="21" spans="1:4" x14ac:dyDescent="0.2">
      <c r="A21" s="10">
        <v>57</v>
      </c>
      <c r="B21" s="10" t="s">
        <v>383</v>
      </c>
      <c r="C21" s="10">
        <v>2020</v>
      </c>
      <c r="D21" s="10">
        <v>8990</v>
      </c>
    </row>
    <row r="22" spans="1:4" x14ac:dyDescent="0.2">
      <c r="A22" s="10">
        <v>60</v>
      </c>
      <c r="B22" s="10" t="s">
        <v>384</v>
      </c>
      <c r="C22" s="10">
        <v>2020</v>
      </c>
      <c r="D22" s="10">
        <v>1860</v>
      </c>
    </row>
    <row r="23" spans="1:4" x14ac:dyDescent="0.2">
      <c r="A23" s="10">
        <v>63</v>
      </c>
      <c r="B23" s="10" t="s">
        <v>388</v>
      </c>
      <c r="C23" s="10">
        <v>2020</v>
      </c>
      <c r="D23" s="10">
        <v>3070</v>
      </c>
    </row>
    <row r="24" spans="1:4" x14ac:dyDescent="0.2">
      <c r="A24" s="10">
        <v>66</v>
      </c>
      <c r="B24" s="10" t="s">
        <v>389</v>
      </c>
      <c r="C24" s="10">
        <v>2020</v>
      </c>
      <c r="D24" s="10">
        <v>75110</v>
      </c>
    </row>
    <row r="25" spans="1:4" x14ac:dyDescent="0.2">
      <c r="A25" s="10">
        <v>69</v>
      </c>
      <c r="B25" s="10" t="s">
        <v>390</v>
      </c>
      <c r="C25" s="10">
        <v>2020</v>
      </c>
      <c r="D25" s="10">
        <v>7690</v>
      </c>
    </row>
    <row r="26" spans="1:4" x14ac:dyDescent="0.2">
      <c r="A26" s="10">
        <v>72</v>
      </c>
      <c r="B26" s="10" t="s">
        <v>391</v>
      </c>
      <c r="C26" s="10">
        <v>2020</v>
      </c>
      <c r="D26" s="10">
        <v>37690</v>
      </c>
    </row>
    <row r="27" spans="1:4" x14ac:dyDescent="0.2">
      <c r="A27" s="10">
        <v>75</v>
      </c>
      <c r="B27" s="10" t="s">
        <v>392</v>
      </c>
      <c r="C27" s="10">
        <v>2020</v>
      </c>
      <c r="D27" s="10">
        <v>5178</v>
      </c>
    </row>
    <row r="28" spans="1:4" x14ac:dyDescent="0.2">
      <c r="A28" s="10">
        <v>78</v>
      </c>
      <c r="B28" s="10" t="s">
        <v>393</v>
      </c>
      <c r="C28" s="10">
        <v>2020</v>
      </c>
      <c r="D28" s="10">
        <v>8458</v>
      </c>
    </row>
    <row r="29" spans="1:4" x14ac:dyDescent="0.2">
      <c r="A29" s="10">
        <v>81</v>
      </c>
      <c r="B29" s="10" t="s">
        <v>394</v>
      </c>
      <c r="C29" s="10">
        <v>2020</v>
      </c>
      <c r="D29" s="10">
        <v>1324</v>
      </c>
    </row>
    <row r="30" spans="1:4" x14ac:dyDescent="0.2">
      <c r="A30" s="10">
        <v>84</v>
      </c>
      <c r="B30" s="10" t="s">
        <v>395</v>
      </c>
      <c r="C30" s="10">
        <v>2020</v>
      </c>
      <c r="D30" s="10">
        <v>7386</v>
      </c>
    </row>
    <row r="31" spans="1:4" x14ac:dyDescent="0.2">
      <c r="A31" s="10">
        <v>87</v>
      </c>
      <c r="B31" s="10" t="s">
        <v>396</v>
      </c>
      <c r="C31" s="10">
        <v>2020</v>
      </c>
      <c r="D31" s="10">
        <v>11592</v>
      </c>
    </row>
    <row r="32" spans="1:4" x14ac:dyDescent="0.2">
      <c r="A32" s="10">
        <v>90</v>
      </c>
      <c r="B32" s="10" t="s">
        <v>397</v>
      </c>
      <c r="C32" s="10">
        <v>2020</v>
      </c>
      <c r="D32" s="10">
        <v>4808</v>
      </c>
    </row>
    <row r="33" spans="1:4" x14ac:dyDescent="0.2">
      <c r="A33" s="10">
        <v>0</v>
      </c>
      <c r="B33" s="10" t="s">
        <v>369</v>
      </c>
      <c r="C33" s="10">
        <v>2020</v>
      </c>
      <c r="D33" s="10">
        <v>6346</v>
      </c>
    </row>
    <row r="34" spans="1:4" x14ac:dyDescent="0.2">
      <c r="A34" s="10">
        <v>3</v>
      </c>
      <c r="B34" s="10" t="s">
        <v>371</v>
      </c>
      <c r="C34" s="10">
        <v>2020</v>
      </c>
      <c r="D34" s="10">
        <v>7413</v>
      </c>
    </row>
    <row r="35" spans="1:4" x14ac:dyDescent="0.2">
      <c r="A35" s="10">
        <v>6</v>
      </c>
      <c r="B35" s="10" t="s">
        <v>377</v>
      </c>
      <c r="C35" s="10">
        <v>2020</v>
      </c>
      <c r="D35" s="10">
        <v>40915</v>
      </c>
    </row>
    <row r="36" spans="1:4" x14ac:dyDescent="0.2">
      <c r="A36" s="10">
        <v>9</v>
      </c>
      <c r="B36" s="10" t="s">
        <v>385</v>
      </c>
      <c r="C36" s="10">
        <v>2020</v>
      </c>
      <c r="D36" s="10">
        <v>4404</v>
      </c>
    </row>
    <row r="37" spans="1:4" x14ac:dyDescent="0.2">
      <c r="A37" s="10">
        <v>12</v>
      </c>
      <c r="B37" s="10" t="s">
        <v>386</v>
      </c>
      <c r="C37" s="10">
        <v>2020</v>
      </c>
      <c r="D37" s="10">
        <v>23343</v>
      </c>
    </row>
    <row r="38" spans="1:4" x14ac:dyDescent="0.2">
      <c r="A38" s="10">
        <v>15</v>
      </c>
      <c r="B38" s="10" t="s">
        <v>387</v>
      </c>
      <c r="C38" s="10">
        <v>2020</v>
      </c>
      <c r="D38" s="10">
        <v>9033</v>
      </c>
    </row>
    <row r="39" spans="1:4" x14ac:dyDescent="0.2">
      <c r="A39">
        <v>1</v>
      </c>
      <c r="B39" t="s">
        <v>361</v>
      </c>
      <c r="C39">
        <v>2021</v>
      </c>
      <c r="D39">
        <v>5330</v>
      </c>
    </row>
    <row r="40" spans="1:4" x14ac:dyDescent="0.2">
      <c r="A40">
        <v>4</v>
      </c>
      <c r="B40" t="s">
        <v>362</v>
      </c>
      <c r="C40">
        <v>2021</v>
      </c>
      <c r="D40">
        <v>1750</v>
      </c>
    </row>
    <row r="41" spans="1:4" x14ac:dyDescent="0.2">
      <c r="A41">
        <v>7</v>
      </c>
      <c r="B41" t="s">
        <v>363</v>
      </c>
      <c r="C41">
        <v>2021</v>
      </c>
      <c r="D41">
        <v>3371</v>
      </c>
    </row>
    <row r="42" spans="1:4" x14ac:dyDescent="0.2">
      <c r="A42">
        <v>10</v>
      </c>
      <c r="B42" t="s">
        <v>364</v>
      </c>
      <c r="C42">
        <v>2021</v>
      </c>
      <c r="D42">
        <v>1907</v>
      </c>
    </row>
    <row r="43" spans="1:4" x14ac:dyDescent="0.2">
      <c r="A43">
        <v>13</v>
      </c>
      <c r="B43" t="s">
        <v>365</v>
      </c>
      <c r="C43">
        <v>2021</v>
      </c>
      <c r="D43">
        <v>5635</v>
      </c>
    </row>
    <row r="44" spans="1:4" x14ac:dyDescent="0.2">
      <c r="A44">
        <v>16</v>
      </c>
      <c r="B44" t="s">
        <v>366</v>
      </c>
      <c r="C44">
        <v>2021</v>
      </c>
      <c r="D44">
        <v>9915</v>
      </c>
    </row>
    <row r="45" spans="1:4" x14ac:dyDescent="0.2">
      <c r="A45">
        <v>19</v>
      </c>
      <c r="B45" t="s">
        <v>367</v>
      </c>
      <c r="C45">
        <v>2021</v>
      </c>
      <c r="D45">
        <v>4310</v>
      </c>
    </row>
    <row r="46" spans="1:4" x14ac:dyDescent="0.2">
      <c r="A46">
        <v>22</v>
      </c>
      <c r="B46" t="s">
        <v>368</v>
      </c>
      <c r="C46">
        <v>2021</v>
      </c>
      <c r="D46">
        <v>15435</v>
      </c>
    </row>
    <row r="47" spans="1:4" x14ac:dyDescent="0.2">
      <c r="A47">
        <v>25</v>
      </c>
      <c r="B47" t="s">
        <v>370</v>
      </c>
      <c r="C47">
        <v>2021</v>
      </c>
      <c r="D47">
        <v>23478</v>
      </c>
    </row>
    <row r="48" spans="1:4" x14ac:dyDescent="0.2">
      <c r="A48">
        <v>28</v>
      </c>
      <c r="B48" t="s">
        <v>372</v>
      </c>
      <c r="C48">
        <v>2021</v>
      </c>
      <c r="D48">
        <v>21672</v>
      </c>
    </row>
    <row r="49" spans="1:4" x14ac:dyDescent="0.2">
      <c r="A49">
        <v>31</v>
      </c>
      <c r="B49" t="s">
        <v>373</v>
      </c>
      <c r="C49">
        <v>2021</v>
      </c>
      <c r="D49">
        <v>1260</v>
      </c>
    </row>
    <row r="50" spans="1:4" x14ac:dyDescent="0.2">
      <c r="A50">
        <v>34</v>
      </c>
      <c r="B50" t="s">
        <v>374</v>
      </c>
      <c r="C50">
        <v>2021</v>
      </c>
      <c r="D50">
        <v>9819</v>
      </c>
    </row>
    <row r="51" spans="1:4" x14ac:dyDescent="0.2">
      <c r="A51">
        <v>37</v>
      </c>
      <c r="B51" t="s">
        <v>375</v>
      </c>
      <c r="C51">
        <v>2021</v>
      </c>
      <c r="D51">
        <v>2876</v>
      </c>
    </row>
    <row r="52" spans="1:4" x14ac:dyDescent="0.2">
      <c r="A52">
        <v>40</v>
      </c>
      <c r="B52" t="s">
        <v>376</v>
      </c>
      <c r="C52">
        <v>2021</v>
      </c>
      <c r="D52">
        <v>38193</v>
      </c>
    </row>
    <row r="53" spans="1:4" x14ac:dyDescent="0.2">
      <c r="A53">
        <v>43</v>
      </c>
      <c r="B53" t="s">
        <v>378</v>
      </c>
      <c r="C53">
        <v>2021</v>
      </c>
      <c r="D53">
        <v>19721</v>
      </c>
    </row>
    <row r="54" spans="1:4" x14ac:dyDescent="0.2">
      <c r="A54">
        <v>46</v>
      </c>
      <c r="B54" t="s">
        <v>379</v>
      </c>
      <c r="C54">
        <v>2021</v>
      </c>
      <c r="D54">
        <v>8597</v>
      </c>
    </row>
    <row r="55" spans="1:4" x14ac:dyDescent="0.2">
      <c r="A55">
        <v>49</v>
      </c>
      <c r="B55" t="s">
        <v>380</v>
      </c>
      <c r="C55">
        <v>2021</v>
      </c>
      <c r="D55">
        <v>5052</v>
      </c>
    </row>
    <row r="56" spans="1:4" x14ac:dyDescent="0.2">
      <c r="A56">
        <v>52</v>
      </c>
      <c r="B56" t="s">
        <v>381</v>
      </c>
      <c r="C56">
        <v>2021</v>
      </c>
      <c r="D56">
        <v>38056</v>
      </c>
    </row>
    <row r="57" spans="1:4" x14ac:dyDescent="0.2">
      <c r="A57">
        <v>55</v>
      </c>
      <c r="B57" t="s">
        <v>382</v>
      </c>
      <c r="C57">
        <v>2021</v>
      </c>
      <c r="D57">
        <v>16058</v>
      </c>
    </row>
    <row r="58" spans="1:4" x14ac:dyDescent="0.2">
      <c r="A58">
        <v>58</v>
      </c>
      <c r="B58" t="s">
        <v>383</v>
      </c>
      <c r="C58">
        <v>2021</v>
      </c>
      <c r="D58">
        <v>8086</v>
      </c>
    </row>
    <row r="59" spans="1:4" x14ac:dyDescent="0.2">
      <c r="A59">
        <v>61</v>
      </c>
      <c r="B59" t="s">
        <v>384</v>
      </c>
      <c r="C59">
        <v>2021</v>
      </c>
      <c r="D59">
        <v>2222</v>
      </c>
    </row>
    <row r="60" spans="1:4" x14ac:dyDescent="0.2">
      <c r="A60">
        <v>64</v>
      </c>
      <c r="B60" t="s">
        <v>388</v>
      </c>
      <c r="C60">
        <v>2021</v>
      </c>
      <c r="D60">
        <v>3110</v>
      </c>
    </row>
    <row r="61" spans="1:4" x14ac:dyDescent="0.2">
      <c r="A61">
        <v>67</v>
      </c>
      <c r="B61" t="s">
        <v>389</v>
      </c>
      <c r="C61">
        <v>2021</v>
      </c>
      <c r="D61">
        <v>42192</v>
      </c>
    </row>
    <row r="62" spans="1:4" x14ac:dyDescent="0.2">
      <c r="A62">
        <v>70</v>
      </c>
      <c r="B62" t="s">
        <v>390</v>
      </c>
      <c r="C62">
        <v>2021</v>
      </c>
      <c r="D62">
        <v>6800</v>
      </c>
    </row>
    <row r="63" spans="1:4" x14ac:dyDescent="0.2">
      <c r="A63">
        <v>73</v>
      </c>
      <c r="B63" t="s">
        <v>391</v>
      </c>
      <c r="C63">
        <v>2021</v>
      </c>
      <c r="D63">
        <v>41383</v>
      </c>
    </row>
    <row r="64" spans="1:4" x14ac:dyDescent="0.2">
      <c r="A64">
        <v>76</v>
      </c>
      <c r="B64" t="s">
        <v>392</v>
      </c>
      <c r="C64">
        <v>2021</v>
      </c>
      <c r="D64">
        <v>5788</v>
      </c>
    </row>
    <row r="65" spans="1:4" x14ac:dyDescent="0.2">
      <c r="A65">
        <v>79</v>
      </c>
      <c r="B65" t="s">
        <v>393</v>
      </c>
      <c r="C65">
        <v>2021</v>
      </c>
      <c r="D65">
        <v>4538</v>
      </c>
    </row>
    <row r="66" spans="1:4" x14ac:dyDescent="0.2">
      <c r="A66">
        <v>82</v>
      </c>
      <c r="B66" t="s">
        <v>394</v>
      </c>
      <c r="C66">
        <v>2021</v>
      </c>
      <c r="D66">
        <v>1873</v>
      </c>
    </row>
    <row r="67" spans="1:4" x14ac:dyDescent="0.2">
      <c r="A67">
        <v>85</v>
      </c>
      <c r="B67" t="s">
        <v>395</v>
      </c>
      <c r="C67">
        <v>2021</v>
      </c>
      <c r="D67">
        <v>8525</v>
      </c>
    </row>
    <row r="68" spans="1:4" x14ac:dyDescent="0.2">
      <c r="A68">
        <v>88</v>
      </c>
      <c r="B68" t="s">
        <v>396</v>
      </c>
      <c r="C68">
        <v>2021</v>
      </c>
      <c r="D68">
        <v>13697</v>
      </c>
    </row>
    <row r="69" spans="1:4" x14ac:dyDescent="0.2">
      <c r="A69">
        <v>91</v>
      </c>
      <c r="B69" t="s">
        <v>397</v>
      </c>
      <c r="C69">
        <v>2021</v>
      </c>
      <c r="D69">
        <v>5293</v>
      </c>
    </row>
    <row r="70" spans="1:4" x14ac:dyDescent="0.2">
      <c r="A70">
        <v>1</v>
      </c>
      <c r="B70" t="s">
        <v>369</v>
      </c>
      <c r="C70">
        <v>2021</v>
      </c>
      <c r="D70">
        <v>9300</v>
      </c>
    </row>
    <row r="71" spans="1:4" x14ac:dyDescent="0.2">
      <c r="A71">
        <v>4</v>
      </c>
      <c r="B71" t="s">
        <v>371</v>
      </c>
      <c r="C71">
        <v>2021</v>
      </c>
      <c r="D71">
        <v>8323</v>
      </c>
    </row>
    <row r="72" spans="1:4" x14ac:dyDescent="0.2">
      <c r="A72">
        <v>7</v>
      </c>
      <c r="B72" t="s">
        <v>377</v>
      </c>
      <c r="C72">
        <v>2021</v>
      </c>
      <c r="D72">
        <v>52877</v>
      </c>
    </row>
    <row r="73" spans="1:4" x14ac:dyDescent="0.2">
      <c r="A73">
        <v>10</v>
      </c>
      <c r="B73" t="s">
        <v>385</v>
      </c>
      <c r="C73">
        <v>2021</v>
      </c>
      <c r="D73">
        <v>5562</v>
      </c>
    </row>
    <row r="74" spans="1:4" x14ac:dyDescent="0.2">
      <c r="A74">
        <v>13</v>
      </c>
      <c r="B74" t="s">
        <v>386</v>
      </c>
      <c r="C74">
        <v>2021</v>
      </c>
      <c r="D74">
        <v>26067</v>
      </c>
    </row>
    <row r="75" spans="1:4" x14ac:dyDescent="0.2">
      <c r="A75">
        <v>16</v>
      </c>
      <c r="B75" t="s">
        <v>387</v>
      </c>
      <c r="C75">
        <v>2021</v>
      </c>
      <c r="D75">
        <v>9187</v>
      </c>
    </row>
    <row r="76" spans="1:4" x14ac:dyDescent="0.2">
      <c r="A76" s="10">
        <v>2</v>
      </c>
      <c r="B76" s="10" t="s">
        <v>361</v>
      </c>
      <c r="C76" s="10">
        <v>2022</v>
      </c>
      <c r="D76" s="10">
        <v>5523</v>
      </c>
    </row>
    <row r="77" spans="1:4" x14ac:dyDescent="0.2">
      <c r="A77" s="10">
        <v>5</v>
      </c>
      <c r="B77" s="10" t="s">
        <v>362</v>
      </c>
      <c r="C77" s="10">
        <v>2022</v>
      </c>
      <c r="D77" s="10">
        <v>7356</v>
      </c>
    </row>
    <row r="78" spans="1:4" x14ac:dyDescent="0.2">
      <c r="A78" s="10">
        <v>8</v>
      </c>
      <c r="B78" s="10" t="s">
        <v>363</v>
      </c>
      <c r="C78" s="10">
        <v>2022</v>
      </c>
      <c r="D78" s="10">
        <v>3571</v>
      </c>
    </row>
    <row r="79" spans="1:4" x14ac:dyDescent="0.2">
      <c r="A79" s="10">
        <v>11</v>
      </c>
      <c r="B79" s="10" t="s">
        <v>364</v>
      </c>
      <c r="C79" s="10">
        <v>2022</v>
      </c>
      <c r="D79" s="10">
        <v>3567</v>
      </c>
    </row>
    <row r="80" spans="1:4" x14ac:dyDescent="0.2">
      <c r="A80" s="10">
        <v>14</v>
      </c>
      <c r="B80" s="10" t="s">
        <v>365</v>
      </c>
      <c r="C80" s="10">
        <v>2022</v>
      </c>
      <c r="D80" s="10">
        <v>7226</v>
      </c>
    </row>
    <row r="81" spans="1:4" x14ac:dyDescent="0.2">
      <c r="A81" s="10">
        <v>17</v>
      </c>
      <c r="B81" s="10" t="s">
        <v>366</v>
      </c>
      <c r="C81" s="10">
        <v>2022</v>
      </c>
      <c r="D81" s="10">
        <v>9714</v>
      </c>
    </row>
    <row r="82" spans="1:4" x14ac:dyDescent="0.2">
      <c r="A82" s="10">
        <v>20</v>
      </c>
      <c r="B82" s="10" t="s">
        <v>367</v>
      </c>
      <c r="C82" s="10">
        <v>2022</v>
      </c>
      <c r="D82" s="10">
        <v>1195</v>
      </c>
    </row>
    <row r="83" spans="1:4" x14ac:dyDescent="0.2">
      <c r="A83" s="10">
        <v>23</v>
      </c>
      <c r="B83" s="10" t="s">
        <v>368</v>
      </c>
      <c r="C83" s="10">
        <v>2022</v>
      </c>
      <c r="D83" s="10">
        <v>15827</v>
      </c>
    </row>
    <row r="84" spans="1:4" x14ac:dyDescent="0.2">
      <c r="A84" s="10">
        <v>26</v>
      </c>
      <c r="B84" s="10" t="s">
        <v>370</v>
      </c>
      <c r="C84" s="10">
        <v>2022</v>
      </c>
      <c r="D84" s="10">
        <v>33221</v>
      </c>
    </row>
    <row r="85" spans="1:4" x14ac:dyDescent="0.2">
      <c r="A85" s="10">
        <v>29</v>
      </c>
      <c r="B85" s="10" t="s">
        <v>372</v>
      </c>
      <c r="C85" s="10">
        <v>2022</v>
      </c>
      <c r="D85" s="10">
        <v>31935</v>
      </c>
    </row>
    <row r="86" spans="1:4" x14ac:dyDescent="0.2">
      <c r="A86" s="10">
        <v>32</v>
      </c>
      <c r="B86" s="10" t="s">
        <v>373</v>
      </c>
      <c r="C86" s="10">
        <v>2022</v>
      </c>
      <c r="D86" s="10">
        <v>1573</v>
      </c>
    </row>
    <row r="87" spans="1:4" x14ac:dyDescent="0.2">
      <c r="A87" s="10">
        <v>35</v>
      </c>
      <c r="B87" s="10" t="s">
        <v>374</v>
      </c>
      <c r="C87" s="10">
        <v>2022</v>
      </c>
      <c r="D87" s="10">
        <v>10388</v>
      </c>
    </row>
    <row r="88" spans="1:4" x14ac:dyDescent="0.2">
      <c r="A88" s="10">
        <v>38</v>
      </c>
      <c r="B88" s="10" t="s">
        <v>375</v>
      </c>
      <c r="C88" s="10">
        <v>2022</v>
      </c>
      <c r="D88" s="10">
        <v>5546</v>
      </c>
    </row>
    <row r="89" spans="1:4" x14ac:dyDescent="0.2">
      <c r="A89" s="10">
        <v>41</v>
      </c>
      <c r="B89" s="10" t="s">
        <v>376</v>
      </c>
      <c r="C89" s="10">
        <v>2022</v>
      </c>
      <c r="D89" s="10">
        <v>63277</v>
      </c>
    </row>
    <row r="90" spans="1:4" x14ac:dyDescent="0.2">
      <c r="A90" s="10">
        <v>44</v>
      </c>
      <c r="B90" s="10" t="s">
        <v>378</v>
      </c>
      <c r="C90" s="10">
        <v>2022</v>
      </c>
      <c r="D90" s="10">
        <v>19713</v>
      </c>
    </row>
    <row r="91" spans="1:4" x14ac:dyDescent="0.2">
      <c r="A91" s="10">
        <v>47</v>
      </c>
      <c r="B91" s="10" t="s">
        <v>379</v>
      </c>
      <c r="C91" s="10">
        <v>2022</v>
      </c>
      <c r="D91" s="10">
        <v>10348</v>
      </c>
    </row>
    <row r="92" spans="1:4" x14ac:dyDescent="0.2">
      <c r="A92" s="10">
        <v>50</v>
      </c>
      <c r="B92" s="10" t="s">
        <v>380</v>
      </c>
      <c r="C92" s="10">
        <v>2022</v>
      </c>
      <c r="D92" s="10">
        <v>6161</v>
      </c>
    </row>
    <row r="93" spans="1:4" x14ac:dyDescent="0.2">
      <c r="A93" s="10">
        <v>53</v>
      </c>
      <c r="B93" s="10" t="s">
        <v>381</v>
      </c>
      <c r="C93" s="10">
        <v>2022</v>
      </c>
      <c r="D93" s="10">
        <v>36953</v>
      </c>
    </row>
    <row r="94" spans="1:4" x14ac:dyDescent="0.2">
      <c r="A94" s="10">
        <v>56</v>
      </c>
      <c r="B94" s="10" t="s">
        <v>382</v>
      </c>
      <c r="C94" s="10">
        <v>2022</v>
      </c>
      <c r="D94" s="10">
        <v>18022</v>
      </c>
    </row>
    <row r="95" spans="1:4" x14ac:dyDescent="0.2">
      <c r="A95" s="10">
        <v>59</v>
      </c>
      <c r="B95" s="10" t="s">
        <v>383</v>
      </c>
      <c r="C95" s="10">
        <v>2022</v>
      </c>
      <c r="D95" s="10">
        <v>10556</v>
      </c>
    </row>
    <row r="96" spans="1:4" x14ac:dyDescent="0.2">
      <c r="A96" s="10">
        <v>62</v>
      </c>
      <c r="B96" s="10" t="s">
        <v>384</v>
      </c>
      <c r="C96" s="10">
        <v>2022</v>
      </c>
      <c r="D96" s="10">
        <v>8354</v>
      </c>
    </row>
    <row r="97" spans="1:4" x14ac:dyDescent="0.2">
      <c r="A97" s="10">
        <v>65</v>
      </c>
      <c r="B97" s="10" t="s">
        <v>388</v>
      </c>
      <c r="C97" s="10">
        <v>2022</v>
      </c>
      <c r="D97" s="10">
        <v>4441</v>
      </c>
    </row>
    <row r="98" spans="1:4" x14ac:dyDescent="0.2">
      <c r="A98" s="10">
        <v>68</v>
      </c>
      <c r="B98" s="10" t="s">
        <v>389</v>
      </c>
      <c r="C98" s="10">
        <v>2022</v>
      </c>
      <c r="D98" s="10">
        <v>75696</v>
      </c>
    </row>
    <row r="99" spans="1:4" x14ac:dyDescent="0.2">
      <c r="A99" s="10">
        <v>71</v>
      </c>
      <c r="B99" s="10" t="s">
        <v>390</v>
      </c>
      <c r="C99" s="10">
        <v>2022</v>
      </c>
      <c r="D99" s="10">
        <v>10770</v>
      </c>
    </row>
    <row r="100" spans="1:4" x14ac:dyDescent="0.2">
      <c r="A100" s="10">
        <v>74</v>
      </c>
      <c r="B100" s="10" t="s">
        <v>391</v>
      </c>
      <c r="C100" s="10">
        <v>2022</v>
      </c>
      <c r="D100" s="10">
        <v>42092</v>
      </c>
    </row>
    <row r="101" spans="1:4" x14ac:dyDescent="0.2">
      <c r="A101" s="10">
        <v>77</v>
      </c>
      <c r="B101" s="10" t="s">
        <v>392</v>
      </c>
      <c r="C101" s="10">
        <v>2022</v>
      </c>
      <c r="D101" s="10">
        <v>8458</v>
      </c>
    </row>
    <row r="102" spans="1:4" x14ac:dyDescent="0.2">
      <c r="A102" s="10">
        <v>80</v>
      </c>
      <c r="B102" s="10" t="s">
        <v>393</v>
      </c>
      <c r="C102" s="10">
        <v>2022</v>
      </c>
      <c r="D102" s="10">
        <v>8902</v>
      </c>
    </row>
    <row r="103" spans="1:4" x14ac:dyDescent="0.2">
      <c r="A103" s="10">
        <v>83</v>
      </c>
      <c r="B103" s="10" t="s">
        <v>394</v>
      </c>
      <c r="C103" s="10">
        <v>2022</v>
      </c>
      <c r="D103" s="10">
        <v>2082</v>
      </c>
    </row>
    <row r="104" spans="1:4" x14ac:dyDescent="0.2">
      <c r="A104" s="10">
        <v>86</v>
      </c>
      <c r="B104" s="10" t="s">
        <v>395</v>
      </c>
      <c r="C104" s="10">
        <v>2022</v>
      </c>
      <c r="D104" s="10">
        <v>10444</v>
      </c>
    </row>
    <row r="105" spans="1:4" x14ac:dyDescent="0.2">
      <c r="A105" s="10">
        <v>89</v>
      </c>
      <c r="B105" s="10" t="s">
        <v>396</v>
      </c>
      <c r="C105" s="10">
        <v>2022</v>
      </c>
      <c r="D105" s="10">
        <v>13510</v>
      </c>
    </row>
    <row r="106" spans="1:4" x14ac:dyDescent="0.2">
      <c r="A106" s="10">
        <v>92</v>
      </c>
      <c r="B106" s="10" t="s">
        <v>397</v>
      </c>
      <c r="C106" s="10">
        <v>2022</v>
      </c>
      <c r="D106" s="10">
        <v>5928</v>
      </c>
    </row>
    <row r="107" spans="1:4" x14ac:dyDescent="0.2">
      <c r="A107" s="10">
        <v>2</v>
      </c>
      <c r="B107" s="10" t="s">
        <v>369</v>
      </c>
      <c r="C107" s="10">
        <v>2022</v>
      </c>
      <c r="D107" s="10">
        <v>17612</v>
      </c>
    </row>
    <row r="108" spans="1:4" x14ac:dyDescent="0.2">
      <c r="A108" s="10">
        <v>5</v>
      </c>
      <c r="B108" s="10" t="s">
        <v>371</v>
      </c>
      <c r="C108" s="10">
        <v>2022</v>
      </c>
      <c r="D108" s="10">
        <v>8655</v>
      </c>
    </row>
    <row r="109" spans="1:4" x14ac:dyDescent="0.2">
      <c r="A109" s="10">
        <v>8</v>
      </c>
      <c r="B109" s="10" t="s">
        <v>377</v>
      </c>
      <c r="C109" s="10">
        <v>2022</v>
      </c>
      <c r="D109" s="10">
        <v>53210</v>
      </c>
    </row>
    <row r="110" spans="1:4" x14ac:dyDescent="0.2">
      <c r="A110" s="10">
        <v>11</v>
      </c>
      <c r="B110" s="10" t="s">
        <v>385</v>
      </c>
      <c r="C110" s="10">
        <v>2022</v>
      </c>
      <c r="D110" s="10">
        <v>17148</v>
      </c>
    </row>
    <row r="111" spans="1:4" x14ac:dyDescent="0.2">
      <c r="A111" s="10">
        <v>14</v>
      </c>
      <c r="B111" s="10" t="s">
        <v>386</v>
      </c>
      <c r="C111" s="10">
        <v>2022</v>
      </c>
      <c r="D111" s="10">
        <v>25959</v>
      </c>
    </row>
    <row r="112" spans="1:4" x14ac:dyDescent="0.2">
      <c r="A112" s="10">
        <v>17</v>
      </c>
      <c r="B112" s="10" t="s">
        <v>387</v>
      </c>
      <c r="C112" s="10">
        <v>2022</v>
      </c>
      <c r="D112" s="10">
        <v>9239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A0E6-D00D-F343-9649-2B2C0DF975D3}">
  <dimension ref="A1:B38"/>
  <sheetViews>
    <sheetView workbookViewId="0">
      <selection activeCell="A44" sqref="A44"/>
    </sheetView>
  </sheetViews>
  <sheetFormatPr baseColWidth="10" defaultRowHeight="16" x14ac:dyDescent="0.2"/>
  <cols>
    <col min="1" max="1" width="49.1640625" customWidth="1"/>
  </cols>
  <sheetData>
    <row r="1" spans="1:2" x14ac:dyDescent="0.2">
      <c r="A1" s="1" t="s">
        <v>359</v>
      </c>
      <c r="B1" s="1" t="s">
        <v>360</v>
      </c>
    </row>
    <row r="2" spans="1:2" x14ac:dyDescent="0.2">
      <c r="A2" s="2" t="s">
        <v>49</v>
      </c>
      <c r="B2" s="3" t="s">
        <v>361</v>
      </c>
    </row>
    <row r="3" spans="1:2" x14ac:dyDescent="0.2">
      <c r="A3" s="2" t="s">
        <v>58</v>
      </c>
      <c r="B3" s="3" t="s">
        <v>362</v>
      </c>
    </row>
    <row r="4" spans="1:2" x14ac:dyDescent="0.2">
      <c r="A4" s="2" t="s">
        <v>44</v>
      </c>
      <c r="B4" s="3" t="s">
        <v>363</v>
      </c>
    </row>
    <row r="5" spans="1:2" x14ac:dyDescent="0.2">
      <c r="A5" s="2" t="s">
        <v>35</v>
      </c>
      <c r="B5" s="3" t="s">
        <v>364</v>
      </c>
    </row>
    <row r="6" spans="1:2" x14ac:dyDescent="0.2">
      <c r="A6" s="2" t="s">
        <v>56</v>
      </c>
      <c r="B6" s="3" t="s">
        <v>365</v>
      </c>
    </row>
    <row r="7" spans="1:2" x14ac:dyDescent="0.2">
      <c r="A7" s="2" t="s">
        <v>51</v>
      </c>
      <c r="B7" s="3" t="s">
        <v>366</v>
      </c>
    </row>
    <row r="8" spans="1:2" x14ac:dyDescent="0.2">
      <c r="A8" s="2" t="s">
        <v>52</v>
      </c>
      <c r="B8" s="3" t="s">
        <v>367</v>
      </c>
    </row>
    <row r="9" spans="1:2" x14ac:dyDescent="0.2">
      <c r="A9" s="2" t="s">
        <v>53</v>
      </c>
      <c r="B9" s="3" t="s">
        <v>368</v>
      </c>
    </row>
    <row r="10" spans="1:2" x14ac:dyDescent="0.2">
      <c r="A10" s="2" t="s">
        <v>27</v>
      </c>
      <c r="B10" s="3" t="s">
        <v>369</v>
      </c>
    </row>
    <row r="11" spans="1:2" x14ac:dyDescent="0.2">
      <c r="A11" s="2" t="s">
        <v>59</v>
      </c>
      <c r="B11" s="3" t="s">
        <v>370</v>
      </c>
    </row>
    <row r="12" spans="1:2" x14ac:dyDescent="0.2">
      <c r="A12" s="2" t="s">
        <v>28</v>
      </c>
      <c r="B12" s="3" t="s">
        <v>371</v>
      </c>
    </row>
    <row r="13" spans="1:2" x14ac:dyDescent="0.2">
      <c r="A13" s="2" t="s">
        <v>60</v>
      </c>
      <c r="B13" s="3" t="s">
        <v>372</v>
      </c>
    </row>
    <row r="14" spans="1:2" x14ac:dyDescent="0.2">
      <c r="A14" s="2" t="s">
        <v>38</v>
      </c>
      <c r="B14" s="3" t="s">
        <v>373</v>
      </c>
    </row>
    <row r="15" spans="1:2" x14ac:dyDescent="0.2">
      <c r="A15" s="2" t="s">
        <v>33</v>
      </c>
      <c r="B15" s="3" t="s">
        <v>374</v>
      </c>
    </row>
    <row r="16" spans="1:2" x14ac:dyDescent="0.2">
      <c r="A16" s="2" t="s">
        <v>36</v>
      </c>
      <c r="B16" s="3" t="s">
        <v>375</v>
      </c>
    </row>
    <row r="17" spans="1:2" x14ac:dyDescent="0.2">
      <c r="A17" s="2" t="s">
        <v>61</v>
      </c>
      <c r="B17" s="3" t="s">
        <v>376</v>
      </c>
    </row>
    <row r="18" spans="1:2" x14ac:dyDescent="0.2">
      <c r="A18" s="2" t="s">
        <v>29</v>
      </c>
      <c r="B18" s="3" t="s">
        <v>377</v>
      </c>
    </row>
    <row r="19" spans="1:2" x14ac:dyDescent="0.2">
      <c r="A19" s="2" t="s">
        <v>41</v>
      </c>
      <c r="B19" s="3" t="s">
        <v>378</v>
      </c>
    </row>
    <row r="20" spans="1:2" x14ac:dyDescent="0.2">
      <c r="A20" s="2" t="s">
        <v>39</v>
      </c>
      <c r="B20" s="3" t="s">
        <v>379</v>
      </c>
    </row>
    <row r="21" spans="1:2" x14ac:dyDescent="0.2">
      <c r="A21" s="2" t="s">
        <v>46</v>
      </c>
      <c r="B21" s="3" t="s">
        <v>380</v>
      </c>
    </row>
    <row r="22" spans="1:2" x14ac:dyDescent="0.2">
      <c r="A22" s="2" t="s">
        <v>48</v>
      </c>
      <c r="B22" s="3" t="s">
        <v>381</v>
      </c>
    </row>
    <row r="23" spans="1:2" x14ac:dyDescent="0.2">
      <c r="A23" s="2" t="s">
        <v>57</v>
      </c>
      <c r="B23" s="3" t="s">
        <v>382</v>
      </c>
    </row>
    <row r="24" spans="1:2" x14ac:dyDescent="0.2">
      <c r="A24" s="2" t="s">
        <v>63</v>
      </c>
      <c r="B24" s="3" t="s">
        <v>383</v>
      </c>
    </row>
    <row r="25" spans="1:2" x14ac:dyDescent="0.2">
      <c r="A25" s="2" t="s">
        <v>45</v>
      </c>
      <c r="B25" s="3" t="s">
        <v>384</v>
      </c>
    </row>
    <row r="26" spans="1:2" x14ac:dyDescent="0.2">
      <c r="A26" s="2" t="s">
        <v>30</v>
      </c>
      <c r="B26" s="3" t="s">
        <v>385</v>
      </c>
    </row>
    <row r="27" spans="1:2" x14ac:dyDescent="0.2">
      <c r="A27" s="2" t="s">
        <v>31</v>
      </c>
      <c r="B27" s="3" t="s">
        <v>386</v>
      </c>
    </row>
    <row r="28" spans="1:2" x14ac:dyDescent="0.2">
      <c r="A28" s="2" t="s">
        <v>32</v>
      </c>
      <c r="B28" s="3" t="s">
        <v>387</v>
      </c>
    </row>
    <row r="29" spans="1:2" x14ac:dyDescent="0.2">
      <c r="A29" s="2" t="s">
        <v>43</v>
      </c>
      <c r="B29" s="3" t="s">
        <v>388</v>
      </c>
    </row>
    <row r="30" spans="1:2" x14ac:dyDescent="0.2">
      <c r="A30" s="2" t="s">
        <v>50</v>
      </c>
      <c r="B30" s="3" t="s">
        <v>389</v>
      </c>
    </row>
    <row r="31" spans="1:2" x14ac:dyDescent="0.2">
      <c r="A31" s="2" t="s">
        <v>54</v>
      </c>
      <c r="B31" s="3" t="s">
        <v>390</v>
      </c>
    </row>
    <row r="32" spans="1:2" x14ac:dyDescent="0.2">
      <c r="A32" s="2" t="s">
        <v>34</v>
      </c>
      <c r="B32" s="3" t="s">
        <v>391</v>
      </c>
    </row>
    <row r="33" spans="1:2" x14ac:dyDescent="0.2">
      <c r="A33" s="2" t="s">
        <v>55</v>
      </c>
      <c r="B33" s="3" t="s">
        <v>392</v>
      </c>
    </row>
    <row r="34" spans="1:2" x14ac:dyDescent="0.2">
      <c r="A34" s="2" t="s">
        <v>62</v>
      </c>
      <c r="B34" s="3" t="s">
        <v>393</v>
      </c>
    </row>
    <row r="35" spans="1:2" x14ac:dyDescent="0.2">
      <c r="A35" s="2" t="s">
        <v>42</v>
      </c>
      <c r="B35" s="3" t="s">
        <v>394</v>
      </c>
    </row>
    <row r="36" spans="1:2" x14ac:dyDescent="0.2">
      <c r="A36" s="2" t="s">
        <v>47</v>
      </c>
      <c r="B36" s="3" t="s">
        <v>395</v>
      </c>
    </row>
    <row r="37" spans="1:2" x14ac:dyDescent="0.2">
      <c r="A37" s="2" t="s">
        <v>40</v>
      </c>
      <c r="B37" s="3" t="s">
        <v>396</v>
      </c>
    </row>
    <row r="38" spans="1:2" x14ac:dyDescent="0.2">
      <c r="A38" s="2" t="s">
        <v>37</v>
      </c>
      <c r="B38" s="3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filing_after_mora</vt:lpstr>
      <vt:lpstr>filing</vt:lpstr>
      <vt:lpstr>lookup_name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Khoa Le</dc:creator>
  <cp:lastModifiedBy>Daniel Khoa Le</cp:lastModifiedBy>
  <dcterms:created xsi:type="dcterms:W3CDTF">2022-10-15T16:09:49Z</dcterms:created>
  <dcterms:modified xsi:type="dcterms:W3CDTF">2022-10-15T16:44:29Z</dcterms:modified>
</cp:coreProperties>
</file>